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80" yWindow="0" windowWidth="24440" windowHeight="15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W216" i="1" l="1"/>
  <c r="EV216" i="1"/>
  <c r="EU216" i="1"/>
  <c r="EH216" i="1"/>
  <c r="EG216" i="1"/>
  <c r="DJ216" i="1"/>
  <c r="BU216" i="1"/>
  <c r="BT216" i="1"/>
  <c r="BO216" i="1"/>
  <c r="BG216" i="1"/>
  <c r="AZ216" i="1"/>
  <c r="AK216" i="1"/>
  <c r="AL216" i="1"/>
  <c r="AO216" i="1"/>
  <c r="AN216" i="1"/>
  <c r="AM216" i="1"/>
  <c r="AI216" i="1"/>
  <c r="AJ216" i="1"/>
  <c r="AE216" i="1"/>
  <c r="EW551" i="1"/>
  <c r="EV551" i="1"/>
  <c r="EU551" i="1"/>
  <c r="EH551" i="1"/>
  <c r="EG551" i="1"/>
  <c r="DJ551" i="1"/>
  <c r="BU551" i="1"/>
  <c r="BT551" i="1"/>
  <c r="BO551" i="1"/>
  <c r="BG551" i="1"/>
  <c r="AZ551" i="1"/>
  <c r="AK551" i="1"/>
  <c r="AL551" i="1"/>
  <c r="AO551" i="1"/>
  <c r="AN551" i="1"/>
  <c r="AM551" i="1"/>
  <c r="AI551" i="1"/>
  <c r="AJ551" i="1"/>
  <c r="AE551" i="1"/>
  <c r="EW733" i="1"/>
  <c r="EV733" i="1"/>
  <c r="EU733" i="1"/>
  <c r="EH733" i="1"/>
  <c r="EG733" i="1"/>
  <c r="DJ733" i="1"/>
  <c r="BU733" i="1"/>
  <c r="BT733" i="1"/>
  <c r="BO733" i="1"/>
  <c r="BG733" i="1"/>
  <c r="AZ733" i="1"/>
  <c r="AK733" i="1"/>
  <c r="AL733" i="1"/>
  <c r="AO733" i="1"/>
  <c r="AN733" i="1"/>
  <c r="AM733" i="1"/>
  <c r="AI733" i="1"/>
  <c r="AJ733" i="1"/>
  <c r="AE733" i="1"/>
  <c r="EW53" i="1"/>
  <c r="EV53" i="1"/>
  <c r="EU53" i="1"/>
  <c r="EH53" i="1"/>
  <c r="EG53" i="1"/>
  <c r="DJ53" i="1"/>
  <c r="BU53" i="1"/>
  <c r="BT53" i="1"/>
  <c r="BO53" i="1"/>
  <c r="BG53" i="1"/>
  <c r="AZ53" i="1"/>
  <c r="AK53" i="1"/>
  <c r="AL53" i="1"/>
  <c r="AO53" i="1"/>
  <c r="AN53" i="1"/>
  <c r="AM53" i="1"/>
  <c r="AI53" i="1"/>
  <c r="AJ53" i="1"/>
  <c r="AE53" i="1"/>
  <c r="EW631" i="1"/>
  <c r="EV631" i="1"/>
  <c r="EU631" i="1"/>
  <c r="EH631" i="1"/>
  <c r="EG631" i="1"/>
  <c r="DJ631" i="1"/>
  <c r="BU631" i="1"/>
  <c r="BT631" i="1"/>
  <c r="BO631" i="1"/>
  <c r="BG631" i="1"/>
  <c r="AZ631" i="1"/>
  <c r="AK631" i="1"/>
  <c r="AL631" i="1"/>
  <c r="AO631" i="1"/>
  <c r="AN631" i="1"/>
  <c r="AM631" i="1"/>
  <c r="AI631" i="1"/>
  <c r="AJ631" i="1"/>
  <c r="AE631" i="1"/>
  <c r="EW846" i="1"/>
  <c r="EV846" i="1"/>
  <c r="EU846" i="1"/>
  <c r="EH846" i="1"/>
  <c r="EG846" i="1"/>
  <c r="DJ846" i="1"/>
  <c r="BU846" i="1"/>
  <c r="BT846" i="1"/>
  <c r="BO846" i="1"/>
  <c r="BG846" i="1"/>
  <c r="AZ846" i="1"/>
  <c r="AK846" i="1"/>
  <c r="AL846" i="1"/>
  <c r="AO846" i="1"/>
  <c r="AN846" i="1"/>
  <c r="AM846" i="1"/>
  <c r="AI846" i="1"/>
  <c r="AJ846" i="1"/>
  <c r="AE846" i="1"/>
  <c r="EW116" i="1"/>
  <c r="EV116" i="1"/>
  <c r="EU116" i="1"/>
  <c r="EH116" i="1"/>
  <c r="EG116" i="1"/>
  <c r="DJ116" i="1"/>
  <c r="BU116" i="1"/>
  <c r="BT116" i="1"/>
  <c r="BO116" i="1"/>
  <c r="BG116" i="1"/>
  <c r="AZ116" i="1"/>
  <c r="AK116" i="1"/>
  <c r="AL116" i="1"/>
  <c r="AO116" i="1"/>
  <c r="AN116" i="1"/>
  <c r="AM116" i="1"/>
  <c r="AI116" i="1"/>
  <c r="AJ116" i="1"/>
  <c r="AE116" i="1"/>
  <c r="EW824" i="1"/>
  <c r="EV824" i="1"/>
  <c r="EU824" i="1"/>
  <c r="EH824" i="1"/>
  <c r="EG824" i="1"/>
  <c r="DJ824" i="1"/>
  <c r="BU824" i="1"/>
  <c r="BT824" i="1"/>
  <c r="BO824" i="1"/>
  <c r="BG824" i="1"/>
  <c r="AZ824" i="1"/>
  <c r="AK824" i="1"/>
  <c r="AL824" i="1"/>
  <c r="AO824" i="1"/>
  <c r="AN824" i="1"/>
  <c r="AM824" i="1"/>
  <c r="AI824" i="1"/>
  <c r="AJ824" i="1"/>
  <c r="AE824" i="1"/>
  <c r="EW447" i="1"/>
  <c r="EV447" i="1"/>
  <c r="EU447" i="1"/>
  <c r="EH447" i="1"/>
  <c r="EG447" i="1"/>
  <c r="DJ447" i="1"/>
  <c r="BU447" i="1"/>
  <c r="BT447" i="1"/>
  <c r="BO447" i="1"/>
  <c r="BG447" i="1"/>
  <c r="AZ447" i="1"/>
  <c r="AK447" i="1"/>
  <c r="AL447" i="1"/>
  <c r="AO447" i="1"/>
  <c r="AN447" i="1"/>
  <c r="AM447" i="1"/>
  <c r="AI447" i="1"/>
  <c r="AJ447" i="1"/>
  <c r="AE447" i="1"/>
  <c r="EW301" i="1"/>
  <c r="EV301" i="1"/>
  <c r="EU301" i="1"/>
  <c r="EH301" i="1"/>
  <c r="EG301" i="1"/>
  <c r="DJ301" i="1"/>
  <c r="BU301" i="1"/>
  <c r="BT301" i="1"/>
  <c r="BO301" i="1"/>
  <c r="BG301" i="1"/>
  <c r="AZ301" i="1"/>
  <c r="AK301" i="1"/>
  <c r="AL301" i="1"/>
  <c r="AO301" i="1"/>
  <c r="AN301" i="1"/>
  <c r="AM301" i="1"/>
  <c r="AI301" i="1"/>
  <c r="AJ301" i="1"/>
  <c r="AE301" i="1"/>
  <c r="EW446" i="1"/>
  <c r="EV446" i="1"/>
  <c r="EU446" i="1"/>
  <c r="EH446" i="1"/>
  <c r="EG446" i="1"/>
  <c r="DJ446" i="1"/>
  <c r="BU446" i="1"/>
  <c r="BT446" i="1"/>
  <c r="BO446" i="1"/>
  <c r="BG446" i="1"/>
  <c r="AZ446" i="1"/>
  <c r="AK446" i="1"/>
  <c r="AL446" i="1"/>
  <c r="AO446" i="1"/>
  <c r="AN446" i="1"/>
  <c r="AM446" i="1"/>
  <c r="AI446" i="1"/>
  <c r="AJ446" i="1"/>
  <c r="AE446" i="1"/>
  <c r="EW845" i="1"/>
  <c r="EV845" i="1"/>
  <c r="EU845" i="1"/>
  <c r="EH845" i="1"/>
  <c r="EG845" i="1"/>
  <c r="DJ845" i="1"/>
  <c r="BU845" i="1"/>
  <c r="BT845" i="1"/>
  <c r="BO845" i="1"/>
  <c r="BG845" i="1"/>
  <c r="AZ845" i="1"/>
  <c r="AK845" i="1"/>
  <c r="AL845" i="1"/>
  <c r="AO845" i="1"/>
  <c r="AN845" i="1"/>
  <c r="AM845" i="1"/>
  <c r="AI845" i="1"/>
  <c r="AJ845" i="1"/>
  <c r="AE845" i="1"/>
  <c r="EW585" i="1"/>
  <c r="EV585" i="1"/>
  <c r="EU585" i="1"/>
  <c r="EH585" i="1"/>
  <c r="EG585" i="1"/>
  <c r="DJ585" i="1"/>
  <c r="BU585" i="1"/>
  <c r="BT585" i="1"/>
  <c r="BO585" i="1"/>
  <c r="BG585" i="1"/>
  <c r="AZ585" i="1"/>
  <c r="AK585" i="1"/>
  <c r="AL585" i="1"/>
  <c r="AO585" i="1"/>
  <c r="AN585" i="1"/>
  <c r="AM585" i="1"/>
  <c r="AI585" i="1"/>
  <c r="AJ585" i="1"/>
  <c r="AE585" i="1"/>
  <c r="EW112" i="1"/>
  <c r="EV112" i="1"/>
  <c r="EU112" i="1"/>
  <c r="EH112" i="1"/>
  <c r="EG112" i="1"/>
  <c r="DJ112" i="1"/>
  <c r="BU112" i="1"/>
  <c r="BT112" i="1"/>
  <c r="BO112" i="1"/>
  <c r="BG112" i="1"/>
  <c r="AZ112" i="1"/>
  <c r="AK112" i="1"/>
  <c r="AL112" i="1"/>
  <c r="AO112" i="1"/>
  <c r="AN112" i="1"/>
  <c r="AM112" i="1"/>
  <c r="AI112" i="1"/>
  <c r="AJ112" i="1"/>
  <c r="AE112" i="1"/>
  <c r="EW445" i="1"/>
  <c r="EV445" i="1"/>
  <c r="EU445" i="1"/>
  <c r="EH445" i="1"/>
  <c r="EG445" i="1"/>
  <c r="DJ445" i="1"/>
  <c r="BU445" i="1"/>
  <c r="BT445" i="1"/>
  <c r="BO445" i="1"/>
  <c r="BG445" i="1"/>
  <c r="AZ445" i="1"/>
  <c r="AK445" i="1"/>
  <c r="AL445" i="1"/>
  <c r="AO445" i="1"/>
  <c r="AN445" i="1"/>
  <c r="AM445" i="1"/>
  <c r="AI445" i="1"/>
  <c r="AJ445" i="1"/>
  <c r="AE445" i="1"/>
  <c r="EW52" i="1"/>
  <c r="EV52" i="1"/>
  <c r="EU52" i="1"/>
  <c r="EH52" i="1"/>
  <c r="EG52" i="1"/>
  <c r="DJ52" i="1"/>
  <c r="BU52" i="1"/>
  <c r="BT52" i="1"/>
  <c r="BO52" i="1"/>
  <c r="BG52" i="1"/>
  <c r="AZ52" i="1"/>
  <c r="AK52" i="1"/>
  <c r="AL52" i="1"/>
  <c r="AO52" i="1"/>
  <c r="AN52" i="1"/>
  <c r="AM52" i="1"/>
  <c r="AI52" i="1"/>
  <c r="AJ52" i="1"/>
  <c r="AE52" i="1"/>
  <c r="EW535" i="1"/>
  <c r="EV535" i="1"/>
  <c r="EU535" i="1"/>
  <c r="EH535" i="1"/>
  <c r="EG535" i="1"/>
  <c r="DJ535" i="1"/>
  <c r="BU535" i="1"/>
  <c r="BT535" i="1"/>
  <c r="BO535" i="1"/>
  <c r="BG535" i="1"/>
  <c r="AZ535" i="1"/>
  <c r="AK535" i="1"/>
  <c r="AL535" i="1"/>
  <c r="AO535" i="1"/>
  <c r="AN535" i="1"/>
  <c r="AM535" i="1"/>
  <c r="AI535" i="1"/>
  <c r="AJ535" i="1"/>
  <c r="AE535" i="1"/>
  <c r="EW591" i="1"/>
  <c r="EV591" i="1"/>
  <c r="EU591" i="1"/>
  <c r="EH591" i="1"/>
  <c r="EG591" i="1"/>
  <c r="DJ591" i="1"/>
  <c r="BU591" i="1"/>
  <c r="BT591" i="1"/>
  <c r="BO591" i="1"/>
  <c r="BG591" i="1"/>
  <c r="AZ591" i="1"/>
  <c r="AK591" i="1"/>
  <c r="AL591" i="1"/>
  <c r="AO591" i="1"/>
  <c r="AN591" i="1"/>
  <c r="AM591" i="1"/>
  <c r="AI591" i="1"/>
  <c r="AJ591" i="1"/>
  <c r="AE591" i="1"/>
  <c r="EW533" i="1"/>
  <c r="EV533" i="1"/>
  <c r="EU533" i="1"/>
  <c r="EH533" i="1"/>
  <c r="EG533" i="1"/>
  <c r="DJ533" i="1"/>
  <c r="BU533" i="1"/>
  <c r="BT533" i="1"/>
  <c r="BO533" i="1"/>
  <c r="BG533" i="1"/>
  <c r="AZ533" i="1"/>
  <c r="AK533" i="1"/>
  <c r="AL533" i="1"/>
  <c r="AO533" i="1"/>
  <c r="AN533" i="1"/>
  <c r="AM533" i="1"/>
  <c r="AI533" i="1"/>
  <c r="AJ533" i="1"/>
  <c r="AE533" i="1"/>
  <c r="EW57" i="1"/>
  <c r="EV57" i="1"/>
  <c r="EU57" i="1"/>
  <c r="EH57" i="1"/>
  <c r="EG57" i="1"/>
  <c r="DJ57" i="1"/>
  <c r="BU57" i="1"/>
  <c r="BT57" i="1"/>
  <c r="BO57" i="1"/>
  <c r="BG57" i="1"/>
  <c r="AZ57" i="1"/>
  <c r="AK57" i="1"/>
  <c r="AL57" i="1"/>
  <c r="AO57" i="1"/>
  <c r="AN57" i="1"/>
  <c r="AM57" i="1"/>
  <c r="AI57" i="1"/>
  <c r="AJ57" i="1"/>
  <c r="AE57" i="1"/>
  <c r="EW699" i="1"/>
  <c r="EV699" i="1"/>
  <c r="EU699" i="1"/>
  <c r="EH699" i="1"/>
  <c r="EG699" i="1"/>
  <c r="DJ699" i="1"/>
  <c r="BU699" i="1"/>
  <c r="BT699" i="1"/>
  <c r="BO699" i="1"/>
  <c r="BG699" i="1"/>
  <c r="AZ699" i="1"/>
  <c r="AK699" i="1"/>
  <c r="AL699" i="1"/>
  <c r="AO699" i="1"/>
  <c r="AN699" i="1"/>
  <c r="AM699" i="1"/>
  <c r="AI699" i="1"/>
  <c r="AJ699" i="1"/>
  <c r="AE699" i="1"/>
  <c r="EW630" i="1"/>
  <c r="EV630" i="1"/>
  <c r="EU630" i="1"/>
  <c r="EH630" i="1"/>
  <c r="EG630" i="1"/>
  <c r="DJ630" i="1"/>
  <c r="BU630" i="1"/>
  <c r="BT630" i="1"/>
  <c r="BO630" i="1"/>
  <c r="BG630" i="1"/>
  <c r="AZ630" i="1"/>
  <c r="AK630" i="1"/>
  <c r="AL630" i="1"/>
  <c r="AO630" i="1"/>
  <c r="AN630" i="1"/>
  <c r="AM630" i="1"/>
  <c r="AI630" i="1"/>
  <c r="AJ630" i="1"/>
  <c r="AE630" i="1"/>
  <c r="EW272" i="1"/>
  <c r="EV272" i="1"/>
  <c r="EU272" i="1"/>
  <c r="EH272" i="1"/>
  <c r="EG272" i="1"/>
  <c r="DJ272" i="1"/>
  <c r="BU272" i="1"/>
  <c r="BT272" i="1"/>
  <c r="BO272" i="1"/>
  <c r="BG272" i="1"/>
  <c r="AZ272" i="1"/>
  <c r="AK272" i="1"/>
  <c r="AL272" i="1"/>
  <c r="AO272" i="1"/>
  <c r="AN272" i="1"/>
  <c r="AM272" i="1"/>
  <c r="AI272" i="1"/>
  <c r="AJ272" i="1"/>
  <c r="AE272" i="1"/>
  <c r="EW816" i="1"/>
  <c r="EV816" i="1"/>
  <c r="EU816" i="1"/>
  <c r="EH816" i="1"/>
  <c r="EG816" i="1"/>
  <c r="DJ816" i="1"/>
  <c r="BU816" i="1"/>
  <c r="BT816" i="1"/>
  <c r="BO816" i="1"/>
  <c r="BG816" i="1"/>
  <c r="AZ816" i="1"/>
  <c r="AK816" i="1"/>
  <c r="AL816" i="1"/>
  <c r="AO816" i="1"/>
  <c r="AN816" i="1"/>
  <c r="AM816" i="1"/>
  <c r="AI816" i="1"/>
  <c r="AJ816" i="1"/>
  <c r="AE816" i="1"/>
  <c r="EW271" i="1"/>
  <c r="EV271" i="1"/>
  <c r="EU271" i="1"/>
  <c r="EH271" i="1"/>
  <c r="EG271" i="1"/>
  <c r="DJ271" i="1"/>
  <c r="BU271" i="1"/>
  <c r="BT271" i="1"/>
  <c r="BO271" i="1"/>
  <c r="BG271" i="1"/>
  <c r="AZ271" i="1"/>
  <c r="AK271" i="1"/>
  <c r="AL271" i="1"/>
  <c r="AO271" i="1"/>
  <c r="AN271" i="1"/>
  <c r="AM271" i="1"/>
  <c r="AI271" i="1"/>
  <c r="AJ271" i="1"/>
  <c r="AE271" i="1"/>
  <c r="EW474" i="1"/>
  <c r="EV474" i="1"/>
  <c r="EU474" i="1"/>
  <c r="EH474" i="1"/>
  <c r="EG474" i="1"/>
  <c r="DJ474" i="1"/>
  <c r="BU474" i="1"/>
  <c r="BT474" i="1"/>
  <c r="BO474" i="1"/>
  <c r="BG474" i="1"/>
  <c r="AZ474" i="1"/>
  <c r="AK474" i="1"/>
  <c r="AL474" i="1"/>
  <c r="AO474" i="1"/>
  <c r="AN474" i="1"/>
  <c r="AM474" i="1"/>
  <c r="AI474" i="1"/>
  <c r="AJ474" i="1"/>
  <c r="AE474" i="1"/>
  <c r="EW444" i="1"/>
  <c r="EV444" i="1"/>
  <c r="EU444" i="1"/>
  <c r="EH444" i="1"/>
  <c r="EG444" i="1"/>
  <c r="DJ444" i="1"/>
  <c r="BU444" i="1"/>
  <c r="BT444" i="1"/>
  <c r="BO444" i="1"/>
  <c r="BG444" i="1"/>
  <c r="AZ444" i="1"/>
  <c r="AK444" i="1"/>
  <c r="AL444" i="1"/>
  <c r="AO444" i="1"/>
  <c r="AN444" i="1"/>
  <c r="AM444" i="1"/>
  <c r="AI444" i="1"/>
  <c r="AJ444" i="1"/>
  <c r="AE444" i="1"/>
  <c r="EW792" i="1"/>
  <c r="EV792" i="1"/>
  <c r="EU792" i="1"/>
  <c r="EH792" i="1"/>
  <c r="EG792" i="1"/>
  <c r="DJ792" i="1"/>
  <c r="BU792" i="1"/>
  <c r="BT792" i="1"/>
  <c r="BO792" i="1"/>
  <c r="BG792" i="1"/>
  <c r="AZ792" i="1"/>
  <c r="AK792" i="1"/>
  <c r="AL792" i="1"/>
  <c r="AO792" i="1"/>
  <c r="AN792" i="1"/>
  <c r="AM792" i="1"/>
  <c r="AI792" i="1"/>
  <c r="AJ792" i="1"/>
  <c r="AE792" i="1"/>
  <c r="EW443" i="1"/>
  <c r="EV443" i="1"/>
  <c r="EU443" i="1"/>
  <c r="EH443" i="1"/>
  <c r="EG443" i="1"/>
  <c r="DJ443" i="1"/>
  <c r="BU443" i="1"/>
  <c r="BT443" i="1"/>
  <c r="BO443" i="1"/>
  <c r="BG443" i="1"/>
  <c r="AZ443" i="1"/>
  <c r="AK443" i="1"/>
  <c r="AL443" i="1"/>
  <c r="AO443" i="1"/>
  <c r="AN443" i="1"/>
  <c r="AM443" i="1"/>
  <c r="AI443" i="1"/>
  <c r="AJ443" i="1"/>
  <c r="AE443" i="1"/>
  <c r="EW442" i="1"/>
  <c r="EV442" i="1"/>
  <c r="EU442" i="1"/>
  <c r="EH442" i="1"/>
  <c r="EG442" i="1"/>
  <c r="DJ442" i="1"/>
  <c r="BU442" i="1"/>
  <c r="BT442" i="1"/>
  <c r="BO442" i="1"/>
  <c r="BG442" i="1"/>
  <c r="AZ442" i="1"/>
  <c r="AK442" i="1"/>
  <c r="AL442" i="1"/>
  <c r="AO442" i="1"/>
  <c r="AN442" i="1"/>
  <c r="AM442" i="1"/>
  <c r="AI442" i="1"/>
  <c r="AJ442" i="1"/>
  <c r="AE442" i="1"/>
  <c r="EW602" i="1"/>
  <c r="EV602" i="1"/>
  <c r="EU602" i="1"/>
  <c r="EH602" i="1"/>
  <c r="EG602" i="1"/>
  <c r="DJ602" i="1"/>
  <c r="BU602" i="1"/>
  <c r="BT602" i="1"/>
  <c r="BO602" i="1"/>
  <c r="BG602" i="1"/>
  <c r="AZ602" i="1"/>
  <c r="AK602" i="1"/>
  <c r="AL602" i="1"/>
  <c r="AO602" i="1"/>
  <c r="AN602" i="1"/>
  <c r="AM602" i="1"/>
  <c r="AI602" i="1"/>
  <c r="AJ602" i="1"/>
  <c r="AE602" i="1"/>
  <c r="EW199" i="1"/>
  <c r="EV199" i="1"/>
  <c r="EU199" i="1"/>
  <c r="EH199" i="1"/>
  <c r="EG199" i="1"/>
  <c r="DJ199" i="1"/>
  <c r="BU199" i="1"/>
  <c r="BT199" i="1"/>
  <c r="BO199" i="1"/>
  <c r="BG199" i="1"/>
  <c r="AZ199" i="1"/>
  <c r="AK199" i="1"/>
  <c r="AL199" i="1"/>
  <c r="AO199" i="1"/>
  <c r="AN199" i="1"/>
  <c r="AM199" i="1"/>
  <c r="AI199" i="1"/>
  <c r="AJ199" i="1"/>
  <c r="AE199" i="1"/>
  <c r="EW51" i="1"/>
  <c r="EV51" i="1"/>
  <c r="EU51" i="1"/>
  <c r="EH51" i="1"/>
  <c r="EG51" i="1"/>
  <c r="DJ51" i="1"/>
  <c r="BU51" i="1"/>
  <c r="BT51" i="1"/>
  <c r="BO51" i="1"/>
  <c r="BG51" i="1"/>
  <c r="AZ51" i="1"/>
  <c r="AK51" i="1"/>
  <c r="AL51" i="1"/>
  <c r="AO51" i="1"/>
  <c r="AN51" i="1"/>
  <c r="AM51" i="1"/>
  <c r="AI51" i="1"/>
  <c r="AJ51" i="1"/>
  <c r="AE51" i="1"/>
  <c r="EW872" i="1"/>
  <c r="EV872" i="1"/>
  <c r="EU872" i="1"/>
  <c r="EH872" i="1"/>
  <c r="EG872" i="1"/>
  <c r="DJ872" i="1"/>
  <c r="BU872" i="1"/>
  <c r="BT872" i="1"/>
  <c r="BO872" i="1"/>
  <c r="BG872" i="1"/>
  <c r="AZ872" i="1"/>
  <c r="AK872" i="1"/>
  <c r="AL872" i="1"/>
  <c r="AO872" i="1"/>
  <c r="AN872" i="1"/>
  <c r="AM872" i="1"/>
  <c r="AI872" i="1"/>
  <c r="AJ872" i="1"/>
  <c r="AE872" i="1"/>
  <c r="EW150" i="1"/>
  <c r="EV150" i="1"/>
  <c r="EU150" i="1"/>
  <c r="EH150" i="1"/>
  <c r="EG150" i="1"/>
  <c r="DJ150" i="1"/>
  <c r="BU150" i="1"/>
  <c r="BT150" i="1"/>
  <c r="BO150" i="1"/>
  <c r="BG150" i="1"/>
  <c r="AZ150" i="1"/>
  <c r="AK150" i="1"/>
  <c r="AL150" i="1"/>
  <c r="AO150" i="1"/>
  <c r="AN150" i="1"/>
  <c r="AM150" i="1"/>
  <c r="AI150" i="1"/>
  <c r="AJ150" i="1"/>
  <c r="AE150" i="1"/>
  <c r="EW50" i="1"/>
  <c r="EV50" i="1"/>
  <c r="EU50" i="1"/>
  <c r="EH50" i="1"/>
  <c r="EG50" i="1"/>
  <c r="DJ50" i="1"/>
  <c r="BU50" i="1"/>
  <c r="BT50" i="1"/>
  <c r="BO50" i="1"/>
  <c r="BG50" i="1"/>
  <c r="AZ50" i="1"/>
  <c r="AK50" i="1"/>
  <c r="AL50" i="1"/>
  <c r="AO50" i="1"/>
  <c r="AN50" i="1"/>
  <c r="AM50" i="1"/>
  <c r="AI50" i="1"/>
  <c r="AJ50" i="1"/>
  <c r="AE50" i="1"/>
  <c r="EW49" i="1"/>
  <c r="EV49" i="1"/>
  <c r="EU49" i="1"/>
  <c r="EH49" i="1"/>
  <c r="EG49" i="1"/>
  <c r="DJ49" i="1"/>
  <c r="BU49" i="1"/>
  <c r="BT49" i="1"/>
  <c r="BO49" i="1"/>
  <c r="BG49" i="1"/>
  <c r="AZ49" i="1"/>
  <c r="AK49" i="1"/>
  <c r="AL49" i="1"/>
  <c r="AO49" i="1"/>
  <c r="AN49" i="1"/>
  <c r="AM49" i="1"/>
  <c r="AI49" i="1"/>
  <c r="AJ49" i="1"/>
  <c r="AE49" i="1"/>
  <c r="EW632" i="1"/>
  <c r="EV632" i="1"/>
  <c r="EU632" i="1"/>
  <c r="EH632" i="1"/>
  <c r="EG632" i="1"/>
  <c r="DJ632" i="1"/>
  <c r="BU632" i="1"/>
  <c r="BT632" i="1"/>
  <c r="BO632" i="1"/>
  <c r="BG632" i="1"/>
  <c r="AZ632" i="1"/>
  <c r="AK632" i="1"/>
  <c r="AL632" i="1"/>
  <c r="AO632" i="1"/>
  <c r="AN632" i="1"/>
  <c r="AM632" i="1"/>
  <c r="AI632" i="1"/>
  <c r="AJ632" i="1"/>
  <c r="AE632" i="1"/>
  <c r="EW174" i="1"/>
  <c r="EV174" i="1"/>
  <c r="EU174" i="1"/>
  <c r="EH174" i="1"/>
  <c r="EG174" i="1"/>
  <c r="DJ174" i="1"/>
  <c r="BU174" i="1"/>
  <c r="BT174" i="1"/>
  <c r="BO174" i="1"/>
  <c r="BG174" i="1"/>
  <c r="AZ174" i="1"/>
  <c r="AK174" i="1"/>
  <c r="AL174" i="1"/>
  <c r="AO174" i="1"/>
  <c r="AN174" i="1"/>
  <c r="AM174" i="1"/>
  <c r="AI174" i="1"/>
  <c r="AJ174" i="1"/>
  <c r="AE174" i="1"/>
  <c r="EW111" i="1"/>
  <c r="EV111" i="1"/>
  <c r="EU111" i="1"/>
  <c r="EH111" i="1"/>
  <c r="EG111" i="1"/>
  <c r="DJ111" i="1"/>
  <c r="BU111" i="1"/>
  <c r="BT111" i="1"/>
  <c r="BO111" i="1"/>
  <c r="BG111" i="1"/>
  <c r="AZ111" i="1"/>
  <c r="AK111" i="1"/>
  <c r="AL111" i="1"/>
  <c r="AO111" i="1"/>
  <c r="AN111" i="1"/>
  <c r="AM111" i="1"/>
  <c r="AI111" i="1"/>
  <c r="AJ111" i="1"/>
  <c r="AE111" i="1"/>
  <c r="EW473" i="1"/>
  <c r="EV473" i="1"/>
  <c r="EU473" i="1"/>
  <c r="EH473" i="1"/>
  <c r="EG473" i="1"/>
  <c r="DJ473" i="1"/>
  <c r="BU473" i="1"/>
  <c r="BT473" i="1"/>
  <c r="BO473" i="1"/>
  <c r="BG473" i="1"/>
  <c r="AZ473" i="1"/>
  <c r="AK473" i="1"/>
  <c r="AL473" i="1"/>
  <c r="AO473" i="1"/>
  <c r="AN473" i="1"/>
  <c r="AM473" i="1"/>
  <c r="AI473" i="1"/>
  <c r="AJ473" i="1"/>
  <c r="AE473" i="1"/>
  <c r="EW441" i="1"/>
  <c r="EV441" i="1"/>
  <c r="EU441" i="1"/>
  <c r="EH441" i="1"/>
  <c r="EG441" i="1"/>
  <c r="DJ441" i="1"/>
  <c r="BU441" i="1"/>
  <c r="BT441" i="1"/>
  <c r="BO441" i="1"/>
  <c r="BG441" i="1"/>
  <c r="AZ441" i="1"/>
  <c r="AK441" i="1"/>
  <c r="AL441" i="1"/>
  <c r="AO441" i="1"/>
  <c r="AN441" i="1"/>
  <c r="AM441" i="1"/>
  <c r="AI441" i="1"/>
  <c r="AJ441" i="1"/>
  <c r="AE441" i="1"/>
  <c r="EW868" i="1"/>
  <c r="EV868" i="1"/>
  <c r="EU868" i="1"/>
  <c r="EH868" i="1"/>
  <c r="EG868" i="1"/>
  <c r="DJ868" i="1"/>
  <c r="BU868" i="1"/>
  <c r="BT868" i="1"/>
  <c r="BO868" i="1"/>
  <c r="BG868" i="1"/>
  <c r="AZ868" i="1"/>
  <c r="AK868" i="1"/>
  <c r="AL868" i="1"/>
  <c r="AO868" i="1"/>
  <c r="AN868" i="1"/>
  <c r="AM868" i="1"/>
  <c r="AI868" i="1"/>
  <c r="AJ868" i="1"/>
  <c r="AE868" i="1"/>
  <c r="EW715" i="1"/>
  <c r="EV715" i="1"/>
  <c r="EU715" i="1"/>
  <c r="EH715" i="1"/>
  <c r="EG715" i="1"/>
  <c r="DJ715" i="1"/>
  <c r="BU715" i="1"/>
  <c r="BT715" i="1"/>
  <c r="BO715" i="1"/>
  <c r="BG715" i="1"/>
  <c r="AZ715" i="1"/>
  <c r="AK715" i="1"/>
  <c r="AL715" i="1"/>
  <c r="AO715" i="1"/>
  <c r="AN715" i="1"/>
  <c r="AM715" i="1"/>
  <c r="AI715" i="1"/>
  <c r="AJ715" i="1"/>
  <c r="AE715" i="1"/>
  <c r="EW440" i="1"/>
  <c r="EV440" i="1"/>
  <c r="EU440" i="1"/>
  <c r="EH440" i="1"/>
  <c r="EG440" i="1"/>
  <c r="DJ440" i="1"/>
  <c r="BU440" i="1"/>
  <c r="BT440" i="1"/>
  <c r="BO440" i="1"/>
  <c r="BG440" i="1"/>
  <c r="AZ440" i="1"/>
  <c r="AK440" i="1"/>
  <c r="AL440" i="1"/>
  <c r="AO440" i="1"/>
  <c r="AN440" i="1"/>
  <c r="AM440" i="1"/>
  <c r="AI440" i="1"/>
  <c r="AJ440" i="1"/>
  <c r="AE440" i="1"/>
  <c r="EW198" i="1"/>
  <c r="EV198" i="1"/>
  <c r="EU198" i="1"/>
  <c r="EH198" i="1"/>
  <c r="EG198" i="1"/>
  <c r="DJ198" i="1"/>
  <c r="BU198" i="1"/>
  <c r="BT198" i="1"/>
  <c r="BO198" i="1"/>
  <c r="BG198" i="1"/>
  <c r="AZ198" i="1"/>
  <c r="AK198" i="1"/>
  <c r="AL198" i="1"/>
  <c r="AO198" i="1"/>
  <c r="AN198" i="1"/>
  <c r="AM198" i="1"/>
  <c r="AI198" i="1"/>
  <c r="AJ198" i="1"/>
  <c r="AE198" i="1"/>
  <c r="EW439" i="1"/>
  <c r="EV439" i="1"/>
  <c r="EU439" i="1"/>
  <c r="EH439" i="1"/>
  <c r="EG439" i="1"/>
  <c r="DJ439" i="1"/>
  <c r="BU439" i="1"/>
  <c r="BT439" i="1"/>
  <c r="BO439" i="1"/>
  <c r="BG439" i="1"/>
  <c r="AZ439" i="1"/>
  <c r="AK439" i="1"/>
  <c r="AL439" i="1"/>
  <c r="AO439" i="1"/>
  <c r="AN439" i="1"/>
  <c r="AM439" i="1"/>
  <c r="AI439" i="1"/>
  <c r="AJ439" i="1"/>
  <c r="AE439" i="1"/>
  <c r="EW458" i="1"/>
  <c r="EV458" i="1"/>
  <c r="EU458" i="1"/>
  <c r="EH458" i="1"/>
  <c r="EG458" i="1"/>
  <c r="DJ458" i="1"/>
  <c r="BU458" i="1"/>
  <c r="BT458" i="1"/>
  <c r="BO458" i="1"/>
  <c r="BG458" i="1"/>
  <c r="AZ458" i="1"/>
  <c r="AK458" i="1"/>
  <c r="AL458" i="1"/>
  <c r="AO458" i="1"/>
  <c r="AN458" i="1"/>
  <c r="AM458" i="1"/>
  <c r="AI458" i="1"/>
  <c r="AJ458" i="1"/>
  <c r="AE458" i="1"/>
  <c r="EW48" i="1"/>
  <c r="EV48" i="1"/>
  <c r="EU48" i="1"/>
  <c r="EH48" i="1"/>
  <c r="EG48" i="1"/>
  <c r="DJ48" i="1"/>
  <c r="BU48" i="1"/>
  <c r="BT48" i="1"/>
  <c r="BO48" i="1"/>
  <c r="BG48" i="1"/>
  <c r="AZ48" i="1"/>
  <c r="AK48" i="1"/>
  <c r="AL48" i="1"/>
  <c r="AO48" i="1"/>
  <c r="AN48" i="1"/>
  <c r="AM48" i="1"/>
  <c r="AI48" i="1"/>
  <c r="AJ48" i="1"/>
  <c r="AE48" i="1"/>
  <c r="EW532" i="1"/>
  <c r="EV532" i="1"/>
  <c r="EU532" i="1"/>
  <c r="EH532" i="1"/>
  <c r="EG532" i="1"/>
  <c r="DJ532" i="1"/>
  <c r="BU532" i="1"/>
  <c r="BT532" i="1"/>
  <c r="BO532" i="1"/>
  <c r="BG532" i="1"/>
  <c r="AZ532" i="1"/>
  <c r="AK532" i="1"/>
  <c r="AL532" i="1"/>
  <c r="AO532" i="1"/>
  <c r="AN532" i="1"/>
  <c r="AM532" i="1"/>
  <c r="AI532" i="1"/>
  <c r="AJ532" i="1"/>
  <c r="AE532" i="1"/>
  <c r="EW438" i="1"/>
  <c r="EV438" i="1"/>
  <c r="EU438" i="1"/>
  <c r="EH438" i="1"/>
  <c r="EG438" i="1"/>
  <c r="DJ438" i="1"/>
  <c r="BU438" i="1"/>
  <c r="BT438" i="1"/>
  <c r="BO438" i="1"/>
  <c r="BG438" i="1"/>
  <c r="AZ438" i="1"/>
  <c r="AK438" i="1"/>
  <c r="AL438" i="1"/>
  <c r="AO438" i="1"/>
  <c r="AN438" i="1"/>
  <c r="AM438" i="1"/>
  <c r="AI438" i="1"/>
  <c r="AJ438" i="1"/>
  <c r="AE438" i="1"/>
  <c r="EW255" i="1"/>
  <c r="EV255" i="1"/>
  <c r="EU255" i="1"/>
  <c r="EH255" i="1"/>
  <c r="EG255" i="1"/>
  <c r="DJ255" i="1"/>
  <c r="BU255" i="1"/>
  <c r="BT255" i="1"/>
  <c r="BO255" i="1"/>
  <c r="BG255" i="1"/>
  <c r="AZ255" i="1"/>
  <c r="AK255" i="1"/>
  <c r="AL255" i="1"/>
  <c r="AO255" i="1"/>
  <c r="AN255" i="1"/>
  <c r="AM255" i="1"/>
  <c r="AI255" i="1"/>
  <c r="AJ255" i="1"/>
  <c r="AE255" i="1"/>
  <c r="EW766" i="1"/>
  <c r="EV766" i="1"/>
  <c r="EU766" i="1"/>
  <c r="EH766" i="1"/>
  <c r="EG766" i="1"/>
  <c r="DJ766" i="1"/>
  <c r="BU766" i="1"/>
  <c r="BT766" i="1"/>
  <c r="BO766" i="1"/>
  <c r="BG766" i="1"/>
  <c r="AZ766" i="1"/>
  <c r="AK766" i="1"/>
  <c r="AL766" i="1"/>
  <c r="AO766" i="1"/>
  <c r="AN766" i="1"/>
  <c r="AM766" i="1"/>
  <c r="AI766" i="1"/>
  <c r="AJ766" i="1"/>
  <c r="AE766" i="1"/>
  <c r="EW197" i="1"/>
  <c r="EV197" i="1"/>
  <c r="EU197" i="1"/>
  <c r="EH197" i="1"/>
  <c r="EG197" i="1"/>
  <c r="DJ197" i="1"/>
  <c r="BU197" i="1"/>
  <c r="BT197" i="1"/>
  <c r="BO197" i="1"/>
  <c r="BG197" i="1"/>
  <c r="AZ197" i="1"/>
  <c r="AK197" i="1"/>
  <c r="AL197" i="1"/>
  <c r="AO197" i="1"/>
  <c r="AN197" i="1"/>
  <c r="AM197" i="1"/>
  <c r="AI197" i="1"/>
  <c r="AJ197" i="1"/>
  <c r="AE197" i="1"/>
  <c r="EW590" i="1"/>
  <c r="EV590" i="1"/>
  <c r="EU590" i="1"/>
  <c r="EH590" i="1"/>
  <c r="EG590" i="1"/>
  <c r="DJ590" i="1"/>
  <c r="BU590" i="1"/>
  <c r="BT590" i="1"/>
  <c r="BO590" i="1"/>
  <c r="BG590" i="1"/>
  <c r="AZ590" i="1"/>
  <c r="AK590" i="1"/>
  <c r="AL590" i="1"/>
  <c r="AO590" i="1"/>
  <c r="AN590" i="1"/>
  <c r="AM590" i="1"/>
  <c r="AI590" i="1"/>
  <c r="AJ590" i="1"/>
  <c r="AE590" i="1"/>
  <c r="EW215" i="1"/>
  <c r="EV215" i="1"/>
  <c r="EU215" i="1"/>
  <c r="EH215" i="1"/>
  <c r="EG215" i="1"/>
  <c r="DJ215" i="1"/>
  <c r="BU215" i="1"/>
  <c r="BT215" i="1"/>
  <c r="BO215" i="1"/>
  <c r="BG215" i="1"/>
  <c r="AZ215" i="1"/>
  <c r="AK215" i="1"/>
  <c r="AL215" i="1"/>
  <c r="AO215" i="1"/>
  <c r="AN215" i="1"/>
  <c r="AM215" i="1"/>
  <c r="AI215" i="1"/>
  <c r="AJ215" i="1"/>
  <c r="AE215" i="1"/>
  <c r="EW236" i="1"/>
  <c r="EV236" i="1"/>
  <c r="EU236" i="1"/>
  <c r="EH236" i="1"/>
  <c r="EG236" i="1"/>
  <c r="DJ236" i="1"/>
  <c r="BU236" i="1"/>
  <c r="BT236" i="1"/>
  <c r="BO236" i="1"/>
  <c r="BG236" i="1"/>
  <c r="AZ236" i="1"/>
  <c r="AK236" i="1"/>
  <c r="AL236" i="1"/>
  <c r="AO236" i="1"/>
  <c r="AN236" i="1"/>
  <c r="AM236" i="1"/>
  <c r="AI236" i="1"/>
  <c r="AJ236" i="1"/>
  <c r="AE236" i="1"/>
  <c r="EW765" i="1"/>
  <c r="EV765" i="1"/>
  <c r="EU765" i="1"/>
  <c r="EH765" i="1"/>
  <c r="EG765" i="1"/>
  <c r="DJ765" i="1"/>
  <c r="BU765" i="1"/>
  <c r="BT765" i="1"/>
  <c r="BO765" i="1"/>
  <c r="BG765" i="1"/>
  <c r="AZ765" i="1"/>
  <c r="AK765" i="1"/>
  <c r="AL765" i="1"/>
  <c r="AO765" i="1"/>
  <c r="AN765" i="1"/>
  <c r="AM765" i="1"/>
  <c r="AI765" i="1"/>
  <c r="AJ765" i="1"/>
  <c r="AE765" i="1"/>
  <c r="EW340" i="1"/>
  <c r="EV340" i="1"/>
  <c r="EU340" i="1"/>
  <c r="EH340" i="1"/>
  <c r="EG340" i="1"/>
  <c r="DJ340" i="1"/>
  <c r="BU340" i="1"/>
  <c r="BT340" i="1"/>
  <c r="BO340" i="1"/>
  <c r="BG340" i="1"/>
  <c r="AZ340" i="1"/>
  <c r="AK340" i="1"/>
  <c r="AL340" i="1"/>
  <c r="AO340" i="1"/>
  <c r="AN340" i="1"/>
  <c r="AM340" i="1"/>
  <c r="AI340" i="1"/>
  <c r="AJ340" i="1"/>
  <c r="AE340" i="1"/>
  <c r="EW550" i="1"/>
  <c r="EV550" i="1"/>
  <c r="EU550" i="1"/>
  <c r="EH550" i="1"/>
  <c r="EG550" i="1"/>
  <c r="DJ550" i="1"/>
  <c r="BU550" i="1"/>
  <c r="BT550" i="1"/>
  <c r="BO550" i="1"/>
  <c r="BG550" i="1"/>
  <c r="AZ550" i="1"/>
  <c r="AK550" i="1"/>
  <c r="AL550" i="1"/>
  <c r="AO550" i="1"/>
  <c r="AN550" i="1"/>
  <c r="AM550" i="1"/>
  <c r="AI550" i="1"/>
  <c r="AJ550" i="1"/>
  <c r="AE550" i="1"/>
  <c r="EW100" i="1"/>
  <c r="EV100" i="1"/>
  <c r="EU100" i="1"/>
  <c r="EH100" i="1"/>
  <c r="EG100" i="1"/>
  <c r="DJ100" i="1"/>
  <c r="BU100" i="1"/>
  <c r="BT100" i="1"/>
  <c r="BO100" i="1"/>
  <c r="BG100" i="1"/>
  <c r="AZ100" i="1"/>
  <c r="AK100" i="1"/>
  <c r="AL100" i="1"/>
  <c r="AO100" i="1"/>
  <c r="AN100" i="1"/>
  <c r="AM100" i="1"/>
  <c r="AI100" i="1"/>
  <c r="AJ100" i="1"/>
  <c r="AE100" i="1"/>
  <c r="EW698" i="1"/>
  <c r="EV698" i="1"/>
  <c r="EU698" i="1"/>
  <c r="EH698" i="1"/>
  <c r="EG698" i="1"/>
  <c r="DJ698" i="1"/>
  <c r="BU698" i="1"/>
  <c r="BT698" i="1"/>
  <c r="BO698" i="1"/>
  <c r="BG698" i="1"/>
  <c r="AZ698" i="1"/>
  <c r="AK698" i="1"/>
  <c r="AL698" i="1"/>
  <c r="AO698" i="1"/>
  <c r="AN698" i="1"/>
  <c r="AM698" i="1"/>
  <c r="AI698" i="1"/>
  <c r="AJ698" i="1"/>
  <c r="AE698" i="1"/>
  <c r="EW437" i="1"/>
  <c r="EV437" i="1"/>
  <c r="EU437" i="1"/>
  <c r="EH437" i="1"/>
  <c r="EG437" i="1"/>
  <c r="DJ437" i="1"/>
  <c r="BU437" i="1"/>
  <c r="BT437" i="1"/>
  <c r="BO437" i="1"/>
  <c r="BG437" i="1"/>
  <c r="AZ437" i="1"/>
  <c r="AK437" i="1"/>
  <c r="AL437" i="1"/>
  <c r="AO437" i="1"/>
  <c r="AN437" i="1"/>
  <c r="AM437" i="1"/>
  <c r="AI437" i="1"/>
  <c r="AJ437" i="1"/>
  <c r="AE437" i="1"/>
  <c r="EW436" i="1"/>
  <c r="EV436" i="1"/>
  <c r="EU436" i="1"/>
  <c r="EH436" i="1"/>
  <c r="EG436" i="1"/>
  <c r="DJ436" i="1"/>
  <c r="BU436" i="1"/>
  <c r="BT436" i="1"/>
  <c r="BO436" i="1"/>
  <c r="BG436" i="1"/>
  <c r="AZ436" i="1"/>
  <c r="AK436" i="1"/>
  <c r="AL436" i="1"/>
  <c r="AO436" i="1"/>
  <c r="AN436" i="1"/>
  <c r="AM436" i="1"/>
  <c r="AI436" i="1"/>
  <c r="AJ436" i="1"/>
  <c r="AE436" i="1"/>
  <c r="EW584" i="1"/>
  <c r="EV584" i="1"/>
  <c r="EU584" i="1"/>
  <c r="EH584" i="1"/>
  <c r="EG584" i="1"/>
  <c r="DJ584" i="1"/>
  <c r="BU584" i="1"/>
  <c r="BT584" i="1"/>
  <c r="BO584" i="1"/>
  <c r="BG584" i="1"/>
  <c r="AZ584" i="1"/>
  <c r="AK584" i="1"/>
  <c r="AL584" i="1"/>
  <c r="AO584" i="1"/>
  <c r="AN584" i="1"/>
  <c r="AM584" i="1"/>
  <c r="AI584" i="1"/>
  <c r="AJ584" i="1"/>
  <c r="AE584" i="1"/>
  <c r="EW99" i="1"/>
  <c r="EV99" i="1"/>
  <c r="EU99" i="1"/>
  <c r="EH99" i="1"/>
  <c r="EG99" i="1"/>
  <c r="DJ99" i="1"/>
  <c r="BU99" i="1"/>
  <c r="BT99" i="1"/>
  <c r="BO99" i="1"/>
  <c r="BG99" i="1"/>
  <c r="AZ99" i="1"/>
  <c r="AK99" i="1"/>
  <c r="AL99" i="1"/>
  <c r="AO99" i="1"/>
  <c r="AN99" i="1"/>
  <c r="AM99" i="1"/>
  <c r="AI99" i="1"/>
  <c r="AJ99" i="1"/>
  <c r="AE99" i="1"/>
  <c r="EW664" i="1"/>
  <c r="EV664" i="1"/>
  <c r="EU664" i="1"/>
  <c r="EH664" i="1"/>
  <c r="EG664" i="1"/>
  <c r="DJ664" i="1"/>
  <c r="BU664" i="1"/>
  <c r="BT664" i="1"/>
  <c r="BO664" i="1"/>
  <c r="BG664" i="1"/>
  <c r="AZ664" i="1"/>
  <c r="AK664" i="1"/>
  <c r="AL664" i="1"/>
  <c r="AO664" i="1"/>
  <c r="AN664" i="1"/>
  <c r="AM664" i="1"/>
  <c r="AI664" i="1"/>
  <c r="AJ664" i="1"/>
  <c r="AE664" i="1"/>
  <c r="EW235" i="1"/>
  <c r="EV235" i="1"/>
  <c r="EU235" i="1"/>
  <c r="EH235" i="1"/>
  <c r="EG235" i="1"/>
  <c r="DJ235" i="1"/>
  <c r="BU235" i="1"/>
  <c r="BT235" i="1"/>
  <c r="BO235" i="1"/>
  <c r="BG235" i="1"/>
  <c r="AZ235" i="1"/>
  <c r="AK235" i="1"/>
  <c r="AL235" i="1"/>
  <c r="AO235" i="1"/>
  <c r="AN235" i="1"/>
  <c r="AM235" i="1"/>
  <c r="AI235" i="1"/>
  <c r="AJ235" i="1"/>
  <c r="AE235" i="1"/>
  <c r="EW47" i="1"/>
  <c r="EV47" i="1"/>
  <c r="EU47" i="1"/>
  <c r="EH47" i="1"/>
  <c r="EG47" i="1"/>
  <c r="DJ47" i="1"/>
  <c r="BU47" i="1"/>
  <c r="BT47" i="1"/>
  <c r="BO47" i="1"/>
  <c r="BG47" i="1"/>
  <c r="AZ47" i="1"/>
  <c r="AK47" i="1"/>
  <c r="AL47" i="1"/>
  <c r="AO47" i="1"/>
  <c r="AN47" i="1"/>
  <c r="AM47" i="1"/>
  <c r="AI47" i="1"/>
  <c r="AJ47" i="1"/>
  <c r="AE47" i="1"/>
  <c r="EW672" i="1"/>
  <c r="EV672" i="1"/>
  <c r="EU672" i="1"/>
  <c r="EH672" i="1"/>
  <c r="EG672" i="1"/>
  <c r="DJ672" i="1"/>
  <c r="BU672" i="1"/>
  <c r="BT672" i="1"/>
  <c r="BO672" i="1"/>
  <c r="BG672" i="1"/>
  <c r="AZ672" i="1"/>
  <c r="AK672" i="1"/>
  <c r="AL672" i="1"/>
  <c r="AO672" i="1"/>
  <c r="AN672" i="1"/>
  <c r="AM672" i="1"/>
  <c r="AI672" i="1"/>
  <c r="AJ672" i="1"/>
  <c r="AE672" i="1"/>
  <c r="EW874" i="1"/>
  <c r="EV874" i="1"/>
  <c r="EU874" i="1"/>
  <c r="EH874" i="1"/>
  <c r="EG874" i="1"/>
  <c r="DJ874" i="1"/>
  <c r="BU874" i="1"/>
  <c r="BT874" i="1"/>
  <c r="BO874" i="1"/>
  <c r="BG874" i="1"/>
  <c r="AZ874" i="1"/>
  <c r="AK874" i="1"/>
  <c r="AL874" i="1"/>
  <c r="AO874" i="1"/>
  <c r="AN874" i="1"/>
  <c r="AM874" i="1"/>
  <c r="AI874" i="1"/>
  <c r="AJ874" i="1"/>
  <c r="AE874" i="1"/>
  <c r="EW435" i="1"/>
  <c r="EV435" i="1"/>
  <c r="EU435" i="1"/>
  <c r="EH435" i="1"/>
  <c r="EG435" i="1"/>
  <c r="DJ435" i="1"/>
  <c r="BU435" i="1"/>
  <c r="BT435" i="1"/>
  <c r="BO435" i="1"/>
  <c r="BG435" i="1"/>
  <c r="AZ435" i="1"/>
  <c r="AK435" i="1"/>
  <c r="AL435" i="1"/>
  <c r="AO435" i="1"/>
  <c r="AN435" i="1"/>
  <c r="AM435" i="1"/>
  <c r="AI435" i="1"/>
  <c r="AJ435" i="1"/>
  <c r="AE435" i="1"/>
  <c r="EW196" i="1"/>
  <c r="EV196" i="1"/>
  <c r="EU196" i="1"/>
  <c r="EH196" i="1"/>
  <c r="EG196" i="1"/>
  <c r="DJ196" i="1"/>
  <c r="BU196" i="1"/>
  <c r="BT196" i="1"/>
  <c r="BO196" i="1"/>
  <c r="BG196" i="1"/>
  <c r="AZ196" i="1"/>
  <c r="AK196" i="1"/>
  <c r="AL196" i="1"/>
  <c r="AO196" i="1"/>
  <c r="AN196" i="1"/>
  <c r="AM196" i="1"/>
  <c r="AI196" i="1"/>
  <c r="AJ196" i="1"/>
  <c r="AE196" i="1"/>
  <c r="EW827" i="1"/>
  <c r="EV827" i="1"/>
  <c r="EU827" i="1"/>
  <c r="EH827" i="1"/>
  <c r="EG827" i="1"/>
  <c r="DJ827" i="1"/>
  <c r="BU827" i="1"/>
  <c r="BT827" i="1"/>
  <c r="BO827" i="1"/>
  <c r="BG827" i="1"/>
  <c r="AZ827" i="1"/>
  <c r="AK827" i="1"/>
  <c r="AL827" i="1"/>
  <c r="AO827" i="1"/>
  <c r="AN827" i="1"/>
  <c r="AM827" i="1"/>
  <c r="AI827" i="1"/>
  <c r="AJ827" i="1"/>
  <c r="AE827" i="1"/>
  <c r="EW493" i="1"/>
  <c r="EV493" i="1"/>
  <c r="EU493" i="1"/>
  <c r="EH493" i="1"/>
  <c r="EG493" i="1"/>
  <c r="DJ493" i="1"/>
  <c r="BU493" i="1"/>
  <c r="BT493" i="1"/>
  <c r="BO493" i="1"/>
  <c r="BG493" i="1"/>
  <c r="AZ493" i="1"/>
  <c r="AK493" i="1"/>
  <c r="AL493" i="1"/>
  <c r="AO493" i="1"/>
  <c r="AN493" i="1"/>
  <c r="AM493" i="1"/>
  <c r="AI493" i="1"/>
  <c r="AJ493" i="1"/>
  <c r="AE493" i="1"/>
  <c r="EW119" i="1"/>
  <c r="EV119" i="1"/>
  <c r="EU119" i="1"/>
  <c r="EH119" i="1"/>
  <c r="EG119" i="1"/>
  <c r="DJ119" i="1"/>
  <c r="BU119" i="1"/>
  <c r="BT119" i="1"/>
  <c r="BO119" i="1"/>
  <c r="BG119" i="1"/>
  <c r="AZ119" i="1"/>
  <c r="AK119" i="1"/>
  <c r="AL119" i="1"/>
  <c r="AO119" i="1"/>
  <c r="AN119" i="1"/>
  <c r="AM119" i="1"/>
  <c r="AI119" i="1"/>
  <c r="AJ119" i="1"/>
  <c r="AE119" i="1"/>
  <c r="EW46" i="1"/>
  <c r="EV46" i="1"/>
  <c r="EU46" i="1"/>
  <c r="EH46" i="1"/>
  <c r="EG46" i="1"/>
  <c r="DJ46" i="1"/>
  <c r="BU46" i="1"/>
  <c r="BT46" i="1"/>
  <c r="BO46" i="1"/>
  <c r="BG46" i="1"/>
  <c r="AZ46" i="1"/>
  <c r="AK46" i="1"/>
  <c r="AL46" i="1"/>
  <c r="AO46" i="1"/>
  <c r="AN46" i="1"/>
  <c r="AM46" i="1"/>
  <c r="AI46" i="1"/>
  <c r="AJ46" i="1"/>
  <c r="AE46" i="1"/>
  <c r="EW529" i="1"/>
  <c r="EV529" i="1"/>
  <c r="EU529" i="1"/>
  <c r="EH529" i="1"/>
  <c r="EG529" i="1"/>
  <c r="DJ529" i="1"/>
  <c r="BU529" i="1"/>
  <c r="BT529" i="1"/>
  <c r="BO529" i="1"/>
  <c r="BG529" i="1"/>
  <c r="AZ529" i="1"/>
  <c r="AK529" i="1"/>
  <c r="AL529" i="1"/>
  <c r="AO529" i="1"/>
  <c r="AN529" i="1"/>
  <c r="AM529" i="1"/>
  <c r="AI529" i="1"/>
  <c r="AJ529" i="1"/>
  <c r="AE529" i="1"/>
  <c r="EW300" i="1"/>
  <c r="EV300" i="1"/>
  <c r="EU300" i="1"/>
  <c r="EH300" i="1"/>
  <c r="EG300" i="1"/>
  <c r="DJ300" i="1"/>
  <c r="BU300" i="1"/>
  <c r="BT300" i="1"/>
  <c r="BO300" i="1"/>
  <c r="BG300" i="1"/>
  <c r="AZ300" i="1"/>
  <c r="AK300" i="1"/>
  <c r="AL300" i="1"/>
  <c r="AO300" i="1"/>
  <c r="AN300" i="1"/>
  <c r="AM300" i="1"/>
  <c r="AI300" i="1"/>
  <c r="AJ300" i="1"/>
  <c r="AE300" i="1"/>
  <c r="EW98" i="1"/>
  <c r="EV98" i="1"/>
  <c r="EU98" i="1"/>
  <c r="EH98" i="1"/>
  <c r="EG98" i="1"/>
  <c r="DJ98" i="1"/>
  <c r="BU98" i="1"/>
  <c r="BT98" i="1"/>
  <c r="BO98" i="1"/>
  <c r="BG98" i="1"/>
  <c r="AZ98" i="1"/>
  <c r="AK98" i="1"/>
  <c r="AL98" i="1"/>
  <c r="AO98" i="1"/>
  <c r="AN98" i="1"/>
  <c r="AM98" i="1"/>
  <c r="AI98" i="1"/>
  <c r="AJ98" i="1"/>
  <c r="AE98" i="1"/>
  <c r="EW299" i="1"/>
  <c r="EV299" i="1"/>
  <c r="EU299" i="1"/>
  <c r="EH299" i="1"/>
  <c r="EG299" i="1"/>
  <c r="DJ299" i="1"/>
  <c r="BU299" i="1"/>
  <c r="BT299" i="1"/>
  <c r="BO299" i="1"/>
  <c r="BG299" i="1"/>
  <c r="AZ299" i="1"/>
  <c r="AK299" i="1"/>
  <c r="AL299" i="1"/>
  <c r="AO299" i="1"/>
  <c r="AN299" i="1"/>
  <c r="AM299" i="1"/>
  <c r="AI299" i="1"/>
  <c r="AJ299" i="1"/>
  <c r="AE299" i="1"/>
  <c r="EW173" i="1"/>
  <c r="EV173" i="1"/>
  <c r="EU173" i="1"/>
  <c r="EH173" i="1"/>
  <c r="EG173" i="1"/>
  <c r="DJ173" i="1"/>
  <c r="BU173" i="1"/>
  <c r="BT173" i="1"/>
  <c r="BO173" i="1"/>
  <c r="BG173" i="1"/>
  <c r="AZ173" i="1"/>
  <c r="AK173" i="1"/>
  <c r="AL173" i="1"/>
  <c r="AO173" i="1"/>
  <c r="AN173" i="1"/>
  <c r="AM173" i="1"/>
  <c r="AI173" i="1"/>
  <c r="AJ173" i="1"/>
  <c r="AE173" i="1"/>
  <c r="EW815" i="1"/>
  <c r="EV815" i="1"/>
  <c r="EU815" i="1"/>
  <c r="EH815" i="1"/>
  <c r="EG815" i="1"/>
  <c r="DJ815" i="1"/>
  <c r="BU815" i="1"/>
  <c r="BT815" i="1"/>
  <c r="BO815" i="1"/>
  <c r="BG815" i="1"/>
  <c r="AZ815" i="1"/>
  <c r="AK815" i="1"/>
  <c r="AL815" i="1"/>
  <c r="AO815" i="1"/>
  <c r="AN815" i="1"/>
  <c r="AM815" i="1"/>
  <c r="AI815" i="1"/>
  <c r="AJ815" i="1"/>
  <c r="AE815" i="1"/>
  <c r="EW601" i="1"/>
  <c r="EV601" i="1"/>
  <c r="EU601" i="1"/>
  <c r="EH601" i="1"/>
  <c r="EG601" i="1"/>
  <c r="DJ601" i="1"/>
  <c r="BU601" i="1"/>
  <c r="BT601" i="1"/>
  <c r="BO601" i="1"/>
  <c r="BG601" i="1"/>
  <c r="AZ601" i="1"/>
  <c r="AK601" i="1"/>
  <c r="AL601" i="1"/>
  <c r="AO601" i="1"/>
  <c r="AN601" i="1"/>
  <c r="AM601" i="1"/>
  <c r="AI601" i="1"/>
  <c r="AJ601" i="1"/>
  <c r="AE601" i="1"/>
  <c r="EW856" i="1"/>
  <c r="EV856" i="1"/>
  <c r="EU856" i="1"/>
  <c r="EH856" i="1"/>
  <c r="EG856" i="1"/>
  <c r="DJ856" i="1"/>
  <c r="BU856" i="1"/>
  <c r="BT856" i="1"/>
  <c r="BO856" i="1"/>
  <c r="BG856" i="1"/>
  <c r="AZ856" i="1"/>
  <c r="AK856" i="1"/>
  <c r="AL856" i="1"/>
  <c r="AO856" i="1"/>
  <c r="AN856" i="1"/>
  <c r="AM856" i="1"/>
  <c r="AI856" i="1"/>
  <c r="AJ856" i="1"/>
  <c r="AE856" i="1"/>
  <c r="EW649" i="1"/>
  <c r="EV649" i="1"/>
  <c r="EU649" i="1"/>
  <c r="EH649" i="1"/>
  <c r="EG649" i="1"/>
  <c r="DJ649" i="1"/>
  <c r="BU649" i="1"/>
  <c r="BT649" i="1"/>
  <c r="BO649" i="1"/>
  <c r="BG649" i="1"/>
  <c r="AZ649" i="1"/>
  <c r="AK649" i="1"/>
  <c r="AL649" i="1"/>
  <c r="AO649" i="1"/>
  <c r="AN649" i="1"/>
  <c r="AM649" i="1"/>
  <c r="AI649" i="1"/>
  <c r="AJ649" i="1"/>
  <c r="AE649" i="1"/>
  <c r="EW318" i="1"/>
  <c r="EV318" i="1"/>
  <c r="EU318" i="1"/>
  <c r="EH318" i="1"/>
  <c r="EG318" i="1"/>
  <c r="DJ318" i="1"/>
  <c r="BU318" i="1"/>
  <c r="BT318" i="1"/>
  <c r="BO318" i="1"/>
  <c r="BG318" i="1"/>
  <c r="AZ318" i="1"/>
  <c r="AK318" i="1"/>
  <c r="AL318" i="1"/>
  <c r="AO318" i="1"/>
  <c r="AN318" i="1"/>
  <c r="AM318" i="1"/>
  <c r="AI318" i="1"/>
  <c r="AJ318" i="1"/>
  <c r="AE318" i="1"/>
  <c r="EW434" i="1"/>
  <c r="EV434" i="1"/>
  <c r="EU434" i="1"/>
  <c r="EH434" i="1"/>
  <c r="EG434" i="1"/>
  <c r="DJ434" i="1"/>
  <c r="BU434" i="1"/>
  <c r="BT434" i="1"/>
  <c r="BO434" i="1"/>
  <c r="BG434" i="1"/>
  <c r="AZ434" i="1"/>
  <c r="AK434" i="1"/>
  <c r="AL434" i="1"/>
  <c r="AO434" i="1"/>
  <c r="AN434" i="1"/>
  <c r="AM434" i="1"/>
  <c r="AI434" i="1"/>
  <c r="AJ434" i="1"/>
  <c r="AE434" i="1"/>
  <c r="EW714" i="1"/>
  <c r="EV714" i="1"/>
  <c r="EU714" i="1"/>
  <c r="EH714" i="1"/>
  <c r="EG714" i="1"/>
  <c r="DJ714" i="1"/>
  <c r="BU714" i="1"/>
  <c r="BT714" i="1"/>
  <c r="BO714" i="1"/>
  <c r="BG714" i="1"/>
  <c r="AZ714" i="1"/>
  <c r="AK714" i="1"/>
  <c r="AL714" i="1"/>
  <c r="AO714" i="1"/>
  <c r="AN714" i="1"/>
  <c r="AM714" i="1"/>
  <c r="AI714" i="1"/>
  <c r="AJ714" i="1"/>
  <c r="AE714" i="1"/>
  <c r="EW862" i="1"/>
  <c r="EV862" i="1"/>
  <c r="EU862" i="1"/>
  <c r="EH862" i="1"/>
  <c r="EG862" i="1"/>
  <c r="DJ862" i="1"/>
  <c r="BU862" i="1"/>
  <c r="BT862" i="1"/>
  <c r="BO862" i="1"/>
  <c r="BG862" i="1"/>
  <c r="AZ862" i="1"/>
  <c r="AK862" i="1"/>
  <c r="AL862" i="1"/>
  <c r="AO862" i="1"/>
  <c r="AN862" i="1"/>
  <c r="AM862" i="1"/>
  <c r="AI862" i="1"/>
  <c r="AJ862" i="1"/>
  <c r="AE862" i="1"/>
  <c r="EW523" i="1"/>
  <c r="EV523" i="1"/>
  <c r="EU523" i="1"/>
  <c r="EH523" i="1"/>
  <c r="EG523" i="1"/>
  <c r="DJ523" i="1"/>
  <c r="BU523" i="1"/>
  <c r="BT523" i="1"/>
  <c r="BO523" i="1"/>
  <c r="BG523" i="1"/>
  <c r="AZ523" i="1"/>
  <c r="AK523" i="1"/>
  <c r="AL523" i="1"/>
  <c r="AO523" i="1"/>
  <c r="AN523" i="1"/>
  <c r="AM523" i="1"/>
  <c r="AI523" i="1"/>
  <c r="AJ523" i="1"/>
  <c r="AE523" i="1"/>
  <c r="EW254" i="1"/>
  <c r="EV254" i="1"/>
  <c r="EU254" i="1"/>
  <c r="EH254" i="1"/>
  <c r="EG254" i="1"/>
  <c r="DJ254" i="1"/>
  <c r="BU254" i="1"/>
  <c r="BT254" i="1"/>
  <c r="BO254" i="1"/>
  <c r="BG254" i="1"/>
  <c r="AZ254" i="1"/>
  <c r="AK254" i="1"/>
  <c r="AL254" i="1"/>
  <c r="AO254" i="1"/>
  <c r="AN254" i="1"/>
  <c r="AM254" i="1"/>
  <c r="AI254" i="1"/>
  <c r="AJ254" i="1"/>
  <c r="AE254" i="1"/>
  <c r="EW871" i="1"/>
  <c r="EV871" i="1"/>
  <c r="EU871" i="1"/>
  <c r="EH871" i="1"/>
  <c r="EG871" i="1"/>
  <c r="DJ871" i="1"/>
  <c r="BU871" i="1"/>
  <c r="BT871" i="1"/>
  <c r="BO871" i="1"/>
  <c r="BG871" i="1"/>
  <c r="AZ871" i="1"/>
  <c r="AK871" i="1"/>
  <c r="AL871" i="1"/>
  <c r="AO871" i="1"/>
  <c r="AN871" i="1"/>
  <c r="AM871" i="1"/>
  <c r="AI871" i="1"/>
  <c r="AJ871" i="1"/>
  <c r="AE871" i="1"/>
  <c r="EW594" i="1"/>
  <c r="EV594" i="1"/>
  <c r="EU594" i="1"/>
  <c r="EH594" i="1"/>
  <c r="EG594" i="1"/>
  <c r="DJ594" i="1"/>
  <c r="BU594" i="1"/>
  <c r="BT594" i="1"/>
  <c r="BO594" i="1"/>
  <c r="BG594" i="1"/>
  <c r="AZ594" i="1"/>
  <c r="AK594" i="1"/>
  <c r="AL594" i="1"/>
  <c r="AO594" i="1"/>
  <c r="AN594" i="1"/>
  <c r="AM594" i="1"/>
  <c r="AI594" i="1"/>
  <c r="AJ594" i="1"/>
  <c r="AE594" i="1"/>
  <c r="EW549" i="1"/>
  <c r="EV549" i="1"/>
  <c r="EU549" i="1"/>
  <c r="EH549" i="1"/>
  <c r="EG549" i="1"/>
  <c r="DJ549" i="1"/>
  <c r="BU549" i="1"/>
  <c r="BT549" i="1"/>
  <c r="BO549" i="1"/>
  <c r="BG549" i="1"/>
  <c r="AZ549" i="1"/>
  <c r="AK549" i="1"/>
  <c r="AL549" i="1"/>
  <c r="AO549" i="1"/>
  <c r="AN549" i="1"/>
  <c r="AM549" i="1"/>
  <c r="AI549" i="1"/>
  <c r="AJ549" i="1"/>
  <c r="AE549" i="1"/>
  <c r="EW433" i="1"/>
  <c r="EV433" i="1"/>
  <c r="EU433" i="1"/>
  <c r="EH433" i="1"/>
  <c r="EG433" i="1"/>
  <c r="DJ433" i="1"/>
  <c r="BU433" i="1"/>
  <c r="BT433" i="1"/>
  <c r="BO433" i="1"/>
  <c r="BG433" i="1"/>
  <c r="AZ433" i="1"/>
  <c r="AK433" i="1"/>
  <c r="AL433" i="1"/>
  <c r="AO433" i="1"/>
  <c r="AN433" i="1"/>
  <c r="AM433" i="1"/>
  <c r="AI433" i="1"/>
  <c r="AJ433" i="1"/>
  <c r="AE433" i="1"/>
  <c r="EW697" i="1"/>
  <c r="EV697" i="1"/>
  <c r="EU697" i="1"/>
  <c r="EH697" i="1"/>
  <c r="EG697" i="1"/>
  <c r="DJ697" i="1"/>
  <c r="BU697" i="1"/>
  <c r="BT697" i="1"/>
  <c r="BO697" i="1"/>
  <c r="BG697" i="1"/>
  <c r="AZ697" i="1"/>
  <c r="AK697" i="1"/>
  <c r="AL697" i="1"/>
  <c r="AO697" i="1"/>
  <c r="AN697" i="1"/>
  <c r="AM697" i="1"/>
  <c r="AI697" i="1"/>
  <c r="AJ697" i="1"/>
  <c r="AE697" i="1"/>
  <c r="EW97" i="1"/>
  <c r="EV97" i="1"/>
  <c r="EU97" i="1"/>
  <c r="EH97" i="1"/>
  <c r="EG97" i="1"/>
  <c r="DJ97" i="1"/>
  <c r="BU97" i="1"/>
  <c r="BT97" i="1"/>
  <c r="BO97" i="1"/>
  <c r="BG97" i="1"/>
  <c r="AZ97" i="1"/>
  <c r="AK97" i="1"/>
  <c r="AL97" i="1"/>
  <c r="AO97" i="1"/>
  <c r="AN97" i="1"/>
  <c r="AM97" i="1"/>
  <c r="AI97" i="1"/>
  <c r="AJ97" i="1"/>
  <c r="AE97" i="1"/>
  <c r="EW732" i="1"/>
  <c r="EV732" i="1"/>
  <c r="EU732" i="1"/>
  <c r="EH732" i="1"/>
  <c r="EG732" i="1"/>
  <c r="DJ732" i="1"/>
  <c r="BU732" i="1"/>
  <c r="BT732" i="1"/>
  <c r="BO732" i="1"/>
  <c r="BG732" i="1"/>
  <c r="AZ732" i="1"/>
  <c r="AK732" i="1"/>
  <c r="AL732" i="1"/>
  <c r="AO732" i="1"/>
  <c r="AN732" i="1"/>
  <c r="AM732" i="1"/>
  <c r="AI732" i="1"/>
  <c r="AJ732" i="1"/>
  <c r="AE732" i="1"/>
  <c r="EW96" i="1"/>
  <c r="EV96" i="1"/>
  <c r="EU96" i="1"/>
  <c r="EH96" i="1"/>
  <c r="EG96" i="1"/>
  <c r="DJ96" i="1"/>
  <c r="BU96" i="1"/>
  <c r="BT96" i="1"/>
  <c r="BO96" i="1"/>
  <c r="BG96" i="1"/>
  <c r="AZ96" i="1"/>
  <c r="AK96" i="1"/>
  <c r="AL96" i="1"/>
  <c r="AO96" i="1"/>
  <c r="AN96" i="1"/>
  <c r="AM96" i="1"/>
  <c r="AI96" i="1"/>
  <c r="AJ96" i="1"/>
  <c r="AE96" i="1"/>
  <c r="EW629" i="1"/>
  <c r="EV629" i="1"/>
  <c r="EU629" i="1"/>
  <c r="EH629" i="1"/>
  <c r="EG629" i="1"/>
  <c r="DJ629" i="1"/>
  <c r="BU629" i="1"/>
  <c r="BT629" i="1"/>
  <c r="BO629" i="1"/>
  <c r="BG629" i="1"/>
  <c r="AZ629" i="1"/>
  <c r="AK629" i="1"/>
  <c r="AL629" i="1"/>
  <c r="AO629" i="1"/>
  <c r="AN629" i="1"/>
  <c r="AM629" i="1"/>
  <c r="AI629" i="1"/>
  <c r="AJ629" i="1"/>
  <c r="AE629" i="1"/>
  <c r="EW696" i="1"/>
  <c r="EV696" i="1"/>
  <c r="EU696" i="1"/>
  <c r="EH696" i="1"/>
  <c r="EG696" i="1"/>
  <c r="DJ696" i="1"/>
  <c r="BU696" i="1"/>
  <c r="BT696" i="1"/>
  <c r="BO696" i="1"/>
  <c r="BG696" i="1"/>
  <c r="AZ696" i="1"/>
  <c r="AK696" i="1"/>
  <c r="AL696" i="1"/>
  <c r="AO696" i="1"/>
  <c r="AN696" i="1"/>
  <c r="AM696" i="1"/>
  <c r="AI696" i="1"/>
  <c r="AJ696" i="1"/>
  <c r="AE696" i="1"/>
  <c r="EW663" i="1"/>
  <c r="EV663" i="1"/>
  <c r="EU663" i="1"/>
  <c r="EH663" i="1"/>
  <c r="EG663" i="1"/>
  <c r="DJ663" i="1"/>
  <c r="BU663" i="1"/>
  <c r="BT663" i="1"/>
  <c r="BO663" i="1"/>
  <c r="BG663" i="1"/>
  <c r="AZ663" i="1"/>
  <c r="AK663" i="1"/>
  <c r="AL663" i="1"/>
  <c r="AO663" i="1"/>
  <c r="AN663" i="1"/>
  <c r="AM663" i="1"/>
  <c r="AI663" i="1"/>
  <c r="AJ663" i="1"/>
  <c r="AE663" i="1"/>
  <c r="EW45" i="1"/>
  <c r="EV45" i="1"/>
  <c r="EU45" i="1"/>
  <c r="EH45" i="1"/>
  <c r="EG45" i="1"/>
  <c r="DJ45" i="1"/>
  <c r="BU45" i="1"/>
  <c r="BT45" i="1"/>
  <c r="BO45" i="1"/>
  <c r="BG45" i="1"/>
  <c r="AZ45" i="1"/>
  <c r="AK45" i="1"/>
  <c r="AL45" i="1"/>
  <c r="AO45" i="1"/>
  <c r="AN45" i="1"/>
  <c r="AM45" i="1"/>
  <c r="AI45" i="1"/>
  <c r="AJ45" i="1"/>
  <c r="AE45" i="1"/>
  <c r="EW492" i="1"/>
  <c r="EV492" i="1"/>
  <c r="EU492" i="1"/>
  <c r="EH492" i="1"/>
  <c r="EG492" i="1"/>
  <c r="DJ492" i="1"/>
  <c r="BU492" i="1"/>
  <c r="BT492" i="1"/>
  <c r="BO492" i="1"/>
  <c r="BG492" i="1"/>
  <c r="AZ492" i="1"/>
  <c r="AK492" i="1"/>
  <c r="AL492" i="1"/>
  <c r="AO492" i="1"/>
  <c r="AN492" i="1"/>
  <c r="AM492" i="1"/>
  <c r="AI492" i="1"/>
  <c r="AJ492" i="1"/>
  <c r="AE492" i="1"/>
  <c r="EW308" i="1"/>
  <c r="EV308" i="1"/>
  <c r="EU308" i="1"/>
  <c r="EH308" i="1"/>
  <c r="EG308" i="1"/>
  <c r="DJ308" i="1"/>
  <c r="BU308" i="1"/>
  <c r="BT308" i="1"/>
  <c r="BO308" i="1"/>
  <c r="BG308" i="1"/>
  <c r="AZ308" i="1"/>
  <c r="AK308" i="1"/>
  <c r="AL308" i="1"/>
  <c r="AO308" i="1"/>
  <c r="AN308" i="1"/>
  <c r="AM308" i="1"/>
  <c r="AI308" i="1"/>
  <c r="AJ308" i="1"/>
  <c r="AE308" i="1"/>
  <c r="EW855" i="1"/>
  <c r="EV855" i="1"/>
  <c r="EU855" i="1"/>
  <c r="EH855" i="1"/>
  <c r="EG855" i="1"/>
  <c r="DJ855" i="1"/>
  <c r="BU855" i="1"/>
  <c r="BT855" i="1"/>
  <c r="BO855" i="1"/>
  <c r="BG855" i="1"/>
  <c r="AZ855" i="1"/>
  <c r="AK855" i="1"/>
  <c r="AL855" i="1"/>
  <c r="AO855" i="1"/>
  <c r="AN855" i="1"/>
  <c r="AM855" i="1"/>
  <c r="AI855" i="1"/>
  <c r="AJ855" i="1"/>
  <c r="AE855" i="1"/>
  <c r="EW583" i="1"/>
  <c r="EV583" i="1"/>
  <c r="EU583" i="1"/>
  <c r="EH583" i="1"/>
  <c r="EG583" i="1"/>
  <c r="DJ583" i="1"/>
  <c r="BU583" i="1"/>
  <c r="BT583" i="1"/>
  <c r="BO583" i="1"/>
  <c r="BG583" i="1"/>
  <c r="AZ583" i="1"/>
  <c r="AK583" i="1"/>
  <c r="AL583" i="1"/>
  <c r="AO583" i="1"/>
  <c r="AN583" i="1"/>
  <c r="AM583" i="1"/>
  <c r="AI583" i="1"/>
  <c r="AJ583" i="1"/>
  <c r="AE583" i="1"/>
  <c r="EW823" i="1"/>
  <c r="EV823" i="1"/>
  <c r="EU823" i="1"/>
  <c r="EH823" i="1"/>
  <c r="EG823" i="1"/>
  <c r="DJ823" i="1"/>
  <c r="BU823" i="1"/>
  <c r="BT823" i="1"/>
  <c r="BO823" i="1"/>
  <c r="BG823" i="1"/>
  <c r="AZ823" i="1"/>
  <c r="AK823" i="1"/>
  <c r="AL823" i="1"/>
  <c r="AO823" i="1"/>
  <c r="AN823" i="1"/>
  <c r="AM823" i="1"/>
  <c r="AI823" i="1"/>
  <c r="AJ823" i="1"/>
  <c r="AE823" i="1"/>
  <c r="EW432" i="1"/>
  <c r="EV432" i="1"/>
  <c r="EU432" i="1"/>
  <c r="EH432" i="1"/>
  <c r="EG432" i="1"/>
  <c r="DJ432" i="1"/>
  <c r="BU432" i="1"/>
  <c r="BT432" i="1"/>
  <c r="BO432" i="1"/>
  <c r="BG432" i="1"/>
  <c r="AZ432" i="1"/>
  <c r="AK432" i="1"/>
  <c r="AL432" i="1"/>
  <c r="AO432" i="1"/>
  <c r="AN432" i="1"/>
  <c r="AM432" i="1"/>
  <c r="AI432" i="1"/>
  <c r="AJ432" i="1"/>
  <c r="AE432" i="1"/>
  <c r="EW839" i="1"/>
  <c r="EV839" i="1"/>
  <c r="EU839" i="1"/>
  <c r="EH839" i="1"/>
  <c r="EG839" i="1"/>
  <c r="DJ839" i="1"/>
  <c r="BU839" i="1"/>
  <c r="BT839" i="1"/>
  <c r="BO839" i="1"/>
  <c r="BG839" i="1"/>
  <c r="AZ839" i="1"/>
  <c r="AK839" i="1"/>
  <c r="AL839" i="1"/>
  <c r="AO839" i="1"/>
  <c r="AN839" i="1"/>
  <c r="AM839" i="1"/>
  <c r="AI839" i="1"/>
  <c r="AJ839" i="1"/>
  <c r="AE839" i="1"/>
  <c r="EW865" i="1"/>
  <c r="EV865" i="1"/>
  <c r="EU865" i="1"/>
  <c r="EH865" i="1"/>
  <c r="EG865" i="1"/>
  <c r="DJ865" i="1"/>
  <c r="BU865" i="1"/>
  <c r="BT865" i="1"/>
  <c r="BO865" i="1"/>
  <c r="BG865" i="1"/>
  <c r="AZ865" i="1"/>
  <c r="AK865" i="1"/>
  <c r="AL865" i="1"/>
  <c r="AO865" i="1"/>
  <c r="AN865" i="1"/>
  <c r="AM865" i="1"/>
  <c r="AI865" i="1"/>
  <c r="AJ865" i="1"/>
  <c r="AE865" i="1"/>
  <c r="EW518" i="1"/>
  <c r="EV518" i="1"/>
  <c r="EU518" i="1"/>
  <c r="EH518" i="1"/>
  <c r="EG518" i="1"/>
  <c r="DJ518" i="1"/>
  <c r="BU518" i="1"/>
  <c r="BT518" i="1"/>
  <c r="BO518" i="1"/>
  <c r="BG518" i="1"/>
  <c r="AZ518" i="1"/>
  <c r="AK518" i="1"/>
  <c r="AL518" i="1"/>
  <c r="AO518" i="1"/>
  <c r="AN518" i="1"/>
  <c r="AM518" i="1"/>
  <c r="AI518" i="1"/>
  <c r="AJ518" i="1"/>
  <c r="AE518" i="1"/>
  <c r="EW621" i="1"/>
  <c r="EV621" i="1"/>
  <c r="EU621" i="1"/>
  <c r="EH621" i="1"/>
  <c r="EG621" i="1"/>
  <c r="DJ621" i="1"/>
  <c r="BU621" i="1"/>
  <c r="BT621" i="1"/>
  <c r="BO621" i="1"/>
  <c r="BG621" i="1"/>
  <c r="AZ621" i="1"/>
  <c r="AK621" i="1"/>
  <c r="AL621" i="1"/>
  <c r="AO621" i="1"/>
  <c r="AN621" i="1"/>
  <c r="AM621" i="1"/>
  <c r="AI621" i="1"/>
  <c r="AJ621" i="1"/>
  <c r="AE621" i="1"/>
  <c r="EW717" i="1"/>
  <c r="EV717" i="1"/>
  <c r="EU717" i="1"/>
  <c r="EH717" i="1"/>
  <c r="EG717" i="1"/>
  <c r="DJ717" i="1"/>
  <c r="BU717" i="1"/>
  <c r="BT717" i="1"/>
  <c r="BO717" i="1"/>
  <c r="BG717" i="1"/>
  <c r="AZ717" i="1"/>
  <c r="AK717" i="1"/>
  <c r="AL717" i="1"/>
  <c r="AO717" i="1"/>
  <c r="AN717" i="1"/>
  <c r="AM717" i="1"/>
  <c r="AI717" i="1"/>
  <c r="AJ717" i="1"/>
  <c r="AE717" i="1"/>
  <c r="EW814" i="1"/>
  <c r="EV814" i="1"/>
  <c r="EU814" i="1"/>
  <c r="EH814" i="1"/>
  <c r="EG814" i="1"/>
  <c r="DJ814" i="1"/>
  <c r="BU814" i="1"/>
  <c r="BT814" i="1"/>
  <c r="BO814" i="1"/>
  <c r="BG814" i="1"/>
  <c r="AZ814" i="1"/>
  <c r="AK814" i="1"/>
  <c r="AL814" i="1"/>
  <c r="AO814" i="1"/>
  <c r="AN814" i="1"/>
  <c r="AM814" i="1"/>
  <c r="AI814" i="1"/>
  <c r="AJ814" i="1"/>
  <c r="AE814" i="1"/>
  <c r="EW813" i="1"/>
  <c r="EV813" i="1"/>
  <c r="EU813" i="1"/>
  <c r="EH813" i="1"/>
  <c r="EG813" i="1"/>
  <c r="DJ813" i="1"/>
  <c r="BU813" i="1"/>
  <c r="BT813" i="1"/>
  <c r="BO813" i="1"/>
  <c r="BG813" i="1"/>
  <c r="AZ813" i="1"/>
  <c r="AK813" i="1"/>
  <c r="AL813" i="1"/>
  <c r="AO813" i="1"/>
  <c r="AN813" i="1"/>
  <c r="AM813" i="1"/>
  <c r="AI813" i="1"/>
  <c r="AJ813" i="1"/>
  <c r="AE813" i="1"/>
  <c r="EW648" i="1"/>
  <c r="EV648" i="1"/>
  <c r="EU648" i="1"/>
  <c r="EH648" i="1"/>
  <c r="EG648" i="1"/>
  <c r="DJ648" i="1"/>
  <c r="BU648" i="1"/>
  <c r="BT648" i="1"/>
  <c r="BO648" i="1"/>
  <c r="BG648" i="1"/>
  <c r="AZ648" i="1"/>
  <c r="AK648" i="1"/>
  <c r="AL648" i="1"/>
  <c r="AO648" i="1"/>
  <c r="AN648" i="1"/>
  <c r="AM648" i="1"/>
  <c r="AI648" i="1"/>
  <c r="AJ648" i="1"/>
  <c r="AE648" i="1"/>
  <c r="EW713" i="1"/>
  <c r="EV713" i="1"/>
  <c r="EU713" i="1"/>
  <c r="EH713" i="1"/>
  <c r="EG713" i="1"/>
  <c r="DJ713" i="1"/>
  <c r="BU713" i="1"/>
  <c r="BT713" i="1"/>
  <c r="BO713" i="1"/>
  <c r="BG713" i="1"/>
  <c r="AZ713" i="1"/>
  <c r="AK713" i="1"/>
  <c r="AL713" i="1"/>
  <c r="AO713" i="1"/>
  <c r="AN713" i="1"/>
  <c r="AM713" i="1"/>
  <c r="AI713" i="1"/>
  <c r="AJ713" i="1"/>
  <c r="AE713" i="1"/>
  <c r="EW95" i="1"/>
  <c r="EV95" i="1"/>
  <c r="EU95" i="1"/>
  <c r="EH95" i="1"/>
  <c r="EG95" i="1"/>
  <c r="DJ95" i="1"/>
  <c r="BU95" i="1"/>
  <c r="BT95" i="1"/>
  <c r="BO95" i="1"/>
  <c r="BG95" i="1"/>
  <c r="AZ95" i="1"/>
  <c r="AK95" i="1"/>
  <c r="AL95" i="1"/>
  <c r="AO95" i="1"/>
  <c r="AN95" i="1"/>
  <c r="AM95" i="1"/>
  <c r="AI95" i="1"/>
  <c r="AJ95" i="1"/>
  <c r="AE95" i="1"/>
  <c r="EW486" i="1"/>
  <c r="EV486" i="1"/>
  <c r="EU486" i="1"/>
  <c r="EH486" i="1"/>
  <c r="EG486" i="1"/>
  <c r="DJ486" i="1"/>
  <c r="BU486" i="1"/>
  <c r="BT486" i="1"/>
  <c r="BO486" i="1"/>
  <c r="BG486" i="1"/>
  <c r="AZ486" i="1"/>
  <c r="AK486" i="1"/>
  <c r="AL486" i="1"/>
  <c r="AO486" i="1"/>
  <c r="AN486" i="1"/>
  <c r="AM486" i="1"/>
  <c r="AI486" i="1"/>
  <c r="AJ486" i="1"/>
  <c r="AE486" i="1"/>
  <c r="EW844" i="1"/>
  <c r="EV844" i="1"/>
  <c r="EU844" i="1"/>
  <c r="EH844" i="1"/>
  <c r="EG844" i="1"/>
  <c r="DJ844" i="1"/>
  <c r="BU844" i="1"/>
  <c r="BT844" i="1"/>
  <c r="BO844" i="1"/>
  <c r="BG844" i="1"/>
  <c r="AZ844" i="1"/>
  <c r="AK844" i="1"/>
  <c r="AL844" i="1"/>
  <c r="AO844" i="1"/>
  <c r="AN844" i="1"/>
  <c r="AM844" i="1"/>
  <c r="AI844" i="1"/>
  <c r="AJ844" i="1"/>
  <c r="AE844" i="1"/>
  <c r="EW168" i="1"/>
  <c r="EV168" i="1"/>
  <c r="EU168" i="1"/>
  <c r="EH168" i="1"/>
  <c r="EG168" i="1"/>
  <c r="DJ168" i="1"/>
  <c r="BU168" i="1"/>
  <c r="BT168" i="1"/>
  <c r="BO168" i="1"/>
  <c r="BG168" i="1"/>
  <c r="AZ168" i="1"/>
  <c r="AK168" i="1"/>
  <c r="AL168" i="1"/>
  <c r="AO168" i="1"/>
  <c r="AN168" i="1"/>
  <c r="AM168" i="1"/>
  <c r="AI168" i="1"/>
  <c r="AJ168" i="1"/>
  <c r="AE168" i="1"/>
  <c r="EW227" i="1"/>
  <c r="EV227" i="1"/>
  <c r="EU227" i="1"/>
  <c r="EH227" i="1"/>
  <c r="EG227" i="1"/>
  <c r="DJ227" i="1"/>
  <c r="BU227" i="1"/>
  <c r="BT227" i="1"/>
  <c r="BO227" i="1"/>
  <c r="BG227" i="1"/>
  <c r="AZ227" i="1"/>
  <c r="AK227" i="1"/>
  <c r="AL227" i="1"/>
  <c r="AO227" i="1"/>
  <c r="AN227" i="1"/>
  <c r="AM227" i="1"/>
  <c r="AI227" i="1"/>
  <c r="AJ227" i="1"/>
  <c r="AE227" i="1"/>
  <c r="EW431" i="1"/>
  <c r="EV431" i="1"/>
  <c r="EU431" i="1"/>
  <c r="EH431" i="1"/>
  <c r="EG431" i="1"/>
  <c r="DJ431" i="1"/>
  <c r="BU431" i="1"/>
  <c r="BT431" i="1"/>
  <c r="BO431" i="1"/>
  <c r="BG431" i="1"/>
  <c r="AZ431" i="1"/>
  <c r="AK431" i="1"/>
  <c r="AL431" i="1"/>
  <c r="AO431" i="1"/>
  <c r="AN431" i="1"/>
  <c r="AM431" i="1"/>
  <c r="AI431" i="1"/>
  <c r="AJ431" i="1"/>
  <c r="AE431" i="1"/>
  <c r="EW736" i="1"/>
  <c r="EV736" i="1"/>
  <c r="EU736" i="1"/>
  <c r="EH736" i="1"/>
  <c r="EG736" i="1"/>
  <c r="DJ736" i="1"/>
  <c r="BU736" i="1"/>
  <c r="BT736" i="1"/>
  <c r="BO736" i="1"/>
  <c r="BG736" i="1"/>
  <c r="AZ736" i="1"/>
  <c r="AK736" i="1"/>
  <c r="AL736" i="1"/>
  <c r="AO736" i="1"/>
  <c r="AN736" i="1"/>
  <c r="AM736" i="1"/>
  <c r="AI736" i="1"/>
  <c r="AJ736" i="1"/>
  <c r="AE736" i="1"/>
  <c r="EW595" i="1"/>
  <c r="EV595" i="1"/>
  <c r="EU595" i="1"/>
  <c r="EH595" i="1"/>
  <c r="EG595" i="1"/>
  <c r="DJ595" i="1"/>
  <c r="BU595" i="1"/>
  <c r="BT595" i="1"/>
  <c r="BO595" i="1"/>
  <c r="BG595" i="1"/>
  <c r="AZ595" i="1"/>
  <c r="AK595" i="1"/>
  <c r="AL595" i="1"/>
  <c r="AO595" i="1"/>
  <c r="AN595" i="1"/>
  <c r="AM595" i="1"/>
  <c r="AI595" i="1"/>
  <c r="AJ595" i="1"/>
  <c r="AE595" i="1"/>
  <c r="EW505" i="1"/>
  <c r="EV505" i="1"/>
  <c r="EU505" i="1"/>
  <c r="EH505" i="1"/>
  <c r="EG505" i="1"/>
  <c r="DJ505" i="1"/>
  <c r="BU505" i="1"/>
  <c r="BT505" i="1"/>
  <c r="BO505" i="1"/>
  <c r="BG505" i="1"/>
  <c r="AZ505" i="1"/>
  <c r="AK505" i="1"/>
  <c r="AL505" i="1"/>
  <c r="AO505" i="1"/>
  <c r="AN505" i="1"/>
  <c r="AM505" i="1"/>
  <c r="AI505" i="1"/>
  <c r="AJ505" i="1"/>
  <c r="AE505" i="1"/>
  <c r="EW569" i="1"/>
  <c r="EV569" i="1"/>
  <c r="EU569" i="1"/>
  <c r="EH569" i="1"/>
  <c r="EG569" i="1"/>
  <c r="DJ569" i="1"/>
  <c r="BU569" i="1"/>
  <c r="BT569" i="1"/>
  <c r="BO569" i="1"/>
  <c r="BG569" i="1"/>
  <c r="AZ569" i="1"/>
  <c r="AK569" i="1"/>
  <c r="AL569" i="1"/>
  <c r="AO569" i="1"/>
  <c r="AN569" i="1"/>
  <c r="AM569" i="1"/>
  <c r="AI569" i="1"/>
  <c r="AJ569" i="1"/>
  <c r="AE569" i="1"/>
  <c r="EW44" i="1"/>
  <c r="EV44" i="1"/>
  <c r="EU44" i="1"/>
  <c r="EH44" i="1"/>
  <c r="EG44" i="1"/>
  <c r="DJ44" i="1"/>
  <c r="BU44" i="1"/>
  <c r="BT44" i="1"/>
  <c r="BO44" i="1"/>
  <c r="BG44" i="1"/>
  <c r="AZ44" i="1"/>
  <c r="AK44" i="1"/>
  <c r="AL44" i="1"/>
  <c r="AO44" i="1"/>
  <c r="AN44" i="1"/>
  <c r="AM44" i="1"/>
  <c r="AI44" i="1"/>
  <c r="AJ44" i="1"/>
  <c r="AE44" i="1"/>
  <c r="EW647" i="1"/>
  <c r="EV647" i="1"/>
  <c r="EU647" i="1"/>
  <c r="EH647" i="1"/>
  <c r="EG647" i="1"/>
  <c r="DJ647" i="1"/>
  <c r="BU647" i="1"/>
  <c r="BT647" i="1"/>
  <c r="BO647" i="1"/>
  <c r="BG647" i="1"/>
  <c r="AZ647" i="1"/>
  <c r="AK647" i="1"/>
  <c r="AL647" i="1"/>
  <c r="AO647" i="1"/>
  <c r="AN647" i="1"/>
  <c r="AM647" i="1"/>
  <c r="AI647" i="1"/>
  <c r="AJ647" i="1"/>
  <c r="AE647" i="1"/>
  <c r="EW169" i="1"/>
  <c r="EV169" i="1"/>
  <c r="EU169" i="1"/>
  <c r="EH169" i="1"/>
  <c r="EG169" i="1"/>
  <c r="DJ169" i="1"/>
  <c r="BU169" i="1"/>
  <c r="BT169" i="1"/>
  <c r="BO169" i="1"/>
  <c r="BG169" i="1"/>
  <c r="AZ169" i="1"/>
  <c r="AK169" i="1"/>
  <c r="AL169" i="1"/>
  <c r="AO169" i="1"/>
  <c r="AN169" i="1"/>
  <c r="AM169" i="1"/>
  <c r="AI169" i="1"/>
  <c r="AJ169" i="1"/>
  <c r="AE169" i="1"/>
  <c r="EW695" i="1"/>
  <c r="EV695" i="1"/>
  <c r="EU695" i="1"/>
  <c r="EH695" i="1"/>
  <c r="EG695" i="1"/>
  <c r="DJ695" i="1"/>
  <c r="BU695" i="1"/>
  <c r="BT695" i="1"/>
  <c r="BO695" i="1"/>
  <c r="BG695" i="1"/>
  <c r="AZ695" i="1"/>
  <c r="AK695" i="1"/>
  <c r="AL695" i="1"/>
  <c r="AO695" i="1"/>
  <c r="AN695" i="1"/>
  <c r="AM695" i="1"/>
  <c r="AI695" i="1"/>
  <c r="AJ695" i="1"/>
  <c r="AE695" i="1"/>
  <c r="EW628" i="1"/>
  <c r="EV628" i="1"/>
  <c r="EU628" i="1"/>
  <c r="EH628" i="1"/>
  <c r="EG628" i="1"/>
  <c r="DJ628" i="1"/>
  <c r="BU628" i="1"/>
  <c r="BT628" i="1"/>
  <c r="BO628" i="1"/>
  <c r="BG628" i="1"/>
  <c r="AZ628" i="1"/>
  <c r="AK628" i="1"/>
  <c r="AL628" i="1"/>
  <c r="AO628" i="1"/>
  <c r="AN628" i="1"/>
  <c r="AM628" i="1"/>
  <c r="AI628" i="1"/>
  <c r="AJ628" i="1"/>
  <c r="AE628" i="1"/>
  <c r="EW172" i="1"/>
  <c r="EV172" i="1"/>
  <c r="EU172" i="1"/>
  <c r="EH172" i="1"/>
  <c r="EG172" i="1"/>
  <c r="DJ172" i="1"/>
  <c r="BU172" i="1"/>
  <c r="BT172" i="1"/>
  <c r="BO172" i="1"/>
  <c r="BG172" i="1"/>
  <c r="AZ172" i="1"/>
  <c r="AK172" i="1"/>
  <c r="AL172" i="1"/>
  <c r="AO172" i="1"/>
  <c r="AN172" i="1"/>
  <c r="AM172" i="1"/>
  <c r="AI172" i="1"/>
  <c r="AJ172" i="1"/>
  <c r="AE172" i="1"/>
  <c r="EW430" i="1"/>
  <c r="EV430" i="1"/>
  <c r="EU430" i="1"/>
  <c r="EH430" i="1"/>
  <c r="EG430" i="1"/>
  <c r="DJ430" i="1"/>
  <c r="BU430" i="1"/>
  <c r="BT430" i="1"/>
  <c r="BO430" i="1"/>
  <c r="BG430" i="1"/>
  <c r="AZ430" i="1"/>
  <c r="AK430" i="1"/>
  <c r="AL430" i="1"/>
  <c r="AO430" i="1"/>
  <c r="AN430" i="1"/>
  <c r="AM430" i="1"/>
  <c r="AI430" i="1"/>
  <c r="AJ430" i="1"/>
  <c r="AE430" i="1"/>
  <c r="EW226" i="1"/>
  <c r="EV226" i="1"/>
  <c r="EU226" i="1"/>
  <c r="EH226" i="1"/>
  <c r="EG226" i="1"/>
  <c r="DJ226" i="1"/>
  <c r="BU226" i="1"/>
  <c r="BT226" i="1"/>
  <c r="BO226" i="1"/>
  <c r="BG226" i="1"/>
  <c r="AZ226" i="1"/>
  <c r="AK226" i="1"/>
  <c r="AL226" i="1"/>
  <c r="AO226" i="1"/>
  <c r="AN226" i="1"/>
  <c r="AM226" i="1"/>
  <c r="AI226" i="1"/>
  <c r="AJ226" i="1"/>
  <c r="AE226" i="1"/>
  <c r="EW429" i="1"/>
  <c r="EV429" i="1"/>
  <c r="EU429" i="1"/>
  <c r="EH429" i="1"/>
  <c r="EG429" i="1"/>
  <c r="DJ429" i="1"/>
  <c r="BU429" i="1"/>
  <c r="BT429" i="1"/>
  <c r="BO429" i="1"/>
  <c r="BG429" i="1"/>
  <c r="AZ429" i="1"/>
  <c r="AK429" i="1"/>
  <c r="AL429" i="1"/>
  <c r="AO429" i="1"/>
  <c r="AN429" i="1"/>
  <c r="AM429" i="1"/>
  <c r="AI429" i="1"/>
  <c r="AJ429" i="1"/>
  <c r="AE429" i="1"/>
  <c r="EW812" i="1"/>
  <c r="EV812" i="1"/>
  <c r="EU812" i="1"/>
  <c r="EH812" i="1"/>
  <c r="EG812" i="1"/>
  <c r="DJ812" i="1"/>
  <c r="BU812" i="1"/>
  <c r="BT812" i="1"/>
  <c r="BO812" i="1"/>
  <c r="BG812" i="1"/>
  <c r="AZ812" i="1"/>
  <c r="AK812" i="1"/>
  <c r="AL812" i="1"/>
  <c r="AO812" i="1"/>
  <c r="AN812" i="1"/>
  <c r="AM812" i="1"/>
  <c r="AI812" i="1"/>
  <c r="AJ812" i="1"/>
  <c r="AE812" i="1"/>
  <c r="EW195" i="1"/>
  <c r="EV195" i="1"/>
  <c r="EU195" i="1"/>
  <c r="EH195" i="1"/>
  <c r="EG195" i="1"/>
  <c r="DJ195" i="1"/>
  <c r="BU195" i="1"/>
  <c r="BT195" i="1"/>
  <c r="BO195" i="1"/>
  <c r="BG195" i="1"/>
  <c r="AZ195" i="1"/>
  <c r="AK195" i="1"/>
  <c r="AL195" i="1"/>
  <c r="AO195" i="1"/>
  <c r="AN195" i="1"/>
  <c r="AM195" i="1"/>
  <c r="AI195" i="1"/>
  <c r="AJ195" i="1"/>
  <c r="AE195" i="1"/>
  <c r="EW43" i="1"/>
  <c r="EV43" i="1"/>
  <c r="EU43" i="1"/>
  <c r="EH43" i="1"/>
  <c r="EG43" i="1"/>
  <c r="DJ43" i="1"/>
  <c r="BU43" i="1"/>
  <c r="BT43" i="1"/>
  <c r="BO43" i="1"/>
  <c r="BG43" i="1"/>
  <c r="AZ43" i="1"/>
  <c r="AK43" i="1"/>
  <c r="AL43" i="1"/>
  <c r="AO43" i="1"/>
  <c r="AN43" i="1"/>
  <c r="AM43" i="1"/>
  <c r="AI43" i="1"/>
  <c r="AJ43" i="1"/>
  <c r="AE43" i="1"/>
  <c r="EW428" i="1"/>
  <c r="EV428" i="1"/>
  <c r="EU428" i="1"/>
  <c r="EH428" i="1"/>
  <c r="EG428" i="1"/>
  <c r="DJ428" i="1"/>
  <c r="BU428" i="1"/>
  <c r="BT428" i="1"/>
  <c r="BO428" i="1"/>
  <c r="BG428" i="1"/>
  <c r="AZ428" i="1"/>
  <c r="AK428" i="1"/>
  <c r="AL428" i="1"/>
  <c r="AO428" i="1"/>
  <c r="AN428" i="1"/>
  <c r="AM428" i="1"/>
  <c r="AI428" i="1"/>
  <c r="AJ428" i="1"/>
  <c r="AE428" i="1"/>
  <c r="EW167" i="1"/>
  <c r="EV167" i="1"/>
  <c r="EU167" i="1"/>
  <c r="EH167" i="1"/>
  <c r="EG167" i="1"/>
  <c r="DJ167" i="1"/>
  <c r="BU167" i="1"/>
  <c r="BT167" i="1"/>
  <c r="BO167" i="1"/>
  <c r="BG167" i="1"/>
  <c r="AZ167" i="1"/>
  <c r="AK167" i="1"/>
  <c r="AL167" i="1"/>
  <c r="AO167" i="1"/>
  <c r="AN167" i="1"/>
  <c r="AM167" i="1"/>
  <c r="AI167" i="1"/>
  <c r="AJ167" i="1"/>
  <c r="AE167" i="1"/>
  <c r="EW716" i="1"/>
  <c r="EV716" i="1"/>
  <c r="EU716" i="1"/>
  <c r="EH716" i="1"/>
  <c r="EG716" i="1"/>
  <c r="DJ716" i="1"/>
  <c r="BU716" i="1"/>
  <c r="BT716" i="1"/>
  <c r="BO716" i="1"/>
  <c r="BG716" i="1"/>
  <c r="AZ716" i="1"/>
  <c r="AK716" i="1"/>
  <c r="AL716" i="1"/>
  <c r="AO716" i="1"/>
  <c r="AN716" i="1"/>
  <c r="AM716" i="1"/>
  <c r="AI716" i="1"/>
  <c r="AJ716" i="1"/>
  <c r="AE716" i="1"/>
  <c r="EW620" i="1"/>
  <c r="EV620" i="1"/>
  <c r="EU620" i="1"/>
  <c r="EH620" i="1"/>
  <c r="EG620" i="1"/>
  <c r="DJ620" i="1"/>
  <c r="BU620" i="1"/>
  <c r="BT620" i="1"/>
  <c r="BO620" i="1"/>
  <c r="BG620" i="1"/>
  <c r="AZ620" i="1"/>
  <c r="AK620" i="1"/>
  <c r="AL620" i="1"/>
  <c r="AO620" i="1"/>
  <c r="AN620" i="1"/>
  <c r="AM620" i="1"/>
  <c r="AI620" i="1"/>
  <c r="AJ620" i="1"/>
  <c r="AE620" i="1"/>
  <c r="EW317" i="1"/>
  <c r="EV317" i="1"/>
  <c r="EU317" i="1"/>
  <c r="EH317" i="1"/>
  <c r="EG317" i="1"/>
  <c r="DJ317" i="1"/>
  <c r="BU317" i="1"/>
  <c r="BT317" i="1"/>
  <c r="BO317" i="1"/>
  <c r="BG317" i="1"/>
  <c r="AZ317" i="1"/>
  <c r="AK317" i="1"/>
  <c r="AL317" i="1"/>
  <c r="AO317" i="1"/>
  <c r="AN317" i="1"/>
  <c r="AM317" i="1"/>
  <c r="AI317" i="1"/>
  <c r="AJ317" i="1"/>
  <c r="AE317" i="1"/>
  <c r="EW94" i="1"/>
  <c r="EV94" i="1"/>
  <c r="EU94" i="1"/>
  <c r="EH94" i="1"/>
  <c r="EG94" i="1"/>
  <c r="DJ94" i="1"/>
  <c r="BU94" i="1"/>
  <c r="BT94" i="1"/>
  <c r="BO94" i="1"/>
  <c r="BG94" i="1"/>
  <c r="AZ94" i="1"/>
  <c r="AK94" i="1"/>
  <c r="AL94" i="1"/>
  <c r="AO94" i="1"/>
  <c r="AN94" i="1"/>
  <c r="AM94" i="1"/>
  <c r="AI94" i="1"/>
  <c r="AJ94" i="1"/>
  <c r="AE94" i="1"/>
  <c r="EW93" i="1"/>
  <c r="EV93" i="1"/>
  <c r="EU93" i="1"/>
  <c r="EH93" i="1"/>
  <c r="EG93" i="1"/>
  <c r="DJ93" i="1"/>
  <c r="BU93" i="1"/>
  <c r="BT93" i="1"/>
  <c r="BO93" i="1"/>
  <c r="BG93" i="1"/>
  <c r="AZ93" i="1"/>
  <c r="AK93" i="1"/>
  <c r="AL93" i="1"/>
  <c r="AO93" i="1"/>
  <c r="AN93" i="1"/>
  <c r="AM93" i="1"/>
  <c r="AI93" i="1"/>
  <c r="AJ93" i="1"/>
  <c r="AE93" i="1"/>
  <c r="EW314" i="1"/>
  <c r="EV314" i="1"/>
  <c r="EU314" i="1"/>
  <c r="EH314" i="1"/>
  <c r="EG314" i="1"/>
  <c r="DJ314" i="1"/>
  <c r="BU314" i="1"/>
  <c r="BT314" i="1"/>
  <c r="BO314" i="1"/>
  <c r="BG314" i="1"/>
  <c r="AZ314" i="1"/>
  <c r="AK314" i="1"/>
  <c r="AL314" i="1"/>
  <c r="AO314" i="1"/>
  <c r="AN314" i="1"/>
  <c r="AM314" i="1"/>
  <c r="AI314" i="1"/>
  <c r="AJ314" i="1"/>
  <c r="AE314" i="1"/>
  <c r="EW298" i="1"/>
  <c r="EV298" i="1"/>
  <c r="EU298" i="1"/>
  <c r="EH298" i="1"/>
  <c r="EG298" i="1"/>
  <c r="DJ298" i="1"/>
  <c r="BU298" i="1"/>
  <c r="BT298" i="1"/>
  <c r="BO298" i="1"/>
  <c r="BG298" i="1"/>
  <c r="AZ298" i="1"/>
  <c r="AK298" i="1"/>
  <c r="AL298" i="1"/>
  <c r="AO298" i="1"/>
  <c r="AN298" i="1"/>
  <c r="AM298" i="1"/>
  <c r="AI298" i="1"/>
  <c r="AJ298" i="1"/>
  <c r="AE298" i="1"/>
  <c r="EW166" i="1"/>
  <c r="EV166" i="1"/>
  <c r="EU166" i="1"/>
  <c r="EH166" i="1"/>
  <c r="EG166" i="1"/>
  <c r="DJ166" i="1"/>
  <c r="BU166" i="1"/>
  <c r="BT166" i="1"/>
  <c r="BO166" i="1"/>
  <c r="BG166" i="1"/>
  <c r="AZ166" i="1"/>
  <c r="AK166" i="1"/>
  <c r="AL166" i="1"/>
  <c r="AO166" i="1"/>
  <c r="AN166" i="1"/>
  <c r="AM166" i="1"/>
  <c r="AI166" i="1"/>
  <c r="AJ166" i="1"/>
  <c r="AE166" i="1"/>
  <c r="EW552" i="1"/>
  <c r="EV552" i="1"/>
  <c r="EU552" i="1"/>
  <c r="EH552" i="1"/>
  <c r="EG552" i="1"/>
  <c r="DJ552" i="1"/>
  <c r="BU552" i="1"/>
  <c r="BT552" i="1"/>
  <c r="BO552" i="1"/>
  <c r="BG552" i="1"/>
  <c r="AZ552" i="1"/>
  <c r="AK552" i="1"/>
  <c r="AL552" i="1"/>
  <c r="AO552" i="1"/>
  <c r="AN552" i="1"/>
  <c r="AM552" i="1"/>
  <c r="AI552" i="1"/>
  <c r="AJ552" i="1"/>
  <c r="AE552" i="1"/>
  <c r="EW153" i="1"/>
  <c r="EV153" i="1"/>
  <c r="EU153" i="1"/>
  <c r="EH153" i="1"/>
  <c r="EG153" i="1"/>
  <c r="DJ153" i="1"/>
  <c r="BU153" i="1"/>
  <c r="BT153" i="1"/>
  <c r="BO153" i="1"/>
  <c r="BG153" i="1"/>
  <c r="AZ153" i="1"/>
  <c r="AK153" i="1"/>
  <c r="AL153" i="1"/>
  <c r="AO153" i="1"/>
  <c r="AN153" i="1"/>
  <c r="AM153" i="1"/>
  <c r="AI153" i="1"/>
  <c r="AJ153" i="1"/>
  <c r="AE153" i="1"/>
  <c r="EW783" i="1"/>
  <c r="EV783" i="1"/>
  <c r="EU783" i="1"/>
  <c r="EH783" i="1"/>
  <c r="EG783" i="1"/>
  <c r="DJ783" i="1"/>
  <c r="BU783" i="1"/>
  <c r="BT783" i="1"/>
  <c r="BO783" i="1"/>
  <c r="BG783" i="1"/>
  <c r="AZ783" i="1"/>
  <c r="AK783" i="1"/>
  <c r="AL783" i="1"/>
  <c r="AO783" i="1"/>
  <c r="AN783" i="1"/>
  <c r="AM783" i="1"/>
  <c r="AI783" i="1"/>
  <c r="AJ783" i="1"/>
  <c r="AE783" i="1"/>
  <c r="EW768" i="1"/>
  <c r="EV768" i="1"/>
  <c r="EU768" i="1"/>
  <c r="EH768" i="1"/>
  <c r="EG768" i="1"/>
  <c r="DJ768" i="1"/>
  <c r="BU768" i="1"/>
  <c r="BT768" i="1"/>
  <c r="BO768" i="1"/>
  <c r="BG768" i="1"/>
  <c r="AZ768" i="1"/>
  <c r="AK768" i="1"/>
  <c r="AL768" i="1"/>
  <c r="AO768" i="1"/>
  <c r="AN768" i="1"/>
  <c r="AM768" i="1"/>
  <c r="AI768" i="1"/>
  <c r="AJ768" i="1"/>
  <c r="AE768" i="1"/>
  <c r="EW764" i="1"/>
  <c r="EV764" i="1"/>
  <c r="EU764" i="1"/>
  <c r="EH764" i="1"/>
  <c r="EG764" i="1"/>
  <c r="DJ764" i="1"/>
  <c r="BU764" i="1"/>
  <c r="BT764" i="1"/>
  <c r="BO764" i="1"/>
  <c r="BG764" i="1"/>
  <c r="AZ764" i="1"/>
  <c r="AK764" i="1"/>
  <c r="AL764" i="1"/>
  <c r="AO764" i="1"/>
  <c r="AN764" i="1"/>
  <c r="AM764" i="1"/>
  <c r="AI764" i="1"/>
  <c r="AJ764" i="1"/>
  <c r="AE764" i="1"/>
  <c r="EW92" i="1"/>
  <c r="EV92" i="1"/>
  <c r="EU92" i="1"/>
  <c r="EH92" i="1"/>
  <c r="EG92" i="1"/>
  <c r="DJ92" i="1"/>
  <c r="BU92" i="1"/>
  <c r="BT92" i="1"/>
  <c r="BO92" i="1"/>
  <c r="BG92" i="1"/>
  <c r="AZ92" i="1"/>
  <c r="AK92" i="1"/>
  <c r="AL92" i="1"/>
  <c r="AO92" i="1"/>
  <c r="AN92" i="1"/>
  <c r="AM92" i="1"/>
  <c r="AI92" i="1"/>
  <c r="AJ92" i="1"/>
  <c r="AE92" i="1"/>
  <c r="EW91" i="1"/>
  <c r="EV91" i="1"/>
  <c r="EU91" i="1"/>
  <c r="EH91" i="1"/>
  <c r="EG91" i="1"/>
  <c r="DJ91" i="1"/>
  <c r="BU91" i="1"/>
  <c r="BT91" i="1"/>
  <c r="BO91" i="1"/>
  <c r="BG91" i="1"/>
  <c r="AZ91" i="1"/>
  <c r="AK91" i="1"/>
  <c r="AL91" i="1"/>
  <c r="AO91" i="1"/>
  <c r="AN91" i="1"/>
  <c r="AM91" i="1"/>
  <c r="AI91" i="1"/>
  <c r="AJ91" i="1"/>
  <c r="AE91" i="1"/>
  <c r="EW42" i="1"/>
  <c r="EV42" i="1"/>
  <c r="EU42" i="1"/>
  <c r="EH42" i="1"/>
  <c r="EG42" i="1"/>
  <c r="DJ42" i="1"/>
  <c r="BU42" i="1"/>
  <c r="BT42" i="1"/>
  <c r="BO42" i="1"/>
  <c r="BG42" i="1"/>
  <c r="AZ42" i="1"/>
  <c r="AK42" i="1"/>
  <c r="AL42" i="1"/>
  <c r="AO42" i="1"/>
  <c r="AN42" i="1"/>
  <c r="AM42" i="1"/>
  <c r="AI42" i="1"/>
  <c r="AJ42" i="1"/>
  <c r="AE42" i="1"/>
  <c r="EW41" i="1"/>
  <c r="EV41" i="1"/>
  <c r="EU41" i="1"/>
  <c r="EH41" i="1"/>
  <c r="EG41" i="1"/>
  <c r="DJ41" i="1"/>
  <c r="BU41" i="1"/>
  <c r="BT41" i="1"/>
  <c r="BO41" i="1"/>
  <c r="BG41" i="1"/>
  <c r="AZ41" i="1"/>
  <c r="AK41" i="1"/>
  <c r="AL41" i="1"/>
  <c r="AO41" i="1"/>
  <c r="AN41" i="1"/>
  <c r="AM41" i="1"/>
  <c r="AI41" i="1"/>
  <c r="AJ41" i="1"/>
  <c r="AE41" i="1"/>
  <c r="EW427" i="1"/>
  <c r="EV427" i="1"/>
  <c r="EU427" i="1"/>
  <c r="EH427" i="1"/>
  <c r="EG427" i="1"/>
  <c r="DJ427" i="1"/>
  <c r="BU427" i="1"/>
  <c r="BT427" i="1"/>
  <c r="BO427" i="1"/>
  <c r="BG427" i="1"/>
  <c r="AZ427" i="1"/>
  <c r="AK427" i="1"/>
  <c r="AL427" i="1"/>
  <c r="AO427" i="1"/>
  <c r="AN427" i="1"/>
  <c r="AM427" i="1"/>
  <c r="AI427" i="1"/>
  <c r="AJ427" i="1"/>
  <c r="AE427" i="1"/>
  <c r="EW822" i="1"/>
  <c r="EV822" i="1"/>
  <c r="EU822" i="1"/>
  <c r="EH822" i="1"/>
  <c r="EG822" i="1"/>
  <c r="DJ822" i="1"/>
  <c r="BU822" i="1"/>
  <c r="BT822" i="1"/>
  <c r="BO822" i="1"/>
  <c r="BG822" i="1"/>
  <c r="AZ822" i="1"/>
  <c r="AK822" i="1"/>
  <c r="AL822" i="1"/>
  <c r="AO822" i="1"/>
  <c r="AN822" i="1"/>
  <c r="AM822" i="1"/>
  <c r="AI822" i="1"/>
  <c r="AJ822" i="1"/>
  <c r="AE822" i="1"/>
  <c r="EW472" i="1"/>
  <c r="EV472" i="1"/>
  <c r="EU472" i="1"/>
  <c r="EH472" i="1"/>
  <c r="EG472" i="1"/>
  <c r="DJ472" i="1"/>
  <c r="BU472" i="1"/>
  <c r="BT472" i="1"/>
  <c r="BO472" i="1"/>
  <c r="BG472" i="1"/>
  <c r="AZ472" i="1"/>
  <c r="AK472" i="1"/>
  <c r="AL472" i="1"/>
  <c r="AO472" i="1"/>
  <c r="AN472" i="1"/>
  <c r="AM472" i="1"/>
  <c r="AI472" i="1"/>
  <c r="AJ472" i="1"/>
  <c r="AE472" i="1"/>
  <c r="EW811" i="1"/>
  <c r="EV811" i="1"/>
  <c r="EU811" i="1"/>
  <c r="EH811" i="1"/>
  <c r="EG811" i="1"/>
  <c r="DJ811" i="1"/>
  <c r="BU811" i="1"/>
  <c r="BT811" i="1"/>
  <c r="BO811" i="1"/>
  <c r="BG811" i="1"/>
  <c r="AZ811" i="1"/>
  <c r="AK811" i="1"/>
  <c r="AL811" i="1"/>
  <c r="AO811" i="1"/>
  <c r="AN811" i="1"/>
  <c r="AM811" i="1"/>
  <c r="AI811" i="1"/>
  <c r="AJ811" i="1"/>
  <c r="AE811" i="1"/>
  <c r="EW90" i="1"/>
  <c r="EV90" i="1"/>
  <c r="EU90" i="1"/>
  <c r="EH90" i="1"/>
  <c r="EG90" i="1"/>
  <c r="DJ90" i="1"/>
  <c r="BU90" i="1"/>
  <c r="BT90" i="1"/>
  <c r="BO90" i="1"/>
  <c r="BG90" i="1"/>
  <c r="AZ90" i="1"/>
  <c r="AK90" i="1"/>
  <c r="AL90" i="1"/>
  <c r="AO90" i="1"/>
  <c r="AN90" i="1"/>
  <c r="AM90" i="1"/>
  <c r="AI90" i="1"/>
  <c r="AJ90" i="1"/>
  <c r="AE90" i="1"/>
  <c r="EW838" i="1"/>
  <c r="EV838" i="1"/>
  <c r="EU838" i="1"/>
  <c r="EH838" i="1"/>
  <c r="EG838" i="1"/>
  <c r="DJ838" i="1"/>
  <c r="BU838" i="1"/>
  <c r="BT838" i="1"/>
  <c r="BO838" i="1"/>
  <c r="BG838" i="1"/>
  <c r="AZ838" i="1"/>
  <c r="AK838" i="1"/>
  <c r="AL838" i="1"/>
  <c r="AO838" i="1"/>
  <c r="AN838" i="1"/>
  <c r="AM838" i="1"/>
  <c r="AI838" i="1"/>
  <c r="AJ838" i="1"/>
  <c r="AE838" i="1"/>
  <c r="EW837" i="1"/>
  <c r="EV837" i="1"/>
  <c r="EU837" i="1"/>
  <c r="EH837" i="1"/>
  <c r="EG837" i="1"/>
  <c r="DJ837" i="1"/>
  <c r="BU837" i="1"/>
  <c r="BT837" i="1"/>
  <c r="BO837" i="1"/>
  <c r="BG837" i="1"/>
  <c r="AZ837" i="1"/>
  <c r="AK837" i="1"/>
  <c r="AL837" i="1"/>
  <c r="AO837" i="1"/>
  <c r="AN837" i="1"/>
  <c r="AM837" i="1"/>
  <c r="AI837" i="1"/>
  <c r="AJ837" i="1"/>
  <c r="AE837" i="1"/>
  <c r="EW861" i="1"/>
  <c r="EV861" i="1"/>
  <c r="EU861" i="1"/>
  <c r="EH861" i="1"/>
  <c r="EG861" i="1"/>
  <c r="DJ861" i="1"/>
  <c r="BU861" i="1"/>
  <c r="BT861" i="1"/>
  <c r="BO861" i="1"/>
  <c r="BG861" i="1"/>
  <c r="AZ861" i="1"/>
  <c r="AK861" i="1"/>
  <c r="AL861" i="1"/>
  <c r="AO861" i="1"/>
  <c r="AN861" i="1"/>
  <c r="AM861" i="1"/>
  <c r="AI861" i="1"/>
  <c r="AJ861" i="1"/>
  <c r="AE861" i="1"/>
  <c r="EW770" i="1"/>
  <c r="EV770" i="1"/>
  <c r="EU770" i="1"/>
  <c r="EH770" i="1"/>
  <c r="EG770" i="1"/>
  <c r="DJ770" i="1"/>
  <c r="BU770" i="1"/>
  <c r="BT770" i="1"/>
  <c r="BO770" i="1"/>
  <c r="BG770" i="1"/>
  <c r="AZ770" i="1"/>
  <c r="AK770" i="1"/>
  <c r="AL770" i="1"/>
  <c r="AO770" i="1"/>
  <c r="AN770" i="1"/>
  <c r="AM770" i="1"/>
  <c r="AI770" i="1"/>
  <c r="AJ770" i="1"/>
  <c r="AE770" i="1"/>
  <c r="EW564" i="1"/>
  <c r="EV564" i="1"/>
  <c r="EU564" i="1"/>
  <c r="EH564" i="1"/>
  <c r="EG564" i="1"/>
  <c r="DJ564" i="1"/>
  <c r="BU564" i="1"/>
  <c r="BT564" i="1"/>
  <c r="BO564" i="1"/>
  <c r="BG564" i="1"/>
  <c r="AZ564" i="1"/>
  <c r="AK564" i="1"/>
  <c r="AL564" i="1"/>
  <c r="AO564" i="1"/>
  <c r="AN564" i="1"/>
  <c r="AM564" i="1"/>
  <c r="AI564" i="1"/>
  <c r="AJ564" i="1"/>
  <c r="AE564" i="1"/>
  <c r="EW514" i="1"/>
  <c r="EV514" i="1"/>
  <c r="EU514" i="1"/>
  <c r="EH514" i="1"/>
  <c r="EG514" i="1"/>
  <c r="DJ514" i="1"/>
  <c r="BU514" i="1"/>
  <c r="BT514" i="1"/>
  <c r="BO514" i="1"/>
  <c r="BG514" i="1"/>
  <c r="AZ514" i="1"/>
  <c r="AK514" i="1"/>
  <c r="AL514" i="1"/>
  <c r="AO514" i="1"/>
  <c r="AN514" i="1"/>
  <c r="AM514" i="1"/>
  <c r="AI514" i="1"/>
  <c r="AJ514" i="1"/>
  <c r="AE514" i="1"/>
  <c r="EW149" i="1"/>
  <c r="EV149" i="1"/>
  <c r="EU149" i="1"/>
  <c r="EH149" i="1"/>
  <c r="EG149" i="1"/>
  <c r="DJ149" i="1"/>
  <c r="BU149" i="1"/>
  <c r="BT149" i="1"/>
  <c r="BO149" i="1"/>
  <c r="BG149" i="1"/>
  <c r="AZ149" i="1"/>
  <c r="AK149" i="1"/>
  <c r="AL149" i="1"/>
  <c r="AO149" i="1"/>
  <c r="AN149" i="1"/>
  <c r="AM149" i="1"/>
  <c r="AI149" i="1"/>
  <c r="AJ149" i="1"/>
  <c r="AE149" i="1"/>
  <c r="EW89" i="1"/>
  <c r="EV89" i="1"/>
  <c r="EU89" i="1"/>
  <c r="EH89" i="1"/>
  <c r="EG89" i="1"/>
  <c r="DJ89" i="1"/>
  <c r="BU89" i="1"/>
  <c r="BT89" i="1"/>
  <c r="BO89" i="1"/>
  <c r="BG89" i="1"/>
  <c r="AZ89" i="1"/>
  <c r="AK89" i="1"/>
  <c r="AL89" i="1"/>
  <c r="AO89" i="1"/>
  <c r="AN89" i="1"/>
  <c r="AM89" i="1"/>
  <c r="AI89" i="1"/>
  <c r="AJ89" i="1"/>
  <c r="AE89" i="1"/>
  <c r="EW324" i="1"/>
  <c r="EV324" i="1"/>
  <c r="EU324" i="1"/>
  <c r="EH324" i="1"/>
  <c r="EG324" i="1"/>
  <c r="DJ324" i="1"/>
  <c r="BU324" i="1"/>
  <c r="BT324" i="1"/>
  <c r="BO324" i="1"/>
  <c r="BG324" i="1"/>
  <c r="AZ324" i="1"/>
  <c r="AK324" i="1"/>
  <c r="AL324" i="1"/>
  <c r="AO324" i="1"/>
  <c r="AN324" i="1"/>
  <c r="AM324" i="1"/>
  <c r="AI324" i="1"/>
  <c r="AJ324" i="1"/>
  <c r="AE324" i="1"/>
  <c r="EW426" i="1"/>
  <c r="EV426" i="1"/>
  <c r="EU426" i="1"/>
  <c r="EH426" i="1"/>
  <c r="EG426" i="1"/>
  <c r="DJ426" i="1"/>
  <c r="BU426" i="1"/>
  <c r="BT426" i="1"/>
  <c r="BO426" i="1"/>
  <c r="BG426" i="1"/>
  <c r="AZ426" i="1"/>
  <c r="AK426" i="1"/>
  <c r="AL426" i="1"/>
  <c r="AO426" i="1"/>
  <c r="AN426" i="1"/>
  <c r="AM426" i="1"/>
  <c r="AI426" i="1"/>
  <c r="AJ426" i="1"/>
  <c r="AE426" i="1"/>
  <c r="EW425" i="1"/>
  <c r="EV425" i="1"/>
  <c r="EU425" i="1"/>
  <c r="EH425" i="1"/>
  <c r="EG425" i="1"/>
  <c r="DJ425" i="1"/>
  <c r="BU425" i="1"/>
  <c r="BT425" i="1"/>
  <c r="BO425" i="1"/>
  <c r="BG425" i="1"/>
  <c r="AZ425" i="1"/>
  <c r="AK425" i="1"/>
  <c r="AL425" i="1"/>
  <c r="AO425" i="1"/>
  <c r="AN425" i="1"/>
  <c r="AM425" i="1"/>
  <c r="AI425" i="1"/>
  <c r="AJ425" i="1"/>
  <c r="AE425" i="1"/>
  <c r="EW582" i="1"/>
  <c r="EV582" i="1"/>
  <c r="EU582" i="1"/>
  <c r="EH582" i="1"/>
  <c r="EG582" i="1"/>
  <c r="DJ582" i="1"/>
  <c r="BU582" i="1"/>
  <c r="BT582" i="1"/>
  <c r="BO582" i="1"/>
  <c r="BG582" i="1"/>
  <c r="AZ582" i="1"/>
  <c r="AK582" i="1"/>
  <c r="AL582" i="1"/>
  <c r="AO582" i="1"/>
  <c r="AN582" i="1"/>
  <c r="AM582" i="1"/>
  <c r="AI582" i="1"/>
  <c r="AJ582" i="1"/>
  <c r="AE582" i="1"/>
  <c r="EW424" i="1"/>
  <c r="EV424" i="1"/>
  <c r="EU424" i="1"/>
  <c r="EH424" i="1"/>
  <c r="EG424" i="1"/>
  <c r="DJ424" i="1"/>
  <c r="BU424" i="1"/>
  <c r="BT424" i="1"/>
  <c r="BO424" i="1"/>
  <c r="BG424" i="1"/>
  <c r="AZ424" i="1"/>
  <c r="AK424" i="1"/>
  <c r="AL424" i="1"/>
  <c r="AO424" i="1"/>
  <c r="AN424" i="1"/>
  <c r="AM424" i="1"/>
  <c r="AI424" i="1"/>
  <c r="AJ424" i="1"/>
  <c r="AE424" i="1"/>
  <c r="EW471" i="1"/>
  <c r="EV471" i="1"/>
  <c r="EU471" i="1"/>
  <c r="EH471" i="1"/>
  <c r="EG471" i="1"/>
  <c r="DJ471" i="1"/>
  <c r="BU471" i="1"/>
  <c r="BT471" i="1"/>
  <c r="BO471" i="1"/>
  <c r="BG471" i="1"/>
  <c r="AZ471" i="1"/>
  <c r="AK471" i="1"/>
  <c r="AL471" i="1"/>
  <c r="AO471" i="1"/>
  <c r="AN471" i="1"/>
  <c r="AM471" i="1"/>
  <c r="AI471" i="1"/>
  <c r="AJ471" i="1"/>
  <c r="AE471" i="1"/>
  <c r="EW810" i="1"/>
  <c r="EV810" i="1"/>
  <c r="EU810" i="1"/>
  <c r="EH810" i="1"/>
  <c r="EG810" i="1"/>
  <c r="DJ810" i="1"/>
  <c r="BU810" i="1"/>
  <c r="BT810" i="1"/>
  <c r="BO810" i="1"/>
  <c r="BG810" i="1"/>
  <c r="AZ810" i="1"/>
  <c r="AK810" i="1"/>
  <c r="AL810" i="1"/>
  <c r="AO810" i="1"/>
  <c r="AN810" i="1"/>
  <c r="AM810" i="1"/>
  <c r="AI810" i="1"/>
  <c r="AJ810" i="1"/>
  <c r="AE810" i="1"/>
  <c r="EW763" i="1"/>
  <c r="EV763" i="1"/>
  <c r="EU763" i="1"/>
  <c r="EH763" i="1"/>
  <c r="EG763" i="1"/>
  <c r="DJ763" i="1"/>
  <c r="BU763" i="1"/>
  <c r="BT763" i="1"/>
  <c r="BO763" i="1"/>
  <c r="BG763" i="1"/>
  <c r="AZ763" i="1"/>
  <c r="AK763" i="1"/>
  <c r="AL763" i="1"/>
  <c r="AO763" i="1"/>
  <c r="AN763" i="1"/>
  <c r="AM763" i="1"/>
  <c r="AI763" i="1"/>
  <c r="AJ763" i="1"/>
  <c r="AE763" i="1"/>
  <c r="EW88" i="1"/>
  <c r="EV88" i="1"/>
  <c r="EU88" i="1"/>
  <c r="EH88" i="1"/>
  <c r="EG88" i="1"/>
  <c r="DJ88" i="1"/>
  <c r="BU88" i="1"/>
  <c r="BT88" i="1"/>
  <c r="BO88" i="1"/>
  <c r="BG88" i="1"/>
  <c r="AZ88" i="1"/>
  <c r="AK88" i="1"/>
  <c r="AL88" i="1"/>
  <c r="AO88" i="1"/>
  <c r="AN88" i="1"/>
  <c r="AM88" i="1"/>
  <c r="AI88" i="1"/>
  <c r="AJ88" i="1"/>
  <c r="AE88" i="1"/>
  <c r="EW457" i="1"/>
  <c r="EV457" i="1"/>
  <c r="EU457" i="1"/>
  <c r="EH457" i="1"/>
  <c r="EG457" i="1"/>
  <c r="DJ457" i="1"/>
  <c r="BU457" i="1"/>
  <c r="BT457" i="1"/>
  <c r="BO457" i="1"/>
  <c r="BG457" i="1"/>
  <c r="AZ457" i="1"/>
  <c r="AK457" i="1"/>
  <c r="AL457" i="1"/>
  <c r="AO457" i="1"/>
  <c r="AN457" i="1"/>
  <c r="AM457" i="1"/>
  <c r="AI457" i="1"/>
  <c r="AJ457" i="1"/>
  <c r="AE457" i="1"/>
  <c r="EW662" i="1"/>
  <c r="EV662" i="1"/>
  <c r="EU662" i="1"/>
  <c r="EH662" i="1"/>
  <c r="EG662" i="1"/>
  <c r="DJ662" i="1"/>
  <c r="BU662" i="1"/>
  <c r="BT662" i="1"/>
  <c r="BO662" i="1"/>
  <c r="BG662" i="1"/>
  <c r="AZ662" i="1"/>
  <c r="AK662" i="1"/>
  <c r="AL662" i="1"/>
  <c r="AO662" i="1"/>
  <c r="AN662" i="1"/>
  <c r="AM662" i="1"/>
  <c r="AI662" i="1"/>
  <c r="AJ662" i="1"/>
  <c r="AE662" i="1"/>
  <c r="EW653" i="1"/>
  <c r="EV653" i="1"/>
  <c r="EU653" i="1"/>
  <c r="EH653" i="1"/>
  <c r="EG653" i="1"/>
  <c r="DJ653" i="1"/>
  <c r="BU653" i="1"/>
  <c r="BT653" i="1"/>
  <c r="BO653" i="1"/>
  <c r="BG653" i="1"/>
  <c r="AZ653" i="1"/>
  <c r="AK653" i="1"/>
  <c r="AL653" i="1"/>
  <c r="AO653" i="1"/>
  <c r="AN653" i="1"/>
  <c r="AM653" i="1"/>
  <c r="AI653" i="1"/>
  <c r="AJ653" i="1"/>
  <c r="AE653" i="1"/>
  <c r="EW646" i="1"/>
  <c r="EV646" i="1"/>
  <c r="EU646" i="1"/>
  <c r="EH646" i="1"/>
  <c r="EG646" i="1"/>
  <c r="DJ646" i="1"/>
  <c r="BU646" i="1"/>
  <c r="BT646" i="1"/>
  <c r="BO646" i="1"/>
  <c r="BG646" i="1"/>
  <c r="AZ646" i="1"/>
  <c r="AK646" i="1"/>
  <c r="AL646" i="1"/>
  <c r="AO646" i="1"/>
  <c r="AN646" i="1"/>
  <c r="AM646" i="1"/>
  <c r="AI646" i="1"/>
  <c r="AJ646" i="1"/>
  <c r="AE646" i="1"/>
  <c r="EW423" i="1"/>
  <c r="EV423" i="1"/>
  <c r="EU423" i="1"/>
  <c r="EH423" i="1"/>
  <c r="EG423" i="1"/>
  <c r="DJ423" i="1"/>
  <c r="BU423" i="1"/>
  <c r="BT423" i="1"/>
  <c r="BO423" i="1"/>
  <c r="BG423" i="1"/>
  <c r="AZ423" i="1"/>
  <c r="AK423" i="1"/>
  <c r="AL423" i="1"/>
  <c r="AO423" i="1"/>
  <c r="AN423" i="1"/>
  <c r="AM423" i="1"/>
  <c r="AI423" i="1"/>
  <c r="AJ423" i="1"/>
  <c r="AE423" i="1"/>
  <c r="EW323" i="1"/>
  <c r="EV323" i="1"/>
  <c r="EU323" i="1"/>
  <c r="EH323" i="1"/>
  <c r="EG323" i="1"/>
  <c r="DJ323" i="1"/>
  <c r="BU323" i="1"/>
  <c r="BT323" i="1"/>
  <c r="BO323" i="1"/>
  <c r="BG323" i="1"/>
  <c r="AZ323" i="1"/>
  <c r="AK323" i="1"/>
  <c r="AL323" i="1"/>
  <c r="AO323" i="1"/>
  <c r="AN323" i="1"/>
  <c r="AM323" i="1"/>
  <c r="AI323" i="1"/>
  <c r="AJ323" i="1"/>
  <c r="AE323" i="1"/>
  <c r="EW40" i="1"/>
  <c r="EV40" i="1"/>
  <c r="EU40" i="1"/>
  <c r="EH40" i="1"/>
  <c r="EG40" i="1"/>
  <c r="DJ40" i="1"/>
  <c r="BU40" i="1"/>
  <c r="BT40" i="1"/>
  <c r="BO40" i="1"/>
  <c r="BG40" i="1"/>
  <c r="AZ40" i="1"/>
  <c r="AK40" i="1"/>
  <c r="AL40" i="1"/>
  <c r="AO40" i="1"/>
  <c r="AN40" i="1"/>
  <c r="AM40" i="1"/>
  <c r="AI40" i="1"/>
  <c r="AJ40" i="1"/>
  <c r="AE40" i="1"/>
  <c r="EW790" i="1"/>
  <c r="EV790" i="1"/>
  <c r="EU790" i="1"/>
  <c r="EH790" i="1"/>
  <c r="EG790" i="1"/>
  <c r="DJ790" i="1"/>
  <c r="BU790" i="1"/>
  <c r="BT790" i="1"/>
  <c r="BO790" i="1"/>
  <c r="BG790" i="1"/>
  <c r="AZ790" i="1"/>
  <c r="AK790" i="1"/>
  <c r="AL790" i="1"/>
  <c r="AO790" i="1"/>
  <c r="AN790" i="1"/>
  <c r="AM790" i="1"/>
  <c r="AI790" i="1"/>
  <c r="AJ790" i="1"/>
  <c r="AE790" i="1"/>
  <c r="EW87" i="1"/>
  <c r="EV87" i="1"/>
  <c r="EU87" i="1"/>
  <c r="EH87" i="1"/>
  <c r="EG87" i="1"/>
  <c r="DJ87" i="1"/>
  <c r="BU87" i="1"/>
  <c r="BT87" i="1"/>
  <c r="BO87" i="1"/>
  <c r="BG87" i="1"/>
  <c r="AZ87" i="1"/>
  <c r="AK87" i="1"/>
  <c r="AL87" i="1"/>
  <c r="AO87" i="1"/>
  <c r="AN87" i="1"/>
  <c r="AM87" i="1"/>
  <c r="AI87" i="1"/>
  <c r="AJ87" i="1"/>
  <c r="AE87" i="1"/>
  <c r="EW836" i="1"/>
  <c r="EV836" i="1"/>
  <c r="EU836" i="1"/>
  <c r="EH836" i="1"/>
  <c r="EG836" i="1"/>
  <c r="DJ836" i="1"/>
  <c r="BU836" i="1"/>
  <c r="BT836" i="1"/>
  <c r="BO836" i="1"/>
  <c r="BG836" i="1"/>
  <c r="AZ836" i="1"/>
  <c r="AK836" i="1"/>
  <c r="AL836" i="1"/>
  <c r="AO836" i="1"/>
  <c r="AN836" i="1"/>
  <c r="AM836" i="1"/>
  <c r="AI836" i="1"/>
  <c r="AJ836" i="1"/>
  <c r="AE836" i="1"/>
  <c r="EW102" i="1"/>
  <c r="EV102" i="1"/>
  <c r="EU102" i="1"/>
  <c r="EH102" i="1"/>
  <c r="EG102" i="1"/>
  <c r="DJ102" i="1"/>
  <c r="BU102" i="1"/>
  <c r="BT102" i="1"/>
  <c r="BO102" i="1"/>
  <c r="BG102" i="1"/>
  <c r="AZ102" i="1"/>
  <c r="AK102" i="1"/>
  <c r="AL102" i="1"/>
  <c r="AO102" i="1"/>
  <c r="AN102" i="1"/>
  <c r="AM102" i="1"/>
  <c r="AI102" i="1"/>
  <c r="AJ102" i="1"/>
  <c r="AE102" i="1"/>
  <c r="EW184" i="1"/>
  <c r="EV184" i="1"/>
  <c r="EU184" i="1"/>
  <c r="EH184" i="1"/>
  <c r="EG184" i="1"/>
  <c r="DJ184" i="1"/>
  <c r="BU184" i="1"/>
  <c r="BT184" i="1"/>
  <c r="BO184" i="1"/>
  <c r="BG184" i="1"/>
  <c r="AZ184" i="1"/>
  <c r="AK184" i="1"/>
  <c r="AL184" i="1"/>
  <c r="AO184" i="1"/>
  <c r="AN184" i="1"/>
  <c r="AM184" i="1"/>
  <c r="AI184" i="1"/>
  <c r="AJ184" i="1"/>
  <c r="AE184" i="1"/>
  <c r="EW624" i="1"/>
  <c r="EV624" i="1"/>
  <c r="EU624" i="1"/>
  <c r="EH624" i="1"/>
  <c r="EG624" i="1"/>
  <c r="DJ624" i="1"/>
  <c r="BU624" i="1"/>
  <c r="BT624" i="1"/>
  <c r="BO624" i="1"/>
  <c r="BG624" i="1"/>
  <c r="AZ624" i="1"/>
  <c r="AK624" i="1"/>
  <c r="AL624" i="1"/>
  <c r="AO624" i="1"/>
  <c r="AN624" i="1"/>
  <c r="AM624" i="1"/>
  <c r="AI624" i="1"/>
  <c r="AJ624" i="1"/>
  <c r="AE624" i="1"/>
  <c r="EW39" i="1"/>
  <c r="EV39" i="1"/>
  <c r="EU39" i="1"/>
  <c r="EH39" i="1"/>
  <c r="EG39" i="1"/>
  <c r="DJ39" i="1"/>
  <c r="BU39" i="1"/>
  <c r="BT39" i="1"/>
  <c r="BO39" i="1"/>
  <c r="BG39" i="1"/>
  <c r="AZ39" i="1"/>
  <c r="AK39" i="1"/>
  <c r="AL39" i="1"/>
  <c r="AO39" i="1"/>
  <c r="AN39" i="1"/>
  <c r="AM39" i="1"/>
  <c r="AI39" i="1"/>
  <c r="AJ39" i="1"/>
  <c r="AE39" i="1"/>
  <c r="EW86" i="1"/>
  <c r="EV86" i="1"/>
  <c r="EU86" i="1"/>
  <c r="EH86" i="1"/>
  <c r="EG86" i="1"/>
  <c r="DJ86" i="1"/>
  <c r="BU86" i="1"/>
  <c r="BT86" i="1"/>
  <c r="BO86" i="1"/>
  <c r="BG86" i="1"/>
  <c r="AZ86" i="1"/>
  <c r="AK86" i="1"/>
  <c r="AL86" i="1"/>
  <c r="AO86" i="1"/>
  <c r="AN86" i="1"/>
  <c r="AM86" i="1"/>
  <c r="AI86" i="1"/>
  <c r="AJ86" i="1"/>
  <c r="AE86" i="1"/>
  <c r="EW38" i="1"/>
  <c r="EV38" i="1"/>
  <c r="EU38" i="1"/>
  <c r="EH38" i="1"/>
  <c r="EG38" i="1"/>
  <c r="DJ38" i="1"/>
  <c r="BU38" i="1"/>
  <c r="BT38" i="1"/>
  <c r="BO38" i="1"/>
  <c r="BG38" i="1"/>
  <c r="AZ38" i="1"/>
  <c r="AK38" i="1"/>
  <c r="AL38" i="1"/>
  <c r="AO38" i="1"/>
  <c r="AN38" i="1"/>
  <c r="AM38" i="1"/>
  <c r="AI38" i="1"/>
  <c r="AJ38" i="1"/>
  <c r="AE38" i="1"/>
  <c r="EW558" i="1"/>
  <c r="EV558" i="1"/>
  <c r="EU558" i="1"/>
  <c r="EH558" i="1"/>
  <c r="EG558" i="1"/>
  <c r="DJ558" i="1"/>
  <c r="BU558" i="1"/>
  <c r="BT558" i="1"/>
  <c r="BO558" i="1"/>
  <c r="BG558" i="1"/>
  <c r="AZ558" i="1"/>
  <c r="AK558" i="1"/>
  <c r="AL558" i="1"/>
  <c r="AO558" i="1"/>
  <c r="AN558" i="1"/>
  <c r="AM558" i="1"/>
  <c r="AI558" i="1"/>
  <c r="AJ558" i="1"/>
  <c r="AE558" i="1"/>
  <c r="EW110" i="1"/>
  <c r="EV110" i="1"/>
  <c r="EU110" i="1"/>
  <c r="EH110" i="1"/>
  <c r="EG110" i="1"/>
  <c r="DJ110" i="1"/>
  <c r="BU110" i="1"/>
  <c r="BT110" i="1"/>
  <c r="BO110" i="1"/>
  <c r="BG110" i="1"/>
  <c r="AZ110" i="1"/>
  <c r="AK110" i="1"/>
  <c r="AL110" i="1"/>
  <c r="AO110" i="1"/>
  <c r="AN110" i="1"/>
  <c r="AM110" i="1"/>
  <c r="AI110" i="1"/>
  <c r="AJ110" i="1"/>
  <c r="AE110" i="1"/>
  <c r="EW307" i="1"/>
  <c r="EV307" i="1"/>
  <c r="EU307" i="1"/>
  <c r="EH307" i="1"/>
  <c r="EG307" i="1"/>
  <c r="DJ307" i="1"/>
  <c r="BU307" i="1"/>
  <c r="BT307" i="1"/>
  <c r="BO307" i="1"/>
  <c r="BG307" i="1"/>
  <c r="AZ307" i="1"/>
  <c r="AK307" i="1"/>
  <c r="AL307" i="1"/>
  <c r="AO307" i="1"/>
  <c r="AN307" i="1"/>
  <c r="AM307" i="1"/>
  <c r="AI307" i="1"/>
  <c r="AJ307" i="1"/>
  <c r="AE307" i="1"/>
  <c r="EW456" i="1"/>
  <c r="EV456" i="1"/>
  <c r="EU456" i="1"/>
  <c r="EH456" i="1"/>
  <c r="EG456" i="1"/>
  <c r="DJ456" i="1"/>
  <c r="BU456" i="1"/>
  <c r="BT456" i="1"/>
  <c r="BO456" i="1"/>
  <c r="BG456" i="1"/>
  <c r="AZ456" i="1"/>
  <c r="AK456" i="1"/>
  <c r="AL456" i="1"/>
  <c r="AO456" i="1"/>
  <c r="AN456" i="1"/>
  <c r="AM456" i="1"/>
  <c r="AI456" i="1"/>
  <c r="AJ456" i="1"/>
  <c r="AE456" i="1"/>
  <c r="EW234" i="1"/>
  <c r="EV234" i="1"/>
  <c r="EU234" i="1"/>
  <c r="EH234" i="1"/>
  <c r="EG234" i="1"/>
  <c r="DJ234" i="1"/>
  <c r="BU234" i="1"/>
  <c r="BT234" i="1"/>
  <c r="BO234" i="1"/>
  <c r="BG234" i="1"/>
  <c r="AZ234" i="1"/>
  <c r="AK234" i="1"/>
  <c r="AL234" i="1"/>
  <c r="AO234" i="1"/>
  <c r="AN234" i="1"/>
  <c r="AM234" i="1"/>
  <c r="AI234" i="1"/>
  <c r="AJ234" i="1"/>
  <c r="AE234" i="1"/>
  <c r="EW422" i="1"/>
  <c r="EV422" i="1"/>
  <c r="EU422" i="1"/>
  <c r="EH422" i="1"/>
  <c r="EG422" i="1"/>
  <c r="DJ422" i="1"/>
  <c r="BU422" i="1"/>
  <c r="BT422" i="1"/>
  <c r="BO422" i="1"/>
  <c r="BG422" i="1"/>
  <c r="AZ422" i="1"/>
  <c r="AK422" i="1"/>
  <c r="AL422" i="1"/>
  <c r="AO422" i="1"/>
  <c r="AN422" i="1"/>
  <c r="AM422" i="1"/>
  <c r="AI422" i="1"/>
  <c r="AJ422" i="1"/>
  <c r="AE422" i="1"/>
  <c r="EW322" i="1"/>
  <c r="EV322" i="1"/>
  <c r="EU322" i="1"/>
  <c r="EH322" i="1"/>
  <c r="EG322" i="1"/>
  <c r="DJ322" i="1"/>
  <c r="BU322" i="1"/>
  <c r="BT322" i="1"/>
  <c r="BO322" i="1"/>
  <c r="BG322" i="1"/>
  <c r="AZ322" i="1"/>
  <c r="AK322" i="1"/>
  <c r="AL322" i="1"/>
  <c r="AO322" i="1"/>
  <c r="AN322" i="1"/>
  <c r="AM322" i="1"/>
  <c r="AI322" i="1"/>
  <c r="AJ322" i="1"/>
  <c r="AE322" i="1"/>
  <c r="EW774" i="1"/>
  <c r="EV774" i="1"/>
  <c r="EU774" i="1"/>
  <c r="EH774" i="1"/>
  <c r="EG774" i="1"/>
  <c r="DJ774" i="1"/>
  <c r="BU774" i="1"/>
  <c r="BT774" i="1"/>
  <c r="BO774" i="1"/>
  <c r="BG774" i="1"/>
  <c r="AZ774" i="1"/>
  <c r="AK774" i="1"/>
  <c r="AL774" i="1"/>
  <c r="AO774" i="1"/>
  <c r="AN774" i="1"/>
  <c r="AM774" i="1"/>
  <c r="AI774" i="1"/>
  <c r="AJ774" i="1"/>
  <c r="AE774" i="1"/>
  <c r="EW762" i="1"/>
  <c r="EV762" i="1"/>
  <c r="EU762" i="1"/>
  <c r="EH762" i="1"/>
  <c r="EG762" i="1"/>
  <c r="DJ762" i="1"/>
  <c r="BU762" i="1"/>
  <c r="BT762" i="1"/>
  <c r="BO762" i="1"/>
  <c r="BG762" i="1"/>
  <c r="AZ762" i="1"/>
  <c r="AK762" i="1"/>
  <c r="AL762" i="1"/>
  <c r="AO762" i="1"/>
  <c r="AN762" i="1"/>
  <c r="AM762" i="1"/>
  <c r="AI762" i="1"/>
  <c r="AJ762" i="1"/>
  <c r="AE762" i="1"/>
  <c r="EW548" i="1"/>
  <c r="EV548" i="1"/>
  <c r="EU548" i="1"/>
  <c r="EH548" i="1"/>
  <c r="EG548" i="1"/>
  <c r="DJ548" i="1"/>
  <c r="BU548" i="1"/>
  <c r="BT548" i="1"/>
  <c r="BO548" i="1"/>
  <c r="BG548" i="1"/>
  <c r="AZ548" i="1"/>
  <c r="AK548" i="1"/>
  <c r="AL548" i="1"/>
  <c r="AO548" i="1"/>
  <c r="AN548" i="1"/>
  <c r="AM548" i="1"/>
  <c r="AI548" i="1"/>
  <c r="AJ548" i="1"/>
  <c r="AE548" i="1"/>
  <c r="EW563" i="1"/>
  <c r="EV563" i="1"/>
  <c r="EU563" i="1"/>
  <c r="EH563" i="1"/>
  <c r="EG563" i="1"/>
  <c r="DJ563" i="1"/>
  <c r="BU563" i="1"/>
  <c r="BT563" i="1"/>
  <c r="BO563" i="1"/>
  <c r="BG563" i="1"/>
  <c r="AZ563" i="1"/>
  <c r="AK563" i="1"/>
  <c r="AL563" i="1"/>
  <c r="AO563" i="1"/>
  <c r="AN563" i="1"/>
  <c r="AM563" i="1"/>
  <c r="AI563" i="1"/>
  <c r="AJ563" i="1"/>
  <c r="AE563" i="1"/>
  <c r="EW37" i="1"/>
  <c r="EV37" i="1"/>
  <c r="EU37" i="1"/>
  <c r="EH37" i="1"/>
  <c r="EG37" i="1"/>
  <c r="DJ37" i="1"/>
  <c r="BU37" i="1"/>
  <c r="BT37" i="1"/>
  <c r="BO37" i="1"/>
  <c r="BG37" i="1"/>
  <c r="AZ37" i="1"/>
  <c r="AK37" i="1"/>
  <c r="AL37" i="1"/>
  <c r="AO37" i="1"/>
  <c r="AN37" i="1"/>
  <c r="AM37" i="1"/>
  <c r="AI37" i="1"/>
  <c r="AJ37" i="1"/>
  <c r="AE37" i="1"/>
  <c r="EW645" i="1"/>
  <c r="EV645" i="1"/>
  <c r="EU645" i="1"/>
  <c r="EH645" i="1"/>
  <c r="EG645" i="1"/>
  <c r="DJ645" i="1"/>
  <c r="BU645" i="1"/>
  <c r="BT645" i="1"/>
  <c r="BO645" i="1"/>
  <c r="BG645" i="1"/>
  <c r="AZ645" i="1"/>
  <c r="AK645" i="1"/>
  <c r="AL645" i="1"/>
  <c r="AO645" i="1"/>
  <c r="AN645" i="1"/>
  <c r="AM645" i="1"/>
  <c r="AI645" i="1"/>
  <c r="AJ645" i="1"/>
  <c r="AE645" i="1"/>
  <c r="EW183" i="1"/>
  <c r="EV183" i="1"/>
  <c r="EU183" i="1"/>
  <c r="EH183" i="1"/>
  <c r="EG183" i="1"/>
  <c r="DJ183" i="1"/>
  <c r="BU183" i="1"/>
  <c r="BT183" i="1"/>
  <c r="BO183" i="1"/>
  <c r="BG183" i="1"/>
  <c r="AZ183" i="1"/>
  <c r="AK183" i="1"/>
  <c r="AL183" i="1"/>
  <c r="AO183" i="1"/>
  <c r="AN183" i="1"/>
  <c r="AM183" i="1"/>
  <c r="AI183" i="1"/>
  <c r="AJ183" i="1"/>
  <c r="AE183" i="1"/>
  <c r="EW36" i="1"/>
  <c r="EV36" i="1"/>
  <c r="EU36" i="1"/>
  <c r="EH36" i="1"/>
  <c r="EG36" i="1"/>
  <c r="DJ36" i="1"/>
  <c r="BU36" i="1"/>
  <c r="BT36" i="1"/>
  <c r="BO36" i="1"/>
  <c r="BG36" i="1"/>
  <c r="AZ36" i="1"/>
  <c r="AK36" i="1"/>
  <c r="AL36" i="1"/>
  <c r="AO36" i="1"/>
  <c r="AN36" i="1"/>
  <c r="AM36" i="1"/>
  <c r="AI36" i="1"/>
  <c r="AJ36" i="1"/>
  <c r="AE36" i="1"/>
  <c r="EW421" i="1"/>
  <c r="EV421" i="1"/>
  <c r="EU421" i="1"/>
  <c r="EH421" i="1"/>
  <c r="EG421" i="1"/>
  <c r="DJ421" i="1"/>
  <c r="BU421" i="1"/>
  <c r="BT421" i="1"/>
  <c r="BO421" i="1"/>
  <c r="BG421" i="1"/>
  <c r="AZ421" i="1"/>
  <c r="AK421" i="1"/>
  <c r="AL421" i="1"/>
  <c r="AO421" i="1"/>
  <c r="AN421" i="1"/>
  <c r="AM421" i="1"/>
  <c r="AI421" i="1"/>
  <c r="AJ421" i="1"/>
  <c r="AE421" i="1"/>
  <c r="EW420" i="1"/>
  <c r="EV420" i="1"/>
  <c r="EU420" i="1"/>
  <c r="EH420" i="1"/>
  <c r="EG420" i="1"/>
  <c r="DJ420" i="1"/>
  <c r="BU420" i="1"/>
  <c r="BT420" i="1"/>
  <c r="BO420" i="1"/>
  <c r="BG420" i="1"/>
  <c r="AZ420" i="1"/>
  <c r="AK420" i="1"/>
  <c r="AL420" i="1"/>
  <c r="AO420" i="1"/>
  <c r="AN420" i="1"/>
  <c r="AM420" i="1"/>
  <c r="AI420" i="1"/>
  <c r="AJ420" i="1"/>
  <c r="AE420" i="1"/>
  <c r="EW35" i="1"/>
  <c r="EV35" i="1"/>
  <c r="EU35" i="1"/>
  <c r="EH35" i="1"/>
  <c r="EG35" i="1"/>
  <c r="DJ35" i="1"/>
  <c r="BU35" i="1"/>
  <c r="BT35" i="1"/>
  <c r="BO35" i="1"/>
  <c r="BG35" i="1"/>
  <c r="AZ35" i="1"/>
  <c r="AK35" i="1"/>
  <c r="AL35" i="1"/>
  <c r="AO35" i="1"/>
  <c r="AN35" i="1"/>
  <c r="AM35" i="1"/>
  <c r="AI35" i="1"/>
  <c r="AJ35" i="1"/>
  <c r="AE35" i="1"/>
  <c r="EW487" i="1"/>
  <c r="EV487" i="1"/>
  <c r="EU487" i="1"/>
  <c r="EH487" i="1"/>
  <c r="EG487" i="1"/>
  <c r="DJ487" i="1"/>
  <c r="BU487" i="1"/>
  <c r="BT487" i="1"/>
  <c r="BO487" i="1"/>
  <c r="BG487" i="1"/>
  <c r="AZ487" i="1"/>
  <c r="AK487" i="1"/>
  <c r="AL487" i="1"/>
  <c r="AO487" i="1"/>
  <c r="AN487" i="1"/>
  <c r="AM487" i="1"/>
  <c r="AI487" i="1"/>
  <c r="AJ487" i="1"/>
  <c r="AE487" i="1"/>
  <c r="EW694" i="1"/>
  <c r="EV694" i="1"/>
  <c r="EU694" i="1"/>
  <c r="EH694" i="1"/>
  <c r="EG694" i="1"/>
  <c r="DJ694" i="1"/>
  <c r="BU694" i="1"/>
  <c r="BT694" i="1"/>
  <c r="BO694" i="1"/>
  <c r="BG694" i="1"/>
  <c r="AZ694" i="1"/>
  <c r="AK694" i="1"/>
  <c r="AL694" i="1"/>
  <c r="AO694" i="1"/>
  <c r="AN694" i="1"/>
  <c r="AM694" i="1"/>
  <c r="AI694" i="1"/>
  <c r="AJ694" i="1"/>
  <c r="AE694" i="1"/>
  <c r="EW419" i="1"/>
  <c r="EV419" i="1"/>
  <c r="EU419" i="1"/>
  <c r="EH419" i="1"/>
  <c r="EG419" i="1"/>
  <c r="DJ419" i="1"/>
  <c r="BU419" i="1"/>
  <c r="BT419" i="1"/>
  <c r="BO419" i="1"/>
  <c r="BG419" i="1"/>
  <c r="AZ419" i="1"/>
  <c r="AK419" i="1"/>
  <c r="AL419" i="1"/>
  <c r="AO419" i="1"/>
  <c r="AN419" i="1"/>
  <c r="AM419" i="1"/>
  <c r="AI419" i="1"/>
  <c r="AJ419" i="1"/>
  <c r="AE419" i="1"/>
  <c r="EW148" i="1"/>
  <c r="EV148" i="1"/>
  <c r="EU148" i="1"/>
  <c r="EH148" i="1"/>
  <c r="EG148" i="1"/>
  <c r="DJ148" i="1"/>
  <c r="BU148" i="1"/>
  <c r="BT148" i="1"/>
  <c r="BO148" i="1"/>
  <c r="BG148" i="1"/>
  <c r="AZ148" i="1"/>
  <c r="AK148" i="1"/>
  <c r="AL148" i="1"/>
  <c r="AO148" i="1"/>
  <c r="AN148" i="1"/>
  <c r="AM148" i="1"/>
  <c r="AI148" i="1"/>
  <c r="AJ148" i="1"/>
  <c r="AE148" i="1"/>
  <c r="EW34" i="1"/>
  <c r="EV34" i="1"/>
  <c r="EU34" i="1"/>
  <c r="EH34" i="1"/>
  <c r="EG34" i="1"/>
  <c r="DJ34" i="1"/>
  <c r="BU34" i="1"/>
  <c r="BT34" i="1"/>
  <c r="BO34" i="1"/>
  <c r="BG34" i="1"/>
  <c r="AZ34" i="1"/>
  <c r="AK34" i="1"/>
  <c r="AL34" i="1"/>
  <c r="AO34" i="1"/>
  <c r="AN34" i="1"/>
  <c r="AM34" i="1"/>
  <c r="AI34" i="1"/>
  <c r="AJ34" i="1"/>
  <c r="AE34" i="1"/>
  <c r="EW693" i="1"/>
  <c r="EV693" i="1"/>
  <c r="EU693" i="1"/>
  <c r="EH693" i="1"/>
  <c r="EG693" i="1"/>
  <c r="DJ693" i="1"/>
  <c r="BU693" i="1"/>
  <c r="BT693" i="1"/>
  <c r="BO693" i="1"/>
  <c r="BG693" i="1"/>
  <c r="AZ693" i="1"/>
  <c r="AK693" i="1"/>
  <c r="AL693" i="1"/>
  <c r="AO693" i="1"/>
  <c r="AN693" i="1"/>
  <c r="AM693" i="1"/>
  <c r="AI693" i="1"/>
  <c r="AJ693" i="1"/>
  <c r="AE693" i="1"/>
  <c r="EW418" i="1"/>
  <c r="EV418" i="1"/>
  <c r="EU418" i="1"/>
  <c r="EH418" i="1"/>
  <c r="EG418" i="1"/>
  <c r="DJ418" i="1"/>
  <c r="BU418" i="1"/>
  <c r="BT418" i="1"/>
  <c r="BO418" i="1"/>
  <c r="BG418" i="1"/>
  <c r="AZ418" i="1"/>
  <c r="AK418" i="1"/>
  <c r="AL418" i="1"/>
  <c r="AO418" i="1"/>
  <c r="AN418" i="1"/>
  <c r="AM418" i="1"/>
  <c r="AI418" i="1"/>
  <c r="AJ418" i="1"/>
  <c r="AE418" i="1"/>
  <c r="EW667" i="1"/>
  <c r="EV667" i="1"/>
  <c r="EU667" i="1"/>
  <c r="EH667" i="1"/>
  <c r="EG667" i="1"/>
  <c r="DJ667" i="1"/>
  <c r="BU667" i="1"/>
  <c r="BT667" i="1"/>
  <c r="BO667" i="1"/>
  <c r="BG667" i="1"/>
  <c r="AZ667" i="1"/>
  <c r="AK667" i="1"/>
  <c r="AL667" i="1"/>
  <c r="AO667" i="1"/>
  <c r="AN667" i="1"/>
  <c r="AM667" i="1"/>
  <c r="AI667" i="1"/>
  <c r="AJ667" i="1"/>
  <c r="AE667" i="1"/>
  <c r="EW568" i="1"/>
  <c r="EV568" i="1"/>
  <c r="EU568" i="1"/>
  <c r="EH568" i="1"/>
  <c r="EG568" i="1"/>
  <c r="DJ568" i="1"/>
  <c r="BU568" i="1"/>
  <c r="BT568" i="1"/>
  <c r="BO568" i="1"/>
  <c r="BG568" i="1"/>
  <c r="AZ568" i="1"/>
  <c r="AK568" i="1"/>
  <c r="AL568" i="1"/>
  <c r="AO568" i="1"/>
  <c r="AN568" i="1"/>
  <c r="AM568" i="1"/>
  <c r="AI568" i="1"/>
  <c r="AJ568" i="1"/>
  <c r="AE568" i="1"/>
  <c r="EW789" i="1"/>
  <c r="EV789" i="1"/>
  <c r="EU789" i="1"/>
  <c r="EH789" i="1"/>
  <c r="EG789" i="1"/>
  <c r="DJ789" i="1"/>
  <c r="BU789" i="1"/>
  <c r="BT789" i="1"/>
  <c r="BO789" i="1"/>
  <c r="BG789" i="1"/>
  <c r="AZ789" i="1"/>
  <c r="AK789" i="1"/>
  <c r="AL789" i="1"/>
  <c r="AO789" i="1"/>
  <c r="AN789" i="1"/>
  <c r="AM789" i="1"/>
  <c r="AI789" i="1"/>
  <c r="AJ789" i="1"/>
  <c r="AE789" i="1"/>
  <c r="EW33" i="1"/>
  <c r="EV33" i="1"/>
  <c r="EU33" i="1"/>
  <c r="EH33" i="1"/>
  <c r="EG33" i="1"/>
  <c r="DJ33" i="1"/>
  <c r="BU33" i="1"/>
  <c r="BT33" i="1"/>
  <c r="BO33" i="1"/>
  <c r="BG33" i="1"/>
  <c r="AZ33" i="1"/>
  <c r="AK33" i="1"/>
  <c r="AL33" i="1"/>
  <c r="AO33" i="1"/>
  <c r="AN33" i="1"/>
  <c r="AM33" i="1"/>
  <c r="AI33" i="1"/>
  <c r="AJ33" i="1"/>
  <c r="AE33" i="1"/>
  <c r="EW504" i="1"/>
  <c r="EV504" i="1"/>
  <c r="EU504" i="1"/>
  <c r="EH504" i="1"/>
  <c r="EG504" i="1"/>
  <c r="DJ504" i="1"/>
  <c r="BU504" i="1"/>
  <c r="BT504" i="1"/>
  <c r="BO504" i="1"/>
  <c r="BG504" i="1"/>
  <c r="AZ504" i="1"/>
  <c r="AK504" i="1"/>
  <c r="AL504" i="1"/>
  <c r="AO504" i="1"/>
  <c r="AN504" i="1"/>
  <c r="AM504" i="1"/>
  <c r="AI504" i="1"/>
  <c r="AJ504" i="1"/>
  <c r="AE504" i="1"/>
  <c r="EW306" i="1"/>
  <c r="EV306" i="1"/>
  <c r="EU306" i="1"/>
  <c r="EH306" i="1"/>
  <c r="EG306" i="1"/>
  <c r="DJ306" i="1"/>
  <c r="BU306" i="1"/>
  <c r="BT306" i="1"/>
  <c r="BO306" i="1"/>
  <c r="BG306" i="1"/>
  <c r="AZ306" i="1"/>
  <c r="AK306" i="1"/>
  <c r="AL306" i="1"/>
  <c r="AO306" i="1"/>
  <c r="AN306" i="1"/>
  <c r="AM306" i="1"/>
  <c r="AI306" i="1"/>
  <c r="AJ306" i="1"/>
  <c r="AE306" i="1"/>
  <c r="EW503" i="1"/>
  <c r="EV503" i="1"/>
  <c r="EU503" i="1"/>
  <c r="EH503" i="1"/>
  <c r="EG503" i="1"/>
  <c r="DJ503" i="1"/>
  <c r="BU503" i="1"/>
  <c r="BT503" i="1"/>
  <c r="BO503" i="1"/>
  <c r="BG503" i="1"/>
  <c r="AZ503" i="1"/>
  <c r="AK503" i="1"/>
  <c r="AL503" i="1"/>
  <c r="AO503" i="1"/>
  <c r="AN503" i="1"/>
  <c r="AM503" i="1"/>
  <c r="AI503" i="1"/>
  <c r="AJ503" i="1"/>
  <c r="AE503" i="1"/>
  <c r="EW270" i="1"/>
  <c r="EV270" i="1"/>
  <c r="EU270" i="1"/>
  <c r="EH270" i="1"/>
  <c r="EG270" i="1"/>
  <c r="DJ270" i="1"/>
  <c r="BU270" i="1"/>
  <c r="BT270" i="1"/>
  <c r="BO270" i="1"/>
  <c r="BG270" i="1"/>
  <c r="AZ270" i="1"/>
  <c r="AK270" i="1"/>
  <c r="AL270" i="1"/>
  <c r="AO270" i="1"/>
  <c r="AN270" i="1"/>
  <c r="AM270" i="1"/>
  <c r="AI270" i="1"/>
  <c r="AJ270" i="1"/>
  <c r="AE270" i="1"/>
  <c r="EW522" i="1"/>
  <c r="EV522" i="1"/>
  <c r="EU522" i="1"/>
  <c r="EH522" i="1"/>
  <c r="EG522" i="1"/>
  <c r="DJ522" i="1"/>
  <c r="BU522" i="1"/>
  <c r="BT522" i="1"/>
  <c r="BO522" i="1"/>
  <c r="BG522" i="1"/>
  <c r="AZ522" i="1"/>
  <c r="AK522" i="1"/>
  <c r="AL522" i="1"/>
  <c r="AO522" i="1"/>
  <c r="AN522" i="1"/>
  <c r="AM522" i="1"/>
  <c r="AI522" i="1"/>
  <c r="AJ522" i="1"/>
  <c r="AE522" i="1"/>
  <c r="EW297" i="1"/>
  <c r="EV297" i="1"/>
  <c r="EU297" i="1"/>
  <c r="EH297" i="1"/>
  <c r="EG297" i="1"/>
  <c r="DJ297" i="1"/>
  <c r="BU297" i="1"/>
  <c r="BT297" i="1"/>
  <c r="BO297" i="1"/>
  <c r="BG297" i="1"/>
  <c r="AZ297" i="1"/>
  <c r="AK297" i="1"/>
  <c r="AL297" i="1"/>
  <c r="AO297" i="1"/>
  <c r="AN297" i="1"/>
  <c r="AM297" i="1"/>
  <c r="AI297" i="1"/>
  <c r="AJ297" i="1"/>
  <c r="AE297" i="1"/>
  <c r="EW274" i="1"/>
  <c r="EV274" i="1"/>
  <c r="EU274" i="1"/>
  <c r="EH274" i="1"/>
  <c r="EG274" i="1"/>
  <c r="DJ274" i="1"/>
  <c r="BU274" i="1"/>
  <c r="BT274" i="1"/>
  <c r="BO274" i="1"/>
  <c r="BG274" i="1"/>
  <c r="AZ274" i="1"/>
  <c r="AK274" i="1"/>
  <c r="AL274" i="1"/>
  <c r="AO274" i="1"/>
  <c r="AN274" i="1"/>
  <c r="AM274" i="1"/>
  <c r="AI274" i="1"/>
  <c r="AJ274" i="1"/>
  <c r="AE274" i="1"/>
  <c r="EW417" i="1"/>
  <c r="EV417" i="1"/>
  <c r="EU417" i="1"/>
  <c r="EH417" i="1"/>
  <c r="EG417" i="1"/>
  <c r="DJ417" i="1"/>
  <c r="BU417" i="1"/>
  <c r="BT417" i="1"/>
  <c r="BO417" i="1"/>
  <c r="BG417" i="1"/>
  <c r="AZ417" i="1"/>
  <c r="AK417" i="1"/>
  <c r="AL417" i="1"/>
  <c r="AO417" i="1"/>
  <c r="AN417" i="1"/>
  <c r="AM417" i="1"/>
  <c r="AI417" i="1"/>
  <c r="AJ417" i="1"/>
  <c r="AE417" i="1"/>
  <c r="EW339" i="1"/>
  <c r="EV339" i="1"/>
  <c r="EU339" i="1"/>
  <c r="EH339" i="1"/>
  <c r="EG339" i="1"/>
  <c r="DJ339" i="1"/>
  <c r="BU339" i="1"/>
  <c r="BT339" i="1"/>
  <c r="BO339" i="1"/>
  <c r="BG339" i="1"/>
  <c r="AZ339" i="1"/>
  <c r="AK339" i="1"/>
  <c r="AL339" i="1"/>
  <c r="AO339" i="1"/>
  <c r="AN339" i="1"/>
  <c r="AM339" i="1"/>
  <c r="AI339" i="1"/>
  <c r="AJ339" i="1"/>
  <c r="AE339" i="1"/>
  <c r="EW416" i="1"/>
  <c r="EV416" i="1"/>
  <c r="EU416" i="1"/>
  <c r="EH416" i="1"/>
  <c r="EG416" i="1"/>
  <c r="DJ416" i="1"/>
  <c r="BU416" i="1"/>
  <c r="BT416" i="1"/>
  <c r="BO416" i="1"/>
  <c r="BG416" i="1"/>
  <c r="AZ416" i="1"/>
  <c r="AK416" i="1"/>
  <c r="AL416" i="1"/>
  <c r="AO416" i="1"/>
  <c r="AN416" i="1"/>
  <c r="AM416" i="1"/>
  <c r="AI416" i="1"/>
  <c r="AJ416" i="1"/>
  <c r="AE416" i="1"/>
  <c r="EW502" i="1"/>
  <c r="EV502" i="1"/>
  <c r="EU502" i="1"/>
  <c r="EH502" i="1"/>
  <c r="EG502" i="1"/>
  <c r="DJ502" i="1"/>
  <c r="BU502" i="1"/>
  <c r="BT502" i="1"/>
  <c r="BO502" i="1"/>
  <c r="BG502" i="1"/>
  <c r="AZ502" i="1"/>
  <c r="AK502" i="1"/>
  <c r="AL502" i="1"/>
  <c r="AO502" i="1"/>
  <c r="AN502" i="1"/>
  <c r="AM502" i="1"/>
  <c r="AI502" i="1"/>
  <c r="AJ502" i="1"/>
  <c r="AE502" i="1"/>
  <c r="EW147" i="1"/>
  <c r="EV147" i="1"/>
  <c r="EU147" i="1"/>
  <c r="EH147" i="1"/>
  <c r="EG147" i="1"/>
  <c r="DJ147" i="1"/>
  <c r="BU147" i="1"/>
  <c r="BT147" i="1"/>
  <c r="BO147" i="1"/>
  <c r="BG147" i="1"/>
  <c r="AZ147" i="1"/>
  <c r="AK147" i="1"/>
  <c r="AL147" i="1"/>
  <c r="AO147" i="1"/>
  <c r="AN147" i="1"/>
  <c r="AM147" i="1"/>
  <c r="AI147" i="1"/>
  <c r="AJ147" i="1"/>
  <c r="AE147" i="1"/>
  <c r="EW269" i="1"/>
  <c r="EV269" i="1"/>
  <c r="EU269" i="1"/>
  <c r="EH269" i="1"/>
  <c r="EG269" i="1"/>
  <c r="DJ269" i="1"/>
  <c r="BU269" i="1"/>
  <c r="BT269" i="1"/>
  <c r="BO269" i="1"/>
  <c r="BG269" i="1"/>
  <c r="AZ269" i="1"/>
  <c r="AK269" i="1"/>
  <c r="AL269" i="1"/>
  <c r="AO269" i="1"/>
  <c r="AN269" i="1"/>
  <c r="AM269" i="1"/>
  <c r="AI269" i="1"/>
  <c r="AJ269" i="1"/>
  <c r="AE269" i="1"/>
  <c r="EW296" i="1"/>
  <c r="EV296" i="1"/>
  <c r="EU296" i="1"/>
  <c r="EH296" i="1"/>
  <c r="EG296" i="1"/>
  <c r="DJ296" i="1"/>
  <c r="BU296" i="1"/>
  <c r="BT296" i="1"/>
  <c r="BO296" i="1"/>
  <c r="BG296" i="1"/>
  <c r="AZ296" i="1"/>
  <c r="AK296" i="1"/>
  <c r="AL296" i="1"/>
  <c r="AO296" i="1"/>
  <c r="AN296" i="1"/>
  <c r="AM296" i="1"/>
  <c r="AI296" i="1"/>
  <c r="AJ296" i="1"/>
  <c r="AE296" i="1"/>
  <c r="EW692" i="1"/>
  <c r="EV692" i="1"/>
  <c r="EU692" i="1"/>
  <c r="EH692" i="1"/>
  <c r="EG692" i="1"/>
  <c r="DJ692" i="1"/>
  <c r="BU692" i="1"/>
  <c r="BT692" i="1"/>
  <c r="BO692" i="1"/>
  <c r="BG692" i="1"/>
  <c r="AZ692" i="1"/>
  <c r="AK692" i="1"/>
  <c r="AL692" i="1"/>
  <c r="AO692" i="1"/>
  <c r="AN692" i="1"/>
  <c r="AM692" i="1"/>
  <c r="AI692" i="1"/>
  <c r="AJ692" i="1"/>
  <c r="AE692" i="1"/>
  <c r="EW253" i="1"/>
  <c r="EV253" i="1"/>
  <c r="EU253" i="1"/>
  <c r="EH253" i="1"/>
  <c r="EG253" i="1"/>
  <c r="DJ253" i="1"/>
  <c r="BU253" i="1"/>
  <c r="BT253" i="1"/>
  <c r="BO253" i="1"/>
  <c r="BG253" i="1"/>
  <c r="AZ253" i="1"/>
  <c r="AK253" i="1"/>
  <c r="AL253" i="1"/>
  <c r="AO253" i="1"/>
  <c r="AN253" i="1"/>
  <c r="AM253" i="1"/>
  <c r="AI253" i="1"/>
  <c r="AJ253" i="1"/>
  <c r="AE253" i="1"/>
  <c r="EW415" i="1"/>
  <c r="EV415" i="1"/>
  <c r="EU415" i="1"/>
  <c r="EH415" i="1"/>
  <c r="EG415" i="1"/>
  <c r="DJ415" i="1"/>
  <c r="BU415" i="1"/>
  <c r="BT415" i="1"/>
  <c r="BO415" i="1"/>
  <c r="BG415" i="1"/>
  <c r="AZ415" i="1"/>
  <c r="AK415" i="1"/>
  <c r="AL415" i="1"/>
  <c r="AO415" i="1"/>
  <c r="AN415" i="1"/>
  <c r="AM415" i="1"/>
  <c r="AI415" i="1"/>
  <c r="AJ415" i="1"/>
  <c r="AE415" i="1"/>
  <c r="EW32" i="1"/>
  <c r="EV32" i="1"/>
  <c r="EU32" i="1"/>
  <c r="EH32" i="1"/>
  <c r="EG32" i="1"/>
  <c r="DJ32" i="1"/>
  <c r="BU32" i="1"/>
  <c r="BT32" i="1"/>
  <c r="BO32" i="1"/>
  <c r="BG32" i="1"/>
  <c r="AZ32" i="1"/>
  <c r="AK32" i="1"/>
  <c r="AL32" i="1"/>
  <c r="AO32" i="1"/>
  <c r="AN32" i="1"/>
  <c r="AM32" i="1"/>
  <c r="AI32" i="1"/>
  <c r="AJ32" i="1"/>
  <c r="AE32" i="1"/>
  <c r="EW818" i="1"/>
  <c r="EV818" i="1"/>
  <c r="EU818" i="1"/>
  <c r="EH818" i="1"/>
  <c r="EG818" i="1"/>
  <c r="DJ818" i="1"/>
  <c r="BU818" i="1"/>
  <c r="BT818" i="1"/>
  <c r="BO818" i="1"/>
  <c r="BG818" i="1"/>
  <c r="AZ818" i="1"/>
  <c r="AK818" i="1"/>
  <c r="AL818" i="1"/>
  <c r="AO818" i="1"/>
  <c r="AN818" i="1"/>
  <c r="AM818" i="1"/>
  <c r="AI818" i="1"/>
  <c r="AJ818" i="1"/>
  <c r="AE818" i="1"/>
  <c r="EW562" i="1"/>
  <c r="EV562" i="1"/>
  <c r="EU562" i="1"/>
  <c r="EH562" i="1"/>
  <c r="EG562" i="1"/>
  <c r="DJ562" i="1"/>
  <c r="BU562" i="1"/>
  <c r="BT562" i="1"/>
  <c r="BO562" i="1"/>
  <c r="BG562" i="1"/>
  <c r="AZ562" i="1"/>
  <c r="AK562" i="1"/>
  <c r="AL562" i="1"/>
  <c r="AO562" i="1"/>
  <c r="AN562" i="1"/>
  <c r="AM562" i="1"/>
  <c r="AI562" i="1"/>
  <c r="AJ562" i="1"/>
  <c r="AE562" i="1"/>
  <c r="EW165" i="1"/>
  <c r="EV165" i="1"/>
  <c r="EU165" i="1"/>
  <c r="EH165" i="1"/>
  <c r="EG165" i="1"/>
  <c r="DJ165" i="1"/>
  <c r="BU165" i="1"/>
  <c r="BT165" i="1"/>
  <c r="BO165" i="1"/>
  <c r="BG165" i="1"/>
  <c r="AZ165" i="1"/>
  <c r="AK165" i="1"/>
  <c r="AL165" i="1"/>
  <c r="AO165" i="1"/>
  <c r="AN165" i="1"/>
  <c r="AM165" i="1"/>
  <c r="AI165" i="1"/>
  <c r="AJ165" i="1"/>
  <c r="AE165" i="1"/>
  <c r="EW835" i="1"/>
  <c r="EV835" i="1"/>
  <c r="EU835" i="1"/>
  <c r="EH835" i="1"/>
  <c r="EG835" i="1"/>
  <c r="DJ835" i="1"/>
  <c r="BU835" i="1"/>
  <c r="BT835" i="1"/>
  <c r="BO835" i="1"/>
  <c r="BG835" i="1"/>
  <c r="AZ835" i="1"/>
  <c r="AK835" i="1"/>
  <c r="AL835" i="1"/>
  <c r="AO835" i="1"/>
  <c r="AN835" i="1"/>
  <c r="AM835" i="1"/>
  <c r="AI835" i="1"/>
  <c r="AJ835" i="1"/>
  <c r="AE835" i="1"/>
  <c r="EW214" i="1"/>
  <c r="EV214" i="1"/>
  <c r="EU214" i="1"/>
  <c r="EH214" i="1"/>
  <c r="EG214" i="1"/>
  <c r="DJ214" i="1"/>
  <c r="BU214" i="1"/>
  <c r="BT214" i="1"/>
  <c r="BO214" i="1"/>
  <c r="BG214" i="1"/>
  <c r="AZ214" i="1"/>
  <c r="AK214" i="1"/>
  <c r="AL214" i="1"/>
  <c r="AO214" i="1"/>
  <c r="AN214" i="1"/>
  <c r="AM214" i="1"/>
  <c r="AI214" i="1"/>
  <c r="AJ214" i="1"/>
  <c r="AE214" i="1"/>
  <c r="EW485" i="1"/>
  <c r="EV485" i="1"/>
  <c r="EU485" i="1"/>
  <c r="EH485" i="1"/>
  <c r="EG485" i="1"/>
  <c r="DJ485" i="1"/>
  <c r="BU485" i="1"/>
  <c r="BT485" i="1"/>
  <c r="BO485" i="1"/>
  <c r="BG485" i="1"/>
  <c r="AZ485" i="1"/>
  <c r="AK485" i="1"/>
  <c r="AL485" i="1"/>
  <c r="AO485" i="1"/>
  <c r="AN485" i="1"/>
  <c r="AM485" i="1"/>
  <c r="AI485" i="1"/>
  <c r="AJ485" i="1"/>
  <c r="AE485" i="1"/>
  <c r="EW834" i="1"/>
  <c r="EV834" i="1"/>
  <c r="EU834" i="1"/>
  <c r="EH834" i="1"/>
  <c r="EG834" i="1"/>
  <c r="DJ834" i="1"/>
  <c r="BU834" i="1"/>
  <c r="BT834" i="1"/>
  <c r="BO834" i="1"/>
  <c r="BG834" i="1"/>
  <c r="AZ834" i="1"/>
  <c r="AK834" i="1"/>
  <c r="AL834" i="1"/>
  <c r="AO834" i="1"/>
  <c r="AN834" i="1"/>
  <c r="AM834" i="1"/>
  <c r="AI834" i="1"/>
  <c r="AJ834" i="1"/>
  <c r="AE834" i="1"/>
  <c r="EW171" i="1"/>
  <c r="EV171" i="1"/>
  <c r="EU171" i="1"/>
  <c r="EH171" i="1"/>
  <c r="EG171" i="1"/>
  <c r="DJ171" i="1"/>
  <c r="BU171" i="1"/>
  <c r="BT171" i="1"/>
  <c r="BO171" i="1"/>
  <c r="BG171" i="1"/>
  <c r="AZ171" i="1"/>
  <c r="AK171" i="1"/>
  <c r="AL171" i="1"/>
  <c r="AO171" i="1"/>
  <c r="AN171" i="1"/>
  <c r="AM171" i="1"/>
  <c r="AI171" i="1"/>
  <c r="AJ171" i="1"/>
  <c r="AE171" i="1"/>
  <c r="EW843" i="1"/>
  <c r="EV843" i="1"/>
  <c r="EU843" i="1"/>
  <c r="EH843" i="1"/>
  <c r="EG843" i="1"/>
  <c r="DJ843" i="1"/>
  <c r="BU843" i="1"/>
  <c r="BT843" i="1"/>
  <c r="BO843" i="1"/>
  <c r="BG843" i="1"/>
  <c r="AZ843" i="1"/>
  <c r="AK843" i="1"/>
  <c r="AL843" i="1"/>
  <c r="AO843" i="1"/>
  <c r="AN843" i="1"/>
  <c r="AM843" i="1"/>
  <c r="AI843" i="1"/>
  <c r="AJ843" i="1"/>
  <c r="AE843" i="1"/>
  <c r="EW833" i="1"/>
  <c r="EV833" i="1"/>
  <c r="EU833" i="1"/>
  <c r="EH833" i="1"/>
  <c r="EG833" i="1"/>
  <c r="DJ833" i="1"/>
  <c r="BU833" i="1"/>
  <c r="BT833" i="1"/>
  <c r="BO833" i="1"/>
  <c r="BG833" i="1"/>
  <c r="AZ833" i="1"/>
  <c r="AK833" i="1"/>
  <c r="AL833" i="1"/>
  <c r="AO833" i="1"/>
  <c r="AN833" i="1"/>
  <c r="AM833" i="1"/>
  <c r="AI833" i="1"/>
  <c r="AJ833" i="1"/>
  <c r="AE833" i="1"/>
  <c r="EW491" i="1"/>
  <c r="EV491" i="1"/>
  <c r="EU491" i="1"/>
  <c r="EH491" i="1"/>
  <c r="EG491" i="1"/>
  <c r="DJ491" i="1"/>
  <c r="BU491" i="1"/>
  <c r="BT491" i="1"/>
  <c r="BO491" i="1"/>
  <c r="BG491" i="1"/>
  <c r="AZ491" i="1"/>
  <c r="AK491" i="1"/>
  <c r="AL491" i="1"/>
  <c r="AO491" i="1"/>
  <c r="AN491" i="1"/>
  <c r="AM491" i="1"/>
  <c r="AI491" i="1"/>
  <c r="AJ491" i="1"/>
  <c r="AE491" i="1"/>
  <c r="EW233" i="1"/>
  <c r="EV233" i="1"/>
  <c r="EU233" i="1"/>
  <c r="EH233" i="1"/>
  <c r="EG233" i="1"/>
  <c r="DJ233" i="1"/>
  <c r="BU233" i="1"/>
  <c r="BT233" i="1"/>
  <c r="BO233" i="1"/>
  <c r="BG233" i="1"/>
  <c r="AZ233" i="1"/>
  <c r="AK233" i="1"/>
  <c r="AL233" i="1"/>
  <c r="AO233" i="1"/>
  <c r="AN233" i="1"/>
  <c r="AM233" i="1"/>
  <c r="AI233" i="1"/>
  <c r="AJ233" i="1"/>
  <c r="AE233" i="1"/>
  <c r="EW252" i="1"/>
  <c r="EV252" i="1"/>
  <c r="EU252" i="1"/>
  <c r="EH252" i="1"/>
  <c r="EG252" i="1"/>
  <c r="DJ252" i="1"/>
  <c r="BU252" i="1"/>
  <c r="BT252" i="1"/>
  <c r="BO252" i="1"/>
  <c r="BG252" i="1"/>
  <c r="AZ252" i="1"/>
  <c r="AK252" i="1"/>
  <c r="AL252" i="1"/>
  <c r="AO252" i="1"/>
  <c r="AN252" i="1"/>
  <c r="AM252" i="1"/>
  <c r="AI252" i="1"/>
  <c r="AJ252" i="1"/>
  <c r="AE252" i="1"/>
  <c r="EW867" i="1"/>
  <c r="EV867" i="1"/>
  <c r="EU867" i="1"/>
  <c r="EH867" i="1"/>
  <c r="EG867" i="1"/>
  <c r="DJ867" i="1"/>
  <c r="BU867" i="1"/>
  <c r="BT867" i="1"/>
  <c r="BO867" i="1"/>
  <c r="BG867" i="1"/>
  <c r="AZ867" i="1"/>
  <c r="AK867" i="1"/>
  <c r="AL867" i="1"/>
  <c r="AO867" i="1"/>
  <c r="AN867" i="1"/>
  <c r="AM867" i="1"/>
  <c r="AI867" i="1"/>
  <c r="AJ867" i="1"/>
  <c r="AE867" i="1"/>
  <c r="EW661" i="1"/>
  <c r="EV661" i="1"/>
  <c r="EU661" i="1"/>
  <c r="EH661" i="1"/>
  <c r="EG661" i="1"/>
  <c r="DJ661" i="1"/>
  <c r="BU661" i="1"/>
  <c r="BT661" i="1"/>
  <c r="BO661" i="1"/>
  <c r="BG661" i="1"/>
  <c r="AZ661" i="1"/>
  <c r="AK661" i="1"/>
  <c r="AL661" i="1"/>
  <c r="AO661" i="1"/>
  <c r="AN661" i="1"/>
  <c r="AM661" i="1"/>
  <c r="AI661" i="1"/>
  <c r="AJ661" i="1"/>
  <c r="AE661" i="1"/>
  <c r="EW619" i="1"/>
  <c r="EV619" i="1"/>
  <c r="EU619" i="1"/>
  <c r="EH619" i="1"/>
  <c r="EG619" i="1"/>
  <c r="DJ619" i="1"/>
  <c r="BU619" i="1"/>
  <c r="BT619" i="1"/>
  <c r="BO619" i="1"/>
  <c r="BG619" i="1"/>
  <c r="AZ619" i="1"/>
  <c r="AK619" i="1"/>
  <c r="AL619" i="1"/>
  <c r="AO619" i="1"/>
  <c r="AN619" i="1"/>
  <c r="AM619" i="1"/>
  <c r="AI619" i="1"/>
  <c r="AJ619" i="1"/>
  <c r="AE619" i="1"/>
  <c r="EW414" i="1"/>
  <c r="EV414" i="1"/>
  <c r="EU414" i="1"/>
  <c r="EH414" i="1"/>
  <c r="EG414" i="1"/>
  <c r="DJ414" i="1"/>
  <c r="BU414" i="1"/>
  <c r="BT414" i="1"/>
  <c r="BO414" i="1"/>
  <c r="BG414" i="1"/>
  <c r="AZ414" i="1"/>
  <c r="AK414" i="1"/>
  <c r="AL414" i="1"/>
  <c r="AO414" i="1"/>
  <c r="AN414" i="1"/>
  <c r="AM414" i="1"/>
  <c r="AI414" i="1"/>
  <c r="AJ414" i="1"/>
  <c r="AE414" i="1"/>
  <c r="EW413" i="1"/>
  <c r="EV413" i="1"/>
  <c r="EU413" i="1"/>
  <c r="EH413" i="1"/>
  <c r="EG413" i="1"/>
  <c r="DJ413" i="1"/>
  <c r="BU413" i="1"/>
  <c r="BT413" i="1"/>
  <c r="BO413" i="1"/>
  <c r="BG413" i="1"/>
  <c r="AZ413" i="1"/>
  <c r="AK413" i="1"/>
  <c r="AL413" i="1"/>
  <c r="AO413" i="1"/>
  <c r="AN413" i="1"/>
  <c r="AM413" i="1"/>
  <c r="AI413" i="1"/>
  <c r="AJ413" i="1"/>
  <c r="AE413" i="1"/>
  <c r="EW412" i="1"/>
  <c r="EV412" i="1"/>
  <c r="EU412" i="1"/>
  <c r="EH412" i="1"/>
  <c r="EG412" i="1"/>
  <c r="DJ412" i="1"/>
  <c r="BU412" i="1"/>
  <c r="BT412" i="1"/>
  <c r="BO412" i="1"/>
  <c r="BG412" i="1"/>
  <c r="AZ412" i="1"/>
  <c r="AK412" i="1"/>
  <c r="AL412" i="1"/>
  <c r="AO412" i="1"/>
  <c r="AN412" i="1"/>
  <c r="AM412" i="1"/>
  <c r="AI412" i="1"/>
  <c r="AJ412" i="1"/>
  <c r="AE412" i="1"/>
  <c r="EW519" i="1"/>
  <c r="EV519" i="1"/>
  <c r="EU519" i="1"/>
  <c r="EH519" i="1"/>
  <c r="EG519" i="1"/>
  <c r="DJ519" i="1"/>
  <c r="BU519" i="1"/>
  <c r="BT519" i="1"/>
  <c r="BO519" i="1"/>
  <c r="BG519" i="1"/>
  <c r="AZ519" i="1"/>
  <c r="AK519" i="1"/>
  <c r="AL519" i="1"/>
  <c r="AO519" i="1"/>
  <c r="AN519" i="1"/>
  <c r="AM519" i="1"/>
  <c r="AI519" i="1"/>
  <c r="AJ519" i="1"/>
  <c r="AE519" i="1"/>
  <c r="EW809" i="1"/>
  <c r="EV809" i="1"/>
  <c r="EU809" i="1"/>
  <c r="EH809" i="1"/>
  <c r="EG809" i="1"/>
  <c r="DJ809" i="1"/>
  <c r="BU809" i="1"/>
  <c r="BT809" i="1"/>
  <c r="BO809" i="1"/>
  <c r="BG809" i="1"/>
  <c r="AZ809" i="1"/>
  <c r="AK809" i="1"/>
  <c r="AL809" i="1"/>
  <c r="AO809" i="1"/>
  <c r="AN809" i="1"/>
  <c r="AM809" i="1"/>
  <c r="AI809" i="1"/>
  <c r="AJ809" i="1"/>
  <c r="AE809" i="1"/>
  <c r="EW182" i="1"/>
  <c r="EV182" i="1"/>
  <c r="EU182" i="1"/>
  <c r="EH182" i="1"/>
  <c r="EG182" i="1"/>
  <c r="DJ182" i="1"/>
  <c r="BU182" i="1"/>
  <c r="BT182" i="1"/>
  <c r="BO182" i="1"/>
  <c r="BG182" i="1"/>
  <c r="AZ182" i="1"/>
  <c r="AK182" i="1"/>
  <c r="AL182" i="1"/>
  <c r="AO182" i="1"/>
  <c r="AN182" i="1"/>
  <c r="AM182" i="1"/>
  <c r="AI182" i="1"/>
  <c r="AJ182" i="1"/>
  <c r="AE182" i="1"/>
  <c r="EW232" i="1"/>
  <c r="EV232" i="1"/>
  <c r="EU232" i="1"/>
  <c r="EH232" i="1"/>
  <c r="EG232" i="1"/>
  <c r="DJ232" i="1"/>
  <c r="BU232" i="1"/>
  <c r="BT232" i="1"/>
  <c r="BO232" i="1"/>
  <c r="BG232" i="1"/>
  <c r="AZ232" i="1"/>
  <c r="AK232" i="1"/>
  <c r="AL232" i="1"/>
  <c r="AO232" i="1"/>
  <c r="AN232" i="1"/>
  <c r="AM232" i="1"/>
  <c r="AI232" i="1"/>
  <c r="AJ232" i="1"/>
  <c r="AE232" i="1"/>
  <c r="EW411" i="1"/>
  <c r="EV411" i="1"/>
  <c r="EU411" i="1"/>
  <c r="EH411" i="1"/>
  <c r="EG411" i="1"/>
  <c r="DJ411" i="1"/>
  <c r="BU411" i="1"/>
  <c r="BT411" i="1"/>
  <c r="BO411" i="1"/>
  <c r="BG411" i="1"/>
  <c r="AZ411" i="1"/>
  <c r="AK411" i="1"/>
  <c r="AL411" i="1"/>
  <c r="AO411" i="1"/>
  <c r="AN411" i="1"/>
  <c r="AM411" i="1"/>
  <c r="AI411" i="1"/>
  <c r="AJ411" i="1"/>
  <c r="AE411" i="1"/>
  <c r="EW860" i="1"/>
  <c r="EV860" i="1"/>
  <c r="EU860" i="1"/>
  <c r="EH860" i="1"/>
  <c r="EG860" i="1"/>
  <c r="DJ860" i="1"/>
  <c r="BU860" i="1"/>
  <c r="BT860" i="1"/>
  <c r="BO860" i="1"/>
  <c r="BG860" i="1"/>
  <c r="AZ860" i="1"/>
  <c r="AK860" i="1"/>
  <c r="AL860" i="1"/>
  <c r="AO860" i="1"/>
  <c r="AN860" i="1"/>
  <c r="AM860" i="1"/>
  <c r="AI860" i="1"/>
  <c r="AJ860" i="1"/>
  <c r="AE860" i="1"/>
  <c r="EW501" i="1"/>
  <c r="EV501" i="1"/>
  <c r="EU501" i="1"/>
  <c r="EH501" i="1"/>
  <c r="EG501" i="1"/>
  <c r="DJ501" i="1"/>
  <c r="BU501" i="1"/>
  <c r="BT501" i="1"/>
  <c r="BO501" i="1"/>
  <c r="BG501" i="1"/>
  <c r="AZ501" i="1"/>
  <c r="AK501" i="1"/>
  <c r="AL501" i="1"/>
  <c r="AO501" i="1"/>
  <c r="AN501" i="1"/>
  <c r="AM501" i="1"/>
  <c r="AI501" i="1"/>
  <c r="AJ501" i="1"/>
  <c r="AE501" i="1"/>
  <c r="EW31" i="1"/>
  <c r="EV31" i="1"/>
  <c r="EU31" i="1"/>
  <c r="EH31" i="1"/>
  <c r="EG31" i="1"/>
  <c r="DJ31" i="1"/>
  <c r="BU31" i="1"/>
  <c r="BT31" i="1"/>
  <c r="BO31" i="1"/>
  <c r="BG31" i="1"/>
  <c r="AZ31" i="1"/>
  <c r="AK31" i="1"/>
  <c r="AL31" i="1"/>
  <c r="AO31" i="1"/>
  <c r="AN31" i="1"/>
  <c r="AM31" i="1"/>
  <c r="AI31" i="1"/>
  <c r="AJ31" i="1"/>
  <c r="AE31" i="1"/>
  <c r="EW410" i="1"/>
  <c r="EV410" i="1"/>
  <c r="EU410" i="1"/>
  <c r="EH410" i="1"/>
  <c r="EG410" i="1"/>
  <c r="DJ410" i="1"/>
  <c r="BU410" i="1"/>
  <c r="BT410" i="1"/>
  <c r="BO410" i="1"/>
  <c r="BG410" i="1"/>
  <c r="AZ410" i="1"/>
  <c r="AK410" i="1"/>
  <c r="AL410" i="1"/>
  <c r="AO410" i="1"/>
  <c r="AN410" i="1"/>
  <c r="AM410" i="1"/>
  <c r="AI410" i="1"/>
  <c r="AJ410" i="1"/>
  <c r="AE410" i="1"/>
  <c r="EW268" i="1"/>
  <c r="EV268" i="1"/>
  <c r="EU268" i="1"/>
  <c r="EH268" i="1"/>
  <c r="EG268" i="1"/>
  <c r="DJ268" i="1"/>
  <c r="BU268" i="1"/>
  <c r="BT268" i="1"/>
  <c r="BO268" i="1"/>
  <c r="BG268" i="1"/>
  <c r="AZ268" i="1"/>
  <c r="AK268" i="1"/>
  <c r="AL268" i="1"/>
  <c r="AO268" i="1"/>
  <c r="AN268" i="1"/>
  <c r="AM268" i="1"/>
  <c r="AI268" i="1"/>
  <c r="AJ268" i="1"/>
  <c r="AE268" i="1"/>
  <c r="EW321" i="1"/>
  <c r="EV321" i="1"/>
  <c r="EU321" i="1"/>
  <c r="EH321" i="1"/>
  <c r="EG321" i="1"/>
  <c r="DJ321" i="1"/>
  <c r="BU321" i="1"/>
  <c r="BT321" i="1"/>
  <c r="BO321" i="1"/>
  <c r="BG321" i="1"/>
  <c r="AZ321" i="1"/>
  <c r="AK321" i="1"/>
  <c r="AL321" i="1"/>
  <c r="AO321" i="1"/>
  <c r="AN321" i="1"/>
  <c r="AM321" i="1"/>
  <c r="AI321" i="1"/>
  <c r="AJ321" i="1"/>
  <c r="AE321" i="1"/>
  <c r="EW409" i="1"/>
  <c r="EV409" i="1"/>
  <c r="EU409" i="1"/>
  <c r="EH409" i="1"/>
  <c r="EG409" i="1"/>
  <c r="DJ409" i="1"/>
  <c r="BU409" i="1"/>
  <c r="BT409" i="1"/>
  <c r="BO409" i="1"/>
  <c r="BG409" i="1"/>
  <c r="AZ409" i="1"/>
  <c r="AK409" i="1"/>
  <c r="AL409" i="1"/>
  <c r="AO409" i="1"/>
  <c r="AN409" i="1"/>
  <c r="AM409" i="1"/>
  <c r="AI409" i="1"/>
  <c r="AJ409" i="1"/>
  <c r="AE409" i="1"/>
  <c r="EW731" i="1"/>
  <c r="EV731" i="1"/>
  <c r="EU731" i="1"/>
  <c r="EH731" i="1"/>
  <c r="EG731" i="1"/>
  <c r="DJ731" i="1"/>
  <c r="BU731" i="1"/>
  <c r="BT731" i="1"/>
  <c r="BO731" i="1"/>
  <c r="BG731" i="1"/>
  <c r="AZ731" i="1"/>
  <c r="AK731" i="1"/>
  <c r="AL731" i="1"/>
  <c r="AO731" i="1"/>
  <c r="AN731" i="1"/>
  <c r="AM731" i="1"/>
  <c r="AI731" i="1"/>
  <c r="AJ731" i="1"/>
  <c r="AE731" i="1"/>
  <c r="EW691" i="1"/>
  <c r="EV691" i="1"/>
  <c r="EU691" i="1"/>
  <c r="EH691" i="1"/>
  <c r="EG691" i="1"/>
  <c r="DJ691" i="1"/>
  <c r="BU691" i="1"/>
  <c r="BT691" i="1"/>
  <c r="BO691" i="1"/>
  <c r="BG691" i="1"/>
  <c r="AZ691" i="1"/>
  <c r="AK691" i="1"/>
  <c r="AL691" i="1"/>
  <c r="AO691" i="1"/>
  <c r="AN691" i="1"/>
  <c r="AM691" i="1"/>
  <c r="AI691" i="1"/>
  <c r="AJ691" i="1"/>
  <c r="AE691" i="1"/>
  <c r="EW213" i="1"/>
  <c r="EV213" i="1"/>
  <c r="EU213" i="1"/>
  <c r="EH213" i="1"/>
  <c r="EG213" i="1"/>
  <c r="DJ213" i="1"/>
  <c r="BU213" i="1"/>
  <c r="BT213" i="1"/>
  <c r="BO213" i="1"/>
  <c r="BG213" i="1"/>
  <c r="AZ213" i="1"/>
  <c r="AK213" i="1"/>
  <c r="AL213" i="1"/>
  <c r="AO213" i="1"/>
  <c r="AN213" i="1"/>
  <c r="AM213" i="1"/>
  <c r="AI213" i="1"/>
  <c r="AJ213" i="1"/>
  <c r="AE213" i="1"/>
  <c r="EW484" i="1"/>
  <c r="EV484" i="1"/>
  <c r="EU484" i="1"/>
  <c r="EH484" i="1"/>
  <c r="EG484" i="1"/>
  <c r="DJ484" i="1"/>
  <c r="BU484" i="1"/>
  <c r="BT484" i="1"/>
  <c r="BO484" i="1"/>
  <c r="BG484" i="1"/>
  <c r="AZ484" i="1"/>
  <c r="AK484" i="1"/>
  <c r="AL484" i="1"/>
  <c r="AO484" i="1"/>
  <c r="AN484" i="1"/>
  <c r="AM484" i="1"/>
  <c r="AI484" i="1"/>
  <c r="AJ484" i="1"/>
  <c r="AE484" i="1"/>
  <c r="EW761" i="1"/>
  <c r="EV761" i="1"/>
  <c r="EU761" i="1"/>
  <c r="EH761" i="1"/>
  <c r="EG761" i="1"/>
  <c r="DJ761" i="1"/>
  <c r="BU761" i="1"/>
  <c r="BT761" i="1"/>
  <c r="BO761" i="1"/>
  <c r="BG761" i="1"/>
  <c r="AZ761" i="1"/>
  <c r="AK761" i="1"/>
  <c r="AL761" i="1"/>
  <c r="AO761" i="1"/>
  <c r="AN761" i="1"/>
  <c r="AM761" i="1"/>
  <c r="AI761" i="1"/>
  <c r="AJ761" i="1"/>
  <c r="AE761" i="1"/>
  <c r="EW194" i="1"/>
  <c r="EV194" i="1"/>
  <c r="EU194" i="1"/>
  <c r="EH194" i="1"/>
  <c r="EG194" i="1"/>
  <c r="DJ194" i="1"/>
  <c r="BU194" i="1"/>
  <c r="BT194" i="1"/>
  <c r="BO194" i="1"/>
  <c r="BG194" i="1"/>
  <c r="AZ194" i="1"/>
  <c r="AK194" i="1"/>
  <c r="AL194" i="1"/>
  <c r="AO194" i="1"/>
  <c r="AN194" i="1"/>
  <c r="AM194" i="1"/>
  <c r="AI194" i="1"/>
  <c r="AJ194" i="1"/>
  <c r="AE194" i="1"/>
  <c r="EW866" i="1"/>
  <c r="EV866" i="1"/>
  <c r="EU866" i="1"/>
  <c r="EH866" i="1"/>
  <c r="EG866" i="1"/>
  <c r="DJ866" i="1"/>
  <c r="BU866" i="1"/>
  <c r="BT866" i="1"/>
  <c r="BO866" i="1"/>
  <c r="BG866" i="1"/>
  <c r="AZ866" i="1"/>
  <c r="AK866" i="1"/>
  <c r="AL866" i="1"/>
  <c r="AO866" i="1"/>
  <c r="AN866" i="1"/>
  <c r="AM866" i="1"/>
  <c r="AI866" i="1"/>
  <c r="AJ866" i="1"/>
  <c r="AE866" i="1"/>
  <c r="EW202" i="1"/>
  <c r="EV202" i="1"/>
  <c r="EU202" i="1"/>
  <c r="EH202" i="1"/>
  <c r="EG202" i="1"/>
  <c r="DJ202" i="1"/>
  <c r="BU202" i="1"/>
  <c r="BT202" i="1"/>
  <c r="BO202" i="1"/>
  <c r="BG202" i="1"/>
  <c r="AZ202" i="1"/>
  <c r="AK202" i="1"/>
  <c r="AL202" i="1"/>
  <c r="AO202" i="1"/>
  <c r="AN202" i="1"/>
  <c r="AM202" i="1"/>
  <c r="AI202" i="1"/>
  <c r="AJ202" i="1"/>
  <c r="AE202" i="1"/>
  <c r="EW267" i="1"/>
  <c r="EV267" i="1"/>
  <c r="EU267" i="1"/>
  <c r="EH267" i="1"/>
  <c r="EG267" i="1"/>
  <c r="DJ267" i="1"/>
  <c r="BU267" i="1"/>
  <c r="BT267" i="1"/>
  <c r="BO267" i="1"/>
  <c r="BG267" i="1"/>
  <c r="AZ267" i="1"/>
  <c r="AK267" i="1"/>
  <c r="AL267" i="1"/>
  <c r="AO267" i="1"/>
  <c r="AN267" i="1"/>
  <c r="AM267" i="1"/>
  <c r="AI267" i="1"/>
  <c r="AJ267" i="1"/>
  <c r="AE267" i="1"/>
  <c r="EW730" i="1"/>
  <c r="EV730" i="1"/>
  <c r="EU730" i="1"/>
  <c r="EH730" i="1"/>
  <c r="EG730" i="1"/>
  <c r="DJ730" i="1"/>
  <c r="BU730" i="1"/>
  <c r="BT730" i="1"/>
  <c r="BO730" i="1"/>
  <c r="BG730" i="1"/>
  <c r="AZ730" i="1"/>
  <c r="AK730" i="1"/>
  <c r="AL730" i="1"/>
  <c r="AO730" i="1"/>
  <c r="AN730" i="1"/>
  <c r="AM730" i="1"/>
  <c r="AI730" i="1"/>
  <c r="AJ730" i="1"/>
  <c r="AE730" i="1"/>
  <c r="EW782" i="1"/>
  <c r="EV782" i="1"/>
  <c r="EU782" i="1"/>
  <c r="EH782" i="1"/>
  <c r="EG782" i="1"/>
  <c r="DJ782" i="1"/>
  <c r="BU782" i="1"/>
  <c r="BT782" i="1"/>
  <c r="BO782" i="1"/>
  <c r="BG782" i="1"/>
  <c r="AZ782" i="1"/>
  <c r="AK782" i="1"/>
  <c r="AL782" i="1"/>
  <c r="AO782" i="1"/>
  <c r="AN782" i="1"/>
  <c r="AM782" i="1"/>
  <c r="AI782" i="1"/>
  <c r="AJ782" i="1"/>
  <c r="AE782" i="1"/>
  <c r="EW586" i="1"/>
  <c r="EV586" i="1"/>
  <c r="EU586" i="1"/>
  <c r="EH586" i="1"/>
  <c r="EG586" i="1"/>
  <c r="DJ586" i="1"/>
  <c r="BU586" i="1"/>
  <c r="BT586" i="1"/>
  <c r="BO586" i="1"/>
  <c r="BG586" i="1"/>
  <c r="AZ586" i="1"/>
  <c r="AK586" i="1"/>
  <c r="AL586" i="1"/>
  <c r="AO586" i="1"/>
  <c r="AN586" i="1"/>
  <c r="AM586" i="1"/>
  <c r="AI586" i="1"/>
  <c r="AJ586" i="1"/>
  <c r="AE586" i="1"/>
  <c r="EW408" i="1"/>
  <c r="EV408" i="1"/>
  <c r="EU408" i="1"/>
  <c r="EH408" i="1"/>
  <c r="EG408" i="1"/>
  <c r="DJ408" i="1"/>
  <c r="BU408" i="1"/>
  <c r="BT408" i="1"/>
  <c r="BO408" i="1"/>
  <c r="BG408" i="1"/>
  <c r="AZ408" i="1"/>
  <c r="AK408" i="1"/>
  <c r="AL408" i="1"/>
  <c r="AO408" i="1"/>
  <c r="AN408" i="1"/>
  <c r="AM408" i="1"/>
  <c r="AI408" i="1"/>
  <c r="AJ408" i="1"/>
  <c r="AE408" i="1"/>
  <c r="EW30" i="1"/>
  <c r="EV30" i="1"/>
  <c r="EU30" i="1"/>
  <c r="EH30" i="1"/>
  <c r="EG30" i="1"/>
  <c r="DJ30" i="1"/>
  <c r="BU30" i="1"/>
  <c r="BT30" i="1"/>
  <c r="BO30" i="1"/>
  <c r="BG30" i="1"/>
  <c r="AZ30" i="1"/>
  <c r="AK30" i="1"/>
  <c r="AL30" i="1"/>
  <c r="AO30" i="1"/>
  <c r="AN30" i="1"/>
  <c r="AM30" i="1"/>
  <c r="AI30" i="1"/>
  <c r="AJ30" i="1"/>
  <c r="AE30" i="1"/>
  <c r="EW341" i="1"/>
  <c r="EV341" i="1"/>
  <c r="EU341" i="1"/>
  <c r="EH341" i="1"/>
  <c r="EG341" i="1"/>
  <c r="DJ341" i="1"/>
  <c r="BU341" i="1"/>
  <c r="BT341" i="1"/>
  <c r="BO341" i="1"/>
  <c r="BG341" i="1"/>
  <c r="AZ341" i="1"/>
  <c r="AK341" i="1"/>
  <c r="AL341" i="1"/>
  <c r="AO341" i="1"/>
  <c r="AN341" i="1"/>
  <c r="AM341" i="1"/>
  <c r="AI341" i="1"/>
  <c r="AJ341" i="1"/>
  <c r="AE341" i="1"/>
  <c r="EW854" i="1"/>
  <c r="EV854" i="1"/>
  <c r="EU854" i="1"/>
  <c r="EH854" i="1"/>
  <c r="EG854" i="1"/>
  <c r="DJ854" i="1"/>
  <c r="BU854" i="1"/>
  <c r="BT854" i="1"/>
  <c r="BO854" i="1"/>
  <c r="BG854" i="1"/>
  <c r="AZ854" i="1"/>
  <c r="AK854" i="1"/>
  <c r="AL854" i="1"/>
  <c r="AO854" i="1"/>
  <c r="AN854" i="1"/>
  <c r="AM854" i="1"/>
  <c r="AI854" i="1"/>
  <c r="AJ854" i="1"/>
  <c r="AE854" i="1"/>
  <c r="EW54" i="1"/>
  <c r="EV54" i="1"/>
  <c r="EU54" i="1"/>
  <c r="EH54" i="1"/>
  <c r="EG54" i="1"/>
  <c r="DJ54" i="1"/>
  <c r="BU54" i="1"/>
  <c r="BT54" i="1"/>
  <c r="BO54" i="1"/>
  <c r="BG54" i="1"/>
  <c r="AZ54" i="1"/>
  <c r="AK54" i="1"/>
  <c r="AL54" i="1"/>
  <c r="AO54" i="1"/>
  <c r="AN54" i="1"/>
  <c r="AM54" i="1"/>
  <c r="AI54" i="1"/>
  <c r="AJ54" i="1"/>
  <c r="AE54" i="1"/>
  <c r="EW660" i="1"/>
  <c r="EV660" i="1"/>
  <c r="EU660" i="1"/>
  <c r="EH660" i="1"/>
  <c r="EG660" i="1"/>
  <c r="DJ660" i="1"/>
  <c r="BU660" i="1"/>
  <c r="BT660" i="1"/>
  <c r="BO660" i="1"/>
  <c r="BG660" i="1"/>
  <c r="AZ660" i="1"/>
  <c r="AK660" i="1"/>
  <c r="AL660" i="1"/>
  <c r="AO660" i="1"/>
  <c r="AN660" i="1"/>
  <c r="AM660" i="1"/>
  <c r="AI660" i="1"/>
  <c r="AJ660" i="1"/>
  <c r="AE660" i="1"/>
  <c r="EW870" i="1"/>
  <c r="EV870" i="1"/>
  <c r="EU870" i="1"/>
  <c r="EH870" i="1"/>
  <c r="EG870" i="1"/>
  <c r="DJ870" i="1"/>
  <c r="BU870" i="1"/>
  <c r="BT870" i="1"/>
  <c r="BO870" i="1"/>
  <c r="BG870" i="1"/>
  <c r="AZ870" i="1"/>
  <c r="AK870" i="1"/>
  <c r="AL870" i="1"/>
  <c r="AO870" i="1"/>
  <c r="AN870" i="1"/>
  <c r="AM870" i="1"/>
  <c r="AI870" i="1"/>
  <c r="AJ870" i="1"/>
  <c r="AE870" i="1"/>
  <c r="EW193" i="1"/>
  <c r="EV193" i="1"/>
  <c r="EU193" i="1"/>
  <c r="EH193" i="1"/>
  <c r="EG193" i="1"/>
  <c r="DJ193" i="1"/>
  <c r="BU193" i="1"/>
  <c r="BT193" i="1"/>
  <c r="BO193" i="1"/>
  <c r="BG193" i="1"/>
  <c r="AZ193" i="1"/>
  <c r="AK193" i="1"/>
  <c r="AL193" i="1"/>
  <c r="AO193" i="1"/>
  <c r="AN193" i="1"/>
  <c r="AM193" i="1"/>
  <c r="AI193" i="1"/>
  <c r="AJ193" i="1"/>
  <c r="AE193" i="1"/>
  <c r="EW251" i="1"/>
  <c r="EV251" i="1"/>
  <c r="EU251" i="1"/>
  <c r="EH251" i="1"/>
  <c r="EG251" i="1"/>
  <c r="DJ251" i="1"/>
  <c r="BU251" i="1"/>
  <c r="BT251" i="1"/>
  <c r="BO251" i="1"/>
  <c r="BG251" i="1"/>
  <c r="AZ251" i="1"/>
  <c r="AK251" i="1"/>
  <c r="AL251" i="1"/>
  <c r="AO251" i="1"/>
  <c r="AN251" i="1"/>
  <c r="AM251" i="1"/>
  <c r="AI251" i="1"/>
  <c r="AJ251" i="1"/>
  <c r="AE251" i="1"/>
  <c r="EW407" i="1"/>
  <c r="EV407" i="1"/>
  <c r="EU407" i="1"/>
  <c r="EH407" i="1"/>
  <c r="EG407" i="1"/>
  <c r="DJ407" i="1"/>
  <c r="BU407" i="1"/>
  <c r="BT407" i="1"/>
  <c r="BO407" i="1"/>
  <c r="BG407" i="1"/>
  <c r="AZ407" i="1"/>
  <c r="AK407" i="1"/>
  <c r="AL407" i="1"/>
  <c r="AO407" i="1"/>
  <c r="AN407" i="1"/>
  <c r="AM407" i="1"/>
  <c r="AI407" i="1"/>
  <c r="AJ407" i="1"/>
  <c r="AE407" i="1"/>
  <c r="EW114" i="1"/>
  <c r="EV114" i="1"/>
  <c r="EU114" i="1"/>
  <c r="EH114" i="1"/>
  <c r="EG114" i="1"/>
  <c r="DJ114" i="1"/>
  <c r="BU114" i="1"/>
  <c r="BT114" i="1"/>
  <c r="BO114" i="1"/>
  <c r="BG114" i="1"/>
  <c r="AZ114" i="1"/>
  <c r="AK114" i="1"/>
  <c r="AL114" i="1"/>
  <c r="AO114" i="1"/>
  <c r="AN114" i="1"/>
  <c r="AM114" i="1"/>
  <c r="AI114" i="1"/>
  <c r="AJ114" i="1"/>
  <c r="AE114" i="1"/>
  <c r="EW712" i="1"/>
  <c r="EV712" i="1"/>
  <c r="EU712" i="1"/>
  <c r="EH712" i="1"/>
  <c r="EG712" i="1"/>
  <c r="DJ712" i="1"/>
  <c r="BU712" i="1"/>
  <c r="BT712" i="1"/>
  <c r="BO712" i="1"/>
  <c r="BG712" i="1"/>
  <c r="AZ712" i="1"/>
  <c r="AK712" i="1"/>
  <c r="AL712" i="1"/>
  <c r="AO712" i="1"/>
  <c r="AN712" i="1"/>
  <c r="AM712" i="1"/>
  <c r="AI712" i="1"/>
  <c r="AJ712" i="1"/>
  <c r="AE712" i="1"/>
  <c r="EW406" i="1"/>
  <c r="EV406" i="1"/>
  <c r="EU406" i="1"/>
  <c r="EH406" i="1"/>
  <c r="EG406" i="1"/>
  <c r="DJ406" i="1"/>
  <c r="BU406" i="1"/>
  <c r="BT406" i="1"/>
  <c r="BO406" i="1"/>
  <c r="BG406" i="1"/>
  <c r="AZ406" i="1"/>
  <c r="AK406" i="1"/>
  <c r="AL406" i="1"/>
  <c r="AO406" i="1"/>
  <c r="AN406" i="1"/>
  <c r="AM406" i="1"/>
  <c r="AI406" i="1"/>
  <c r="AJ406" i="1"/>
  <c r="AE406" i="1"/>
  <c r="EW405" i="1"/>
  <c r="EV405" i="1"/>
  <c r="EU405" i="1"/>
  <c r="EH405" i="1"/>
  <c r="EG405" i="1"/>
  <c r="DJ405" i="1"/>
  <c r="BU405" i="1"/>
  <c r="BT405" i="1"/>
  <c r="BO405" i="1"/>
  <c r="BG405" i="1"/>
  <c r="AZ405" i="1"/>
  <c r="AK405" i="1"/>
  <c r="AL405" i="1"/>
  <c r="AO405" i="1"/>
  <c r="AN405" i="1"/>
  <c r="AM405" i="1"/>
  <c r="AI405" i="1"/>
  <c r="AJ405" i="1"/>
  <c r="AE405" i="1"/>
  <c r="EW250" i="1"/>
  <c r="EV250" i="1"/>
  <c r="EU250" i="1"/>
  <c r="EH250" i="1"/>
  <c r="EG250" i="1"/>
  <c r="DJ250" i="1"/>
  <c r="BU250" i="1"/>
  <c r="BT250" i="1"/>
  <c r="BO250" i="1"/>
  <c r="BG250" i="1"/>
  <c r="AZ250" i="1"/>
  <c r="AK250" i="1"/>
  <c r="AL250" i="1"/>
  <c r="AO250" i="1"/>
  <c r="AN250" i="1"/>
  <c r="AM250" i="1"/>
  <c r="AI250" i="1"/>
  <c r="AJ250" i="1"/>
  <c r="AE250" i="1"/>
  <c r="EW295" i="1"/>
  <c r="EV295" i="1"/>
  <c r="EU295" i="1"/>
  <c r="EH295" i="1"/>
  <c r="EG295" i="1"/>
  <c r="DJ295" i="1"/>
  <c r="BU295" i="1"/>
  <c r="BT295" i="1"/>
  <c r="BO295" i="1"/>
  <c r="BG295" i="1"/>
  <c r="AZ295" i="1"/>
  <c r="AK295" i="1"/>
  <c r="AL295" i="1"/>
  <c r="AO295" i="1"/>
  <c r="AN295" i="1"/>
  <c r="AM295" i="1"/>
  <c r="AI295" i="1"/>
  <c r="AJ295" i="1"/>
  <c r="AE295" i="1"/>
  <c r="EW808" i="1"/>
  <c r="EV808" i="1"/>
  <c r="EU808" i="1"/>
  <c r="EH808" i="1"/>
  <c r="EG808" i="1"/>
  <c r="DJ808" i="1"/>
  <c r="BU808" i="1"/>
  <c r="BT808" i="1"/>
  <c r="BO808" i="1"/>
  <c r="BG808" i="1"/>
  <c r="AZ808" i="1"/>
  <c r="AK808" i="1"/>
  <c r="AL808" i="1"/>
  <c r="AO808" i="1"/>
  <c r="AN808" i="1"/>
  <c r="AM808" i="1"/>
  <c r="AI808" i="1"/>
  <c r="AJ808" i="1"/>
  <c r="AE808" i="1"/>
  <c r="EW29" i="1"/>
  <c r="EV29" i="1"/>
  <c r="EU29" i="1"/>
  <c r="EH29" i="1"/>
  <c r="EG29" i="1"/>
  <c r="DJ29" i="1"/>
  <c r="BU29" i="1"/>
  <c r="BT29" i="1"/>
  <c r="BO29" i="1"/>
  <c r="BG29" i="1"/>
  <c r="AZ29" i="1"/>
  <c r="AK29" i="1"/>
  <c r="AL29" i="1"/>
  <c r="AO29" i="1"/>
  <c r="AN29" i="1"/>
  <c r="AM29" i="1"/>
  <c r="AI29" i="1"/>
  <c r="AJ29" i="1"/>
  <c r="AE29" i="1"/>
  <c r="EW500" i="1"/>
  <c r="EV500" i="1"/>
  <c r="EU500" i="1"/>
  <c r="EH500" i="1"/>
  <c r="EG500" i="1"/>
  <c r="DJ500" i="1"/>
  <c r="BU500" i="1"/>
  <c r="BT500" i="1"/>
  <c r="BO500" i="1"/>
  <c r="BG500" i="1"/>
  <c r="AZ500" i="1"/>
  <c r="AK500" i="1"/>
  <c r="AL500" i="1"/>
  <c r="AO500" i="1"/>
  <c r="AN500" i="1"/>
  <c r="AM500" i="1"/>
  <c r="AI500" i="1"/>
  <c r="AJ500" i="1"/>
  <c r="AE500" i="1"/>
  <c r="EW470" i="1"/>
  <c r="EV470" i="1"/>
  <c r="EU470" i="1"/>
  <c r="EH470" i="1"/>
  <c r="EG470" i="1"/>
  <c r="DJ470" i="1"/>
  <c r="BU470" i="1"/>
  <c r="BT470" i="1"/>
  <c r="BO470" i="1"/>
  <c r="BG470" i="1"/>
  <c r="AZ470" i="1"/>
  <c r="AK470" i="1"/>
  <c r="AL470" i="1"/>
  <c r="AO470" i="1"/>
  <c r="AN470" i="1"/>
  <c r="AM470" i="1"/>
  <c r="AI470" i="1"/>
  <c r="AJ470" i="1"/>
  <c r="AE470" i="1"/>
  <c r="EW146" i="1"/>
  <c r="EV146" i="1"/>
  <c r="EU146" i="1"/>
  <c r="EH146" i="1"/>
  <c r="EG146" i="1"/>
  <c r="DJ146" i="1"/>
  <c r="BU146" i="1"/>
  <c r="BT146" i="1"/>
  <c r="BO146" i="1"/>
  <c r="BG146" i="1"/>
  <c r="AZ146" i="1"/>
  <c r="AK146" i="1"/>
  <c r="AL146" i="1"/>
  <c r="AO146" i="1"/>
  <c r="AN146" i="1"/>
  <c r="AM146" i="1"/>
  <c r="AI146" i="1"/>
  <c r="AJ146" i="1"/>
  <c r="AE146" i="1"/>
  <c r="EW85" i="1"/>
  <c r="EV85" i="1"/>
  <c r="EU85" i="1"/>
  <c r="EH85" i="1"/>
  <c r="EG85" i="1"/>
  <c r="DJ85" i="1"/>
  <c r="BU85" i="1"/>
  <c r="BT85" i="1"/>
  <c r="BO85" i="1"/>
  <c r="BG85" i="1"/>
  <c r="AZ85" i="1"/>
  <c r="AK85" i="1"/>
  <c r="AL85" i="1"/>
  <c r="AO85" i="1"/>
  <c r="AN85" i="1"/>
  <c r="AM85" i="1"/>
  <c r="AI85" i="1"/>
  <c r="AJ85" i="1"/>
  <c r="AE85" i="1"/>
  <c r="EW788" i="1"/>
  <c r="EV788" i="1"/>
  <c r="EU788" i="1"/>
  <c r="EH788" i="1"/>
  <c r="EG788" i="1"/>
  <c r="DJ788" i="1"/>
  <c r="BU788" i="1"/>
  <c r="BT788" i="1"/>
  <c r="BO788" i="1"/>
  <c r="BG788" i="1"/>
  <c r="AZ788" i="1"/>
  <c r="AK788" i="1"/>
  <c r="AL788" i="1"/>
  <c r="AO788" i="1"/>
  <c r="AN788" i="1"/>
  <c r="AM788" i="1"/>
  <c r="AI788" i="1"/>
  <c r="AJ788" i="1"/>
  <c r="AE788" i="1"/>
  <c r="EW225" i="1"/>
  <c r="EV225" i="1"/>
  <c r="EU225" i="1"/>
  <c r="EH225" i="1"/>
  <c r="EG225" i="1"/>
  <c r="DJ225" i="1"/>
  <c r="BU225" i="1"/>
  <c r="BT225" i="1"/>
  <c r="BO225" i="1"/>
  <c r="BG225" i="1"/>
  <c r="AZ225" i="1"/>
  <c r="AK225" i="1"/>
  <c r="AL225" i="1"/>
  <c r="AO225" i="1"/>
  <c r="AN225" i="1"/>
  <c r="AM225" i="1"/>
  <c r="AI225" i="1"/>
  <c r="AJ225" i="1"/>
  <c r="AE225" i="1"/>
  <c r="EW217" i="1"/>
  <c r="EV217" i="1"/>
  <c r="EU217" i="1"/>
  <c r="EH217" i="1"/>
  <c r="EG217" i="1"/>
  <c r="DJ217" i="1"/>
  <c r="BU217" i="1"/>
  <c r="BT217" i="1"/>
  <c r="BO217" i="1"/>
  <c r="BG217" i="1"/>
  <c r="AZ217" i="1"/>
  <c r="AK217" i="1"/>
  <c r="AL217" i="1"/>
  <c r="AO217" i="1"/>
  <c r="AN217" i="1"/>
  <c r="AM217" i="1"/>
  <c r="AI217" i="1"/>
  <c r="AJ217" i="1"/>
  <c r="AE217" i="1"/>
  <c r="EW807" i="1"/>
  <c r="EV807" i="1"/>
  <c r="EU807" i="1"/>
  <c r="EH807" i="1"/>
  <c r="EG807" i="1"/>
  <c r="DJ807" i="1"/>
  <c r="BU807" i="1"/>
  <c r="BT807" i="1"/>
  <c r="BO807" i="1"/>
  <c r="BG807" i="1"/>
  <c r="AZ807" i="1"/>
  <c r="AK807" i="1"/>
  <c r="AL807" i="1"/>
  <c r="AO807" i="1"/>
  <c r="AN807" i="1"/>
  <c r="AM807" i="1"/>
  <c r="AI807" i="1"/>
  <c r="AJ807" i="1"/>
  <c r="AE807" i="1"/>
  <c r="EW644" i="1"/>
  <c r="EV644" i="1"/>
  <c r="EU644" i="1"/>
  <c r="EH644" i="1"/>
  <c r="EG644" i="1"/>
  <c r="DJ644" i="1"/>
  <c r="BU644" i="1"/>
  <c r="BT644" i="1"/>
  <c r="BO644" i="1"/>
  <c r="BG644" i="1"/>
  <c r="AZ644" i="1"/>
  <c r="AK644" i="1"/>
  <c r="AL644" i="1"/>
  <c r="AO644" i="1"/>
  <c r="AN644" i="1"/>
  <c r="AM644" i="1"/>
  <c r="AI644" i="1"/>
  <c r="AJ644" i="1"/>
  <c r="AE644" i="1"/>
  <c r="EW455" i="1"/>
  <c r="EV455" i="1"/>
  <c r="EU455" i="1"/>
  <c r="EH455" i="1"/>
  <c r="EG455" i="1"/>
  <c r="DJ455" i="1"/>
  <c r="BU455" i="1"/>
  <c r="BT455" i="1"/>
  <c r="BO455" i="1"/>
  <c r="BG455" i="1"/>
  <c r="AZ455" i="1"/>
  <c r="AK455" i="1"/>
  <c r="AL455" i="1"/>
  <c r="AO455" i="1"/>
  <c r="AN455" i="1"/>
  <c r="AM455" i="1"/>
  <c r="AI455" i="1"/>
  <c r="AJ455" i="1"/>
  <c r="AE455" i="1"/>
  <c r="EW212" i="1"/>
  <c r="EV212" i="1"/>
  <c r="EU212" i="1"/>
  <c r="EH212" i="1"/>
  <c r="EG212" i="1"/>
  <c r="DJ212" i="1"/>
  <c r="BU212" i="1"/>
  <c r="BT212" i="1"/>
  <c r="BO212" i="1"/>
  <c r="BG212" i="1"/>
  <c r="AZ212" i="1"/>
  <c r="AK212" i="1"/>
  <c r="AL212" i="1"/>
  <c r="AO212" i="1"/>
  <c r="AN212" i="1"/>
  <c r="AM212" i="1"/>
  <c r="AI212" i="1"/>
  <c r="AJ212" i="1"/>
  <c r="AE212" i="1"/>
  <c r="EW28" i="1"/>
  <c r="EV28" i="1"/>
  <c r="EU28" i="1"/>
  <c r="EH28" i="1"/>
  <c r="EG28" i="1"/>
  <c r="DJ28" i="1"/>
  <c r="BU28" i="1"/>
  <c r="BT28" i="1"/>
  <c r="BO28" i="1"/>
  <c r="BG28" i="1"/>
  <c r="AZ28" i="1"/>
  <c r="AK28" i="1"/>
  <c r="AL28" i="1"/>
  <c r="AO28" i="1"/>
  <c r="AN28" i="1"/>
  <c r="AM28" i="1"/>
  <c r="AI28" i="1"/>
  <c r="AJ28" i="1"/>
  <c r="AE28" i="1"/>
  <c r="EW338" i="1"/>
  <c r="EV338" i="1"/>
  <c r="EU338" i="1"/>
  <c r="EH338" i="1"/>
  <c r="EG338" i="1"/>
  <c r="DJ338" i="1"/>
  <c r="BU338" i="1"/>
  <c r="BT338" i="1"/>
  <c r="BO338" i="1"/>
  <c r="BG338" i="1"/>
  <c r="AZ338" i="1"/>
  <c r="AK338" i="1"/>
  <c r="AL338" i="1"/>
  <c r="AO338" i="1"/>
  <c r="AN338" i="1"/>
  <c r="AM338" i="1"/>
  <c r="AI338" i="1"/>
  <c r="AJ338" i="1"/>
  <c r="AE338" i="1"/>
  <c r="EW145" i="1"/>
  <c r="EV145" i="1"/>
  <c r="EU145" i="1"/>
  <c r="EH145" i="1"/>
  <c r="EG145" i="1"/>
  <c r="DJ145" i="1"/>
  <c r="BU145" i="1"/>
  <c r="BT145" i="1"/>
  <c r="BO145" i="1"/>
  <c r="BG145" i="1"/>
  <c r="AZ145" i="1"/>
  <c r="AK145" i="1"/>
  <c r="AL145" i="1"/>
  <c r="AO145" i="1"/>
  <c r="AN145" i="1"/>
  <c r="AM145" i="1"/>
  <c r="AI145" i="1"/>
  <c r="AJ145" i="1"/>
  <c r="AE145" i="1"/>
  <c r="EW581" i="1"/>
  <c r="EV581" i="1"/>
  <c r="EU581" i="1"/>
  <c r="EH581" i="1"/>
  <c r="EG581" i="1"/>
  <c r="DJ581" i="1"/>
  <c r="BU581" i="1"/>
  <c r="BT581" i="1"/>
  <c r="BO581" i="1"/>
  <c r="BG581" i="1"/>
  <c r="AZ581" i="1"/>
  <c r="AK581" i="1"/>
  <c r="AL581" i="1"/>
  <c r="AO581" i="1"/>
  <c r="AN581" i="1"/>
  <c r="AM581" i="1"/>
  <c r="AI581" i="1"/>
  <c r="AJ581" i="1"/>
  <c r="AE581" i="1"/>
  <c r="EW517" i="1"/>
  <c r="EV517" i="1"/>
  <c r="EU517" i="1"/>
  <c r="EH517" i="1"/>
  <c r="EG517" i="1"/>
  <c r="DJ517" i="1"/>
  <c r="BU517" i="1"/>
  <c r="BT517" i="1"/>
  <c r="BO517" i="1"/>
  <c r="BG517" i="1"/>
  <c r="AZ517" i="1"/>
  <c r="AK517" i="1"/>
  <c r="AL517" i="1"/>
  <c r="AO517" i="1"/>
  <c r="AN517" i="1"/>
  <c r="AM517" i="1"/>
  <c r="AI517" i="1"/>
  <c r="AJ517" i="1"/>
  <c r="AE517" i="1"/>
  <c r="EW760" i="1"/>
  <c r="EV760" i="1"/>
  <c r="EU760" i="1"/>
  <c r="EH760" i="1"/>
  <c r="EG760" i="1"/>
  <c r="DJ760" i="1"/>
  <c r="BU760" i="1"/>
  <c r="BT760" i="1"/>
  <c r="BO760" i="1"/>
  <c r="BG760" i="1"/>
  <c r="AZ760" i="1"/>
  <c r="AK760" i="1"/>
  <c r="AL760" i="1"/>
  <c r="AO760" i="1"/>
  <c r="AN760" i="1"/>
  <c r="AM760" i="1"/>
  <c r="AI760" i="1"/>
  <c r="AJ760" i="1"/>
  <c r="AE760" i="1"/>
  <c r="EW337" i="1"/>
  <c r="EV337" i="1"/>
  <c r="EU337" i="1"/>
  <c r="EH337" i="1"/>
  <c r="EG337" i="1"/>
  <c r="DJ337" i="1"/>
  <c r="BU337" i="1"/>
  <c r="BT337" i="1"/>
  <c r="BO337" i="1"/>
  <c r="BG337" i="1"/>
  <c r="AZ337" i="1"/>
  <c r="AK337" i="1"/>
  <c r="AL337" i="1"/>
  <c r="AO337" i="1"/>
  <c r="AN337" i="1"/>
  <c r="AM337" i="1"/>
  <c r="AI337" i="1"/>
  <c r="AJ337" i="1"/>
  <c r="AE337" i="1"/>
  <c r="EW853" i="1"/>
  <c r="EV853" i="1"/>
  <c r="EU853" i="1"/>
  <c r="EH853" i="1"/>
  <c r="EG853" i="1"/>
  <c r="DJ853" i="1"/>
  <c r="BU853" i="1"/>
  <c r="BT853" i="1"/>
  <c r="BO853" i="1"/>
  <c r="BG853" i="1"/>
  <c r="AZ853" i="1"/>
  <c r="AK853" i="1"/>
  <c r="AL853" i="1"/>
  <c r="AO853" i="1"/>
  <c r="AN853" i="1"/>
  <c r="AM853" i="1"/>
  <c r="AI853" i="1"/>
  <c r="AJ853" i="1"/>
  <c r="AE853" i="1"/>
  <c r="EW539" i="1"/>
  <c r="EV539" i="1"/>
  <c r="EU539" i="1"/>
  <c r="EH539" i="1"/>
  <c r="EG539" i="1"/>
  <c r="DJ539" i="1"/>
  <c r="BU539" i="1"/>
  <c r="BT539" i="1"/>
  <c r="BO539" i="1"/>
  <c r="BG539" i="1"/>
  <c r="AZ539" i="1"/>
  <c r="AK539" i="1"/>
  <c r="AL539" i="1"/>
  <c r="AO539" i="1"/>
  <c r="AN539" i="1"/>
  <c r="AM539" i="1"/>
  <c r="AI539" i="1"/>
  <c r="AJ539" i="1"/>
  <c r="AE539" i="1"/>
  <c r="EW690" i="1"/>
  <c r="EV690" i="1"/>
  <c r="EU690" i="1"/>
  <c r="EH690" i="1"/>
  <c r="EG690" i="1"/>
  <c r="DJ690" i="1"/>
  <c r="BU690" i="1"/>
  <c r="BT690" i="1"/>
  <c r="BO690" i="1"/>
  <c r="BG690" i="1"/>
  <c r="AZ690" i="1"/>
  <c r="AK690" i="1"/>
  <c r="AL690" i="1"/>
  <c r="AO690" i="1"/>
  <c r="AN690" i="1"/>
  <c r="AM690" i="1"/>
  <c r="AI690" i="1"/>
  <c r="AJ690" i="1"/>
  <c r="AE690" i="1"/>
  <c r="EW689" i="1"/>
  <c r="EV689" i="1"/>
  <c r="EU689" i="1"/>
  <c r="EH689" i="1"/>
  <c r="EG689" i="1"/>
  <c r="DJ689" i="1"/>
  <c r="BU689" i="1"/>
  <c r="BT689" i="1"/>
  <c r="BO689" i="1"/>
  <c r="BG689" i="1"/>
  <c r="AZ689" i="1"/>
  <c r="AK689" i="1"/>
  <c r="AL689" i="1"/>
  <c r="AO689" i="1"/>
  <c r="AN689" i="1"/>
  <c r="AM689" i="1"/>
  <c r="AI689" i="1"/>
  <c r="AJ689" i="1"/>
  <c r="AE689" i="1"/>
  <c r="EW605" i="1"/>
  <c r="EV605" i="1"/>
  <c r="EU605" i="1"/>
  <c r="EH605" i="1"/>
  <c r="EG605" i="1"/>
  <c r="DJ605" i="1"/>
  <c r="BU605" i="1"/>
  <c r="BT605" i="1"/>
  <c r="BO605" i="1"/>
  <c r="BG605" i="1"/>
  <c r="AZ605" i="1"/>
  <c r="AK605" i="1"/>
  <c r="AL605" i="1"/>
  <c r="AO605" i="1"/>
  <c r="AN605" i="1"/>
  <c r="AM605" i="1"/>
  <c r="AI605" i="1"/>
  <c r="AJ605" i="1"/>
  <c r="AE605" i="1"/>
  <c r="EW231" i="1"/>
  <c r="EV231" i="1"/>
  <c r="EU231" i="1"/>
  <c r="EH231" i="1"/>
  <c r="EG231" i="1"/>
  <c r="DJ231" i="1"/>
  <c r="BU231" i="1"/>
  <c r="BT231" i="1"/>
  <c r="BO231" i="1"/>
  <c r="BG231" i="1"/>
  <c r="AZ231" i="1"/>
  <c r="AK231" i="1"/>
  <c r="AL231" i="1"/>
  <c r="AO231" i="1"/>
  <c r="AN231" i="1"/>
  <c r="AM231" i="1"/>
  <c r="AI231" i="1"/>
  <c r="AJ231" i="1"/>
  <c r="AE231" i="1"/>
  <c r="EW571" i="1"/>
  <c r="EV571" i="1"/>
  <c r="EU571" i="1"/>
  <c r="EH571" i="1"/>
  <c r="EG571" i="1"/>
  <c r="DJ571" i="1"/>
  <c r="BU571" i="1"/>
  <c r="BT571" i="1"/>
  <c r="BO571" i="1"/>
  <c r="BG571" i="1"/>
  <c r="AZ571" i="1"/>
  <c r="AK571" i="1"/>
  <c r="AL571" i="1"/>
  <c r="AO571" i="1"/>
  <c r="AN571" i="1"/>
  <c r="AM571" i="1"/>
  <c r="AI571" i="1"/>
  <c r="AJ571" i="1"/>
  <c r="AE571" i="1"/>
  <c r="EW294" i="1"/>
  <c r="EV294" i="1"/>
  <c r="EU294" i="1"/>
  <c r="EH294" i="1"/>
  <c r="EG294" i="1"/>
  <c r="DJ294" i="1"/>
  <c r="BU294" i="1"/>
  <c r="BT294" i="1"/>
  <c r="BO294" i="1"/>
  <c r="BG294" i="1"/>
  <c r="AZ294" i="1"/>
  <c r="AK294" i="1"/>
  <c r="AL294" i="1"/>
  <c r="AO294" i="1"/>
  <c r="AN294" i="1"/>
  <c r="AM294" i="1"/>
  <c r="AI294" i="1"/>
  <c r="AJ294" i="1"/>
  <c r="AE294" i="1"/>
  <c r="EW759" i="1"/>
  <c r="EV759" i="1"/>
  <c r="EU759" i="1"/>
  <c r="EH759" i="1"/>
  <c r="EG759" i="1"/>
  <c r="DJ759" i="1"/>
  <c r="BU759" i="1"/>
  <c r="BT759" i="1"/>
  <c r="BO759" i="1"/>
  <c r="BG759" i="1"/>
  <c r="AZ759" i="1"/>
  <c r="AK759" i="1"/>
  <c r="AL759" i="1"/>
  <c r="AO759" i="1"/>
  <c r="AN759" i="1"/>
  <c r="AM759" i="1"/>
  <c r="AI759" i="1"/>
  <c r="AJ759" i="1"/>
  <c r="AE759" i="1"/>
  <c r="EW404" i="1"/>
  <c r="EV404" i="1"/>
  <c r="EU404" i="1"/>
  <c r="EH404" i="1"/>
  <c r="EG404" i="1"/>
  <c r="DJ404" i="1"/>
  <c r="BU404" i="1"/>
  <c r="BT404" i="1"/>
  <c r="BO404" i="1"/>
  <c r="BG404" i="1"/>
  <c r="AZ404" i="1"/>
  <c r="AK404" i="1"/>
  <c r="AL404" i="1"/>
  <c r="AO404" i="1"/>
  <c r="AN404" i="1"/>
  <c r="AM404" i="1"/>
  <c r="AI404" i="1"/>
  <c r="AJ404" i="1"/>
  <c r="AE404" i="1"/>
  <c r="EW266" i="1"/>
  <c r="EV266" i="1"/>
  <c r="EU266" i="1"/>
  <c r="EH266" i="1"/>
  <c r="EG266" i="1"/>
  <c r="DJ266" i="1"/>
  <c r="BU266" i="1"/>
  <c r="BT266" i="1"/>
  <c r="BO266" i="1"/>
  <c r="BG266" i="1"/>
  <c r="AZ266" i="1"/>
  <c r="AK266" i="1"/>
  <c r="AL266" i="1"/>
  <c r="AO266" i="1"/>
  <c r="AN266" i="1"/>
  <c r="AM266" i="1"/>
  <c r="AI266" i="1"/>
  <c r="AJ266" i="1"/>
  <c r="AE266" i="1"/>
  <c r="EW293" i="1"/>
  <c r="EV293" i="1"/>
  <c r="EU293" i="1"/>
  <c r="EH293" i="1"/>
  <c r="EG293" i="1"/>
  <c r="DJ293" i="1"/>
  <c r="BU293" i="1"/>
  <c r="BT293" i="1"/>
  <c r="BO293" i="1"/>
  <c r="BG293" i="1"/>
  <c r="AZ293" i="1"/>
  <c r="AK293" i="1"/>
  <c r="AL293" i="1"/>
  <c r="AO293" i="1"/>
  <c r="AN293" i="1"/>
  <c r="AM293" i="1"/>
  <c r="AI293" i="1"/>
  <c r="AJ293" i="1"/>
  <c r="AE293" i="1"/>
  <c r="EW292" i="1"/>
  <c r="EV292" i="1"/>
  <c r="EU292" i="1"/>
  <c r="EH292" i="1"/>
  <c r="EG292" i="1"/>
  <c r="DJ292" i="1"/>
  <c r="BU292" i="1"/>
  <c r="BT292" i="1"/>
  <c r="BO292" i="1"/>
  <c r="BG292" i="1"/>
  <c r="AZ292" i="1"/>
  <c r="AK292" i="1"/>
  <c r="AL292" i="1"/>
  <c r="AO292" i="1"/>
  <c r="AN292" i="1"/>
  <c r="AM292" i="1"/>
  <c r="AI292" i="1"/>
  <c r="AJ292" i="1"/>
  <c r="AE292" i="1"/>
  <c r="EW531" i="1"/>
  <c r="EV531" i="1"/>
  <c r="EU531" i="1"/>
  <c r="EH531" i="1"/>
  <c r="EG531" i="1"/>
  <c r="DJ531" i="1"/>
  <c r="BU531" i="1"/>
  <c r="BT531" i="1"/>
  <c r="BO531" i="1"/>
  <c r="BG531" i="1"/>
  <c r="AZ531" i="1"/>
  <c r="AK531" i="1"/>
  <c r="AL531" i="1"/>
  <c r="AO531" i="1"/>
  <c r="AN531" i="1"/>
  <c r="AM531" i="1"/>
  <c r="AI531" i="1"/>
  <c r="AJ531" i="1"/>
  <c r="AE531" i="1"/>
  <c r="EW336" i="1"/>
  <c r="EV336" i="1"/>
  <c r="EU336" i="1"/>
  <c r="EH336" i="1"/>
  <c r="EG336" i="1"/>
  <c r="DJ336" i="1"/>
  <c r="BU336" i="1"/>
  <c r="BT336" i="1"/>
  <c r="BO336" i="1"/>
  <c r="BG336" i="1"/>
  <c r="AZ336" i="1"/>
  <c r="AK336" i="1"/>
  <c r="AL336" i="1"/>
  <c r="AO336" i="1"/>
  <c r="AN336" i="1"/>
  <c r="AM336" i="1"/>
  <c r="AI336" i="1"/>
  <c r="AJ336" i="1"/>
  <c r="AE336" i="1"/>
  <c r="EW403" i="1"/>
  <c r="EV403" i="1"/>
  <c r="EU403" i="1"/>
  <c r="EH403" i="1"/>
  <c r="EG403" i="1"/>
  <c r="DJ403" i="1"/>
  <c r="BU403" i="1"/>
  <c r="BT403" i="1"/>
  <c r="BO403" i="1"/>
  <c r="BG403" i="1"/>
  <c r="AZ403" i="1"/>
  <c r="AK403" i="1"/>
  <c r="AL403" i="1"/>
  <c r="AO403" i="1"/>
  <c r="AN403" i="1"/>
  <c r="AM403" i="1"/>
  <c r="AI403" i="1"/>
  <c r="AJ403" i="1"/>
  <c r="AE403" i="1"/>
  <c r="EW821" i="1"/>
  <c r="EV821" i="1"/>
  <c r="EU821" i="1"/>
  <c r="EH821" i="1"/>
  <c r="EG821" i="1"/>
  <c r="DJ821" i="1"/>
  <c r="BU821" i="1"/>
  <c r="BT821" i="1"/>
  <c r="BO821" i="1"/>
  <c r="BG821" i="1"/>
  <c r="AZ821" i="1"/>
  <c r="AK821" i="1"/>
  <c r="AL821" i="1"/>
  <c r="AO821" i="1"/>
  <c r="AN821" i="1"/>
  <c r="AM821" i="1"/>
  <c r="AI821" i="1"/>
  <c r="AJ821" i="1"/>
  <c r="AE821" i="1"/>
  <c r="EW402" i="1"/>
  <c r="EV402" i="1"/>
  <c r="EU402" i="1"/>
  <c r="EH402" i="1"/>
  <c r="EG402" i="1"/>
  <c r="DJ402" i="1"/>
  <c r="BU402" i="1"/>
  <c r="BT402" i="1"/>
  <c r="BO402" i="1"/>
  <c r="BG402" i="1"/>
  <c r="AZ402" i="1"/>
  <c r="AK402" i="1"/>
  <c r="AL402" i="1"/>
  <c r="AO402" i="1"/>
  <c r="AN402" i="1"/>
  <c r="AM402" i="1"/>
  <c r="AI402" i="1"/>
  <c r="AJ402" i="1"/>
  <c r="AE402" i="1"/>
  <c r="EW124" i="1"/>
  <c r="EV124" i="1"/>
  <c r="EU124" i="1"/>
  <c r="EH124" i="1"/>
  <c r="EG124" i="1"/>
  <c r="DJ124" i="1"/>
  <c r="BU124" i="1"/>
  <c r="BT124" i="1"/>
  <c r="BO124" i="1"/>
  <c r="BG124" i="1"/>
  <c r="AZ124" i="1"/>
  <c r="AK124" i="1"/>
  <c r="AL124" i="1"/>
  <c r="AO124" i="1"/>
  <c r="AN124" i="1"/>
  <c r="AM124" i="1"/>
  <c r="AI124" i="1"/>
  <c r="AJ124" i="1"/>
  <c r="AE124" i="1"/>
  <c r="EW512" i="1"/>
  <c r="EV512" i="1"/>
  <c r="EU512" i="1"/>
  <c r="EH512" i="1"/>
  <c r="EG512" i="1"/>
  <c r="DJ512" i="1"/>
  <c r="BU512" i="1"/>
  <c r="BT512" i="1"/>
  <c r="BO512" i="1"/>
  <c r="BG512" i="1"/>
  <c r="AZ512" i="1"/>
  <c r="AK512" i="1"/>
  <c r="AL512" i="1"/>
  <c r="AO512" i="1"/>
  <c r="AN512" i="1"/>
  <c r="AM512" i="1"/>
  <c r="AI512" i="1"/>
  <c r="AJ512" i="1"/>
  <c r="AE512" i="1"/>
  <c r="EW538" i="1"/>
  <c r="EV538" i="1"/>
  <c r="EU538" i="1"/>
  <c r="EH538" i="1"/>
  <c r="EG538" i="1"/>
  <c r="DJ538" i="1"/>
  <c r="BU538" i="1"/>
  <c r="BT538" i="1"/>
  <c r="BO538" i="1"/>
  <c r="BG538" i="1"/>
  <c r="AZ538" i="1"/>
  <c r="AK538" i="1"/>
  <c r="AL538" i="1"/>
  <c r="AO538" i="1"/>
  <c r="AN538" i="1"/>
  <c r="AM538" i="1"/>
  <c r="AI538" i="1"/>
  <c r="AJ538" i="1"/>
  <c r="AE538" i="1"/>
  <c r="EW84" i="1"/>
  <c r="EV84" i="1"/>
  <c r="EU84" i="1"/>
  <c r="EH84" i="1"/>
  <c r="EG84" i="1"/>
  <c r="DJ84" i="1"/>
  <c r="BU84" i="1"/>
  <c r="BT84" i="1"/>
  <c r="BO84" i="1"/>
  <c r="BG84" i="1"/>
  <c r="AZ84" i="1"/>
  <c r="AK84" i="1"/>
  <c r="AL84" i="1"/>
  <c r="AO84" i="1"/>
  <c r="AN84" i="1"/>
  <c r="AM84" i="1"/>
  <c r="AI84" i="1"/>
  <c r="AJ84" i="1"/>
  <c r="AE84" i="1"/>
  <c r="EW580" i="1"/>
  <c r="EV580" i="1"/>
  <c r="EU580" i="1"/>
  <c r="EH580" i="1"/>
  <c r="EG580" i="1"/>
  <c r="DJ580" i="1"/>
  <c r="BU580" i="1"/>
  <c r="BT580" i="1"/>
  <c r="BO580" i="1"/>
  <c r="BG580" i="1"/>
  <c r="AZ580" i="1"/>
  <c r="AK580" i="1"/>
  <c r="AL580" i="1"/>
  <c r="AO580" i="1"/>
  <c r="AN580" i="1"/>
  <c r="AM580" i="1"/>
  <c r="AI580" i="1"/>
  <c r="AJ580" i="1"/>
  <c r="AE580" i="1"/>
  <c r="EW600" i="1"/>
  <c r="EV600" i="1"/>
  <c r="EU600" i="1"/>
  <c r="EH600" i="1"/>
  <c r="EG600" i="1"/>
  <c r="DJ600" i="1"/>
  <c r="BU600" i="1"/>
  <c r="BT600" i="1"/>
  <c r="BO600" i="1"/>
  <c r="BG600" i="1"/>
  <c r="AZ600" i="1"/>
  <c r="AK600" i="1"/>
  <c r="AL600" i="1"/>
  <c r="AO600" i="1"/>
  <c r="AN600" i="1"/>
  <c r="AM600" i="1"/>
  <c r="AI600" i="1"/>
  <c r="AJ600" i="1"/>
  <c r="AE600" i="1"/>
  <c r="EW476" i="1"/>
  <c r="EV476" i="1"/>
  <c r="EU476" i="1"/>
  <c r="EH476" i="1"/>
  <c r="EG476" i="1"/>
  <c r="DJ476" i="1"/>
  <c r="BU476" i="1"/>
  <c r="BT476" i="1"/>
  <c r="BO476" i="1"/>
  <c r="BG476" i="1"/>
  <c r="AZ476" i="1"/>
  <c r="AK476" i="1"/>
  <c r="AL476" i="1"/>
  <c r="AO476" i="1"/>
  <c r="AN476" i="1"/>
  <c r="AM476" i="1"/>
  <c r="AI476" i="1"/>
  <c r="AJ476" i="1"/>
  <c r="AE476" i="1"/>
  <c r="EW335" i="1"/>
  <c r="EV335" i="1"/>
  <c r="EU335" i="1"/>
  <c r="EH335" i="1"/>
  <c r="EG335" i="1"/>
  <c r="DJ335" i="1"/>
  <c r="BU335" i="1"/>
  <c r="BT335" i="1"/>
  <c r="BO335" i="1"/>
  <c r="BG335" i="1"/>
  <c r="AZ335" i="1"/>
  <c r="AK335" i="1"/>
  <c r="AL335" i="1"/>
  <c r="AO335" i="1"/>
  <c r="AN335" i="1"/>
  <c r="AM335" i="1"/>
  <c r="AI335" i="1"/>
  <c r="AJ335" i="1"/>
  <c r="AE335" i="1"/>
  <c r="EW401" i="1"/>
  <c r="EV401" i="1"/>
  <c r="EU401" i="1"/>
  <c r="EH401" i="1"/>
  <c r="EG401" i="1"/>
  <c r="DJ401" i="1"/>
  <c r="BU401" i="1"/>
  <c r="BT401" i="1"/>
  <c r="BO401" i="1"/>
  <c r="BG401" i="1"/>
  <c r="AZ401" i="1"/>
  <c r="AK401" i="1"/>
  <c r="AL401" i="1"/>
  <c r="AO401" i="1"/>
  <c r="AN401" i="1"/>
  <c r="AM401" i="1"/>
  <c r="AI401" i="1"/>
  <c r="AJ401" i="1"/>
  <c r="AE401" i="1"/>
  <c r="EW626" i="1"/>
  <c r="EV626" i="1"/>
  <c r="EU626" i="1"/>
  <c r="EH626" i="1"/>
  <c r="EG626" i="1"/>
  <c r="DJ626" i="1"/>
  <c r="BU626" i="1"/>
  <c r="BT626" i="1"/>
  <c r="BO626" i="1"/>
  <c r="BG626" i="1"/>
  <c r="AZ626" i="1"/>
  <c r="AK626" i="1"/>
  <c r="AL626" i="1"/>
  <c r="AO626" i="1"/>
  <c r="AN626" i="1"/>
  <c r="AM626" i="1"/>
  <c r="AI626" i="1"/>
  <c r="AJ626" i="1"/>
  <c r="AE626" i="1"/>
  <c r="EW688" i="1"/>
  <c r="EV688" i="1"/>
  <c r="EU688" i="1"/>
  <c r="EH688" i="1"/>
  <c r="EG688" i="1"/>
  <c r="DJ688" i="1"/>
  <c r="BU688" i="1"/>
  <c r="BT688" i="1"/>
  <c r="BO688" i="1"/>
  <c r="BG688" i="1"/>
  <c r="AZ688" i="1"/>
  <c r="AK688" i="1"/>
  <c r="AL688" i="1"/>
  <c r="AO688" i="1"/>
  <c r="AN688" i="1"/>
  <c r="AM688" i="1"/>
  <c r="AI688" i="1"/>
  <c r="AJ688" i="1"/>
  <c r="AE688" i="1"/>
  <c r="EW739" i="1"/>
  <c r="EV739" i="1"/>
  <c r="EU739" i="1"/>
  <c r="EH739" i="1"/>
  <c r="EG739" i="1"/>
  <c r="DJ739" i="1"/>
  <c r="BU739" i="1"/>
  <c r="BT739" i="1"/>
  <c r="BO739" i="1"/>
  <c r="BG739" i="1"/>
  <c r="AZ739" i="1"/>
  <c r="AK739" i="1"/>
  <c r="AL739" i="1"/>
  <c r="AO739" i="1"/>
  <c r="AN739" i="1"/>
  <c r="AM739" i="1"/>
  <c r="AI739" i="1"/>
  <c r="AJ739" i="1"/>
  <c r="AE739" i="1"/>
  <c r="EW469" i="1"/>
  <c r="EV469" i="1"/>
  <c r="EU469" i="1"/>
  <c r="EH469" i="1"/>
  <c r="EG469" i="1"/>
  <c r="DJ469" i="1"/>
  <c r="BU469" i="1"/>
  <c r="BT469" i="1"/>
  <c r="BO469" i="1"/>
  <c r="BG469" i="1"/>
  <c r="AZ469" i="1"/>
  <c r="AK469" i="1"/>
  <c r="AL469" i="1"/>
  <c r="AO469" i="1"/>
  <c r="AN469" i="1"/>
  <c r="AM469" i="1"/>
  <c r="AI469" i="1"/>
  <c r="AJ469" i="1"/>
  <c r="AE469" i="1"/>
  <c r="EW83" i="1"/>
  <c r="EV83" i="1"/>
  <c r="EU83" i="1"/>
  <c r="EH83" i="1"/>
  <c r="EG83" i="1"/>
  <c r="DJ83" i="1"/>
  <c r="BU83" i="1"/>
  <c r="BT83" i="1"/>
  <c r="BO83" i="1"/>
  <c r="BG83" i="1"/>
  <c r="AZ83" i="1"/>
  <c r="AK83" i="1"/>
  <c r="AL83" i="1"/>
  <c r="AO83" i="1"/>
  <c r="AN83" i="1"/>
  <c r="AM83" i="1"/>
  <c r="AI83" i="1"/>
  <c r="AJ83" i="1"/>
  <c r="AE83" i="1"/>
  <c r="EW400" i="1"/>
  <c r="EV400" i="1"/>
  <c r="EU400" i="1"/>
  <c r="EH400" i="1"/>
  <c r="EG400" i="1"/>
  <c r="DJ400" i="1"/>
  <c r="BU400" i="1"/>
  <c r="BT400" i="1"/>
  <c r="BO400" i="1"/>
  <c r="BG400" i="1"/>
  <c r="AZ400" i="1"/>
  <c r="AK400" i="1"/>
  <c r="AL400" i="1"/>
  <c r="AO400" i="1"/>
  <c r="AN400" i="1"/>
  <c r="AM400" i="1"/>
  <c r="AI400" i="1"/>
  <c r="AJ400" i="1"/>
  <c r="AE400" i="1"/>
  <c r="EW82" i="1"/>
  <c r="EV82" i="1"/>
  <c r="EU82" i="1"/>
  <c r="EH82" i="1"/>
  <c r="EG82" i="1"/>
  <c r="DJ82" i="1"/>
  <c r="BU82" i="1"/>
  <c r="BT82" i="1"/>
  <c r="BO82" i="1"/>
  <c r="BG82" i="1"/>
  <c r="AZ82" i="1"/>
  <c r="AK82" i="1"/>
  <c r="AL82" i="1"/>
  <c r="AO82" i="1"/>
  <c r="AN82" i="1"/>
  <c r="AM82" i="1"/>
  <c r="AI82" i="1"/>
  <c r="AJ82" i="1"/>
  <c r="AE82" i="1"/>
  <c r="EW399" i="1"/>
  <c r="EV399" i="1"/>
  <c r="EU399" i="1"/>
  <c r="EH399" i="1"/>
  <c r="EG399" i="1"/>
  <c r="DJ399" i="1"/>
  <c r="BU399" i="1"/>
  <c r="BT399" i="1"/>
  <c r="BO399" i="1"/>
  <c r="BG399" i="1"/>
  <c r="AZ399" i="1"/>
  <c r="AK399" i="1"/>
  <c r="AL399" i="1"/>
  <c r="AO399" i="1"/>
  <c r="AN399" i="1"/>
  <c r="AM399" i="1"/>
  <c r="AI399" i="1"/>
  <c r="AJ399" i="1"/>
  <c r="AE399" i="1"/>
  <c r="EW618" i="1"/>
  <c r="EV618" i="1"/>
  <c r="EU618" i="1"/>
  <c r="EH618" i="1"/>
  <c r="EG618" i="1"/>
  <c r="DJ618" i="1"/>
  <c r="BU618" i="1"/>
  <c r="BT618" i="1"/>
  <c r="BO618" i="1"/>
  <c r="BG618" i="1"/>
  <c r="AZ618" i="1"/>
  <c r="AK618" i="1"/>
  <c r="AL618" i="1"/>
  <c r="AO618" i="1"/>
  <c r="AN618" i="1"/>
  <c r="AM618" i="1"/>
  <c r="AI618" i="1"/>
  <c r="AJ618" i="1"/>
  <c r="AE618" i="1"/>
  <c r="EW81" i="1"/>
  <c r="EV81" i="1"/>
  <c r="EU81" i="1"/>
  <c r="EH81" i="1"/>
  <c r="EG81" i="1"/>
  <c r="DJ81" i="1"/>
  <c r="BU81" i="1"/>
  <c r="BT81" i="1"/>
  <c r="BO81" i="1"/>
  <c r="BG81" i="1"/>
  <c r="AZ81" i="1"/>
  <c r="AK81" i="1"/>
  <c r="AL81" i="1"/>
  <c r="AO81" i="1"/>
  <c r="AN81" i="1"/>
  <c r="AM81" i="1"/>
  <c r="AI81" i="1"/>
  <c r="AJ81" i="1"/>
  <c r="AE81" i="1"/>
  <c r="EW521" i="1"/>
  <c r="EV521" i="1"/>
  <c r="EU521" i="1"/>
  <c r="EH521" i="1"/>
  <c r="EG521" i="1"/>
  <c r="DJ521" i="1"/>
  <c r="BU521" i="1"/>
  <c r="BT521" i="1"/>
  <c r="BO521" i="1"/>
  <c r="BG521" i="1"/>
  <c r="AZ521" i="1"/>
  <c r="AK521" i="1"/>
  <c r="AL521" i="1"/>
  <c r="AO521" i="1"/>
  <c r="AN521" i="1"/>
  <c r="AM521" i="1"/>
  <c r="AI521" i="1"/>
  <c r="AJ521" i="1"/>
  <c r="AE521" i="1"/>
  <c r="EW499" i="1"/>
  <c r="EV499" i="1"/>
  <c r="EU499" i="1"/>
  <c r="EH499" i="1"/>
  <c r="EG499" i="1"/>
  <c r="DJ499" i="1"/>
  <c r="BU499" i="1"/>
  <c r="BT499" i="1"/>
  <c r="BO499" i="1"/>
  <c r="BG499" i="1"/>
  <c r="AZ499" i="1"/>
  <c r="AK499" i="1"/>
  <c r="AL499" i="1"/>
  <c r="AO499" i="1"/>
  <c r="AN499" i="1"/>
  <c r="AM499" i="1"/>
  <c r="AI499" i="1"/>
  <c r="AJ499" i="1"/>
  <c r="AE499" i="1"/>
  <c r="EW192" i="1"/>
  <c r="EV192" i="1"/>
  <c r="EU192" i="1"/>
  <c r="EH192" i="1"/>
  <c r="EG192" i="1"/>
  <c r="DJ192" i="1"/>
  <c r="BU192" i="1"/>
  <c r="BT192" i="1"/>
  <c r="BO192" i="1"/>
  <c r="BG192" i="1"/>
  <c r="AZ192" i="1"/>
  <c r="AK192" i="1"/>
  <c r="AL192" i="1"/>
  <c r="AO192" i="1"/>
  <c r="AN192" i="1"/>
  <c r="AM192" i="1"/>
  <c r="AI192" i="1"/>
  <c r="AJ192" i="1"/>
  <c r="AE192" i="1"/>
  <c r="EW191" i="1"/>
  <c r="EV191" i="1"/>
  <c r="EU191" i="1"/>
  <c r="EH191" i="1"/>
  <c r="EG191" i="1"/>
  <c r="DJ191" i="1"/>
  <c r="BU191" i="1"/>
  <c r="BT191" i="1"/>
  <c r="BO191" i="1"/>
  <c r="BG191" i="1"/>
  <c r="AZ191" i="1"/>
  <c r="AK191" i="1"/>
  <c r="AL191" i="1"/>
  <c r="AO191" i="1"/>
  <c r="AN191" i="1"/>
  <c r="AM191" i="1"/>
  <c r="AI191" i="1"/>
  <c r="AJ191" i="1"/>
  <c r="AE191" i="1"/>
  <c r="EW265" i="1"/>
  <c r="EV265" i="1"/>
  <c r="EU265" i="1"/>
  <c r="EH265" i="1"/>
  <c r="EG265" i="1"/>
  <c r="DJ265" i="1"/>
  <c r="BU265" i="1"/>
  <c r="BT265" i="1"/>
  <c r="BO265" i="1"/>
  <c r="BG265" i="1"/>
  <c r="AZ265" i="1"/>
  <c r="AK265" i="1"/>
  <c r="AL265" i="1"/>
  <c r="AO265" i="1"/>
  <c r="AN265" i="1"/>
  <c r="AM265" i="1"/>
  <c r="AI265" i="1"/>
  <c r="AJ265" i="1"/>
  <c r="AE265" i="1"/>
  <c r="EW617" i="1"/>
  <c r="EV617" i="1"/>
  <c r="EU617" i="1"/>
  <c r="EH617" i="1"/>
  <c r="EG617" i="1"/>
  <c r="DJ617" i="1"/>
  <c r="BU617" i="1"/>
  <c r="BT617" i="1"/>
  <c r="BO617" i="1"/>
  <c r="BG617" i="1"/>
  <c r="AZ617" i="1"/>
  <c r="AK617" i="1"/>
  <c r="AL617" i="1"/>
  <c r="AO617" i="1"/>
  <c r="AN617" i="1"/>
  <c r="AM617" i="1"/>
  <c r="AI617" i="1"/>
  <c r="AJ617" i="1"/>
  <c r="AE617" i="1"/>
  <c r="EW264" i="1"/>
  <c r="EV264" i="1"/>
  <c r="EU264" i="1"/>
  <c r="EH264" i="1"/>
  <c r="EG264" i="1"/>
  <c r="DJ264" i="1"/>
  <c r="BU264" i="1"/>
  <c r="BT264" i="1"/>
  <c r="BO264" i="1"/>
  <c r="BG264" i="1"/>
  <c r="AZ264" i="1"/>
  <c r="AK264" i="1"/>
  <c r="AL264" i="1"/>
  <c r="AO264" i="1"/>
  <c r="AN264" i="1"/>
  <c r="AM264" i="1"/>
  <c r="AI264" i="1"/>
  <c r="AJ264" i="1"/>
  <c r="AE264" i="1"/>
  <c r="EW27" i="1"/>
  <c r="EV27" i="1"/>
  <c r="EU27" i="1"/>
  <c r="EH27" i="1"/>
  <c r="EG27" i="1"/>
  <c r="DJ27" i="1"/>
  <c r="BU27" i="1"/>
  <c r="BT27" i="1"/>
  <c r="BO27" i="1"/>
  <c r="BG27" i="1"/>
  <c r="AZ27" i="1"/>
  <c r="AK27" i="1"/>
  <c r="AL27" i="1"/>
  <c r="AO27" i="1"/>
  <c r="AN27" i="1"/>
  <c r="AM27" i="1"/>
  <c r="AI27" i="1"/>
  <c r="AJ27" i="1"/>
  <c r="AE27" i="1"/>
  <c r="EW109" i="1"/>
  <c r="EV109" i="1"/>
  <c r="EU109" i="1"/>
  <c r="EH109" i="1"/>
  <c r="EG109" i="1"/>
  <c r="DJ109" i="1"/>
  <c r="BU109" i="1"/>
  <c r="BT109" i="1"/>
  <c r="BO109" i="1"/>
  <c r="BG109" i="1"/>
  <c r="AZ109" i="1"/>
  <c r="AK109" i="1"/>
  <c r="AL109" i="1"/>
  <c r="AO109" i="1"/>
  <c r="AN109" i="1"/>
  <c r="AM109" i="1"/>
  <c r="AI109" i="1"/>
  <c r="AJ109" i="1"/>
  <c r="AE109" i="1"/>
  <c r="EW758" i="1"/>
  <c r="EV758" i="1"/>
  <c r="EU758" i="1"/>
  <c r="EH758" i="1"/>
  <c r="EG758" i="1"/>
  <c r="DJ758" i="1"/>
  <c r="BU758" i="1"/>
  <c r="BT758" i="1"/>
  <c r="BO758" i="1"/>
  <c r="BG758" i="1"/>
  <c r="AZ758" i="1"/>
  <c r="AK758" i="1"/>
  <c r="AL758" i="1"/>
  <c r="AO758" i="1"/>
  <c r="AN758" i="1"/>
  <c r="AM758" i="1"/>
  <c r="AI758" i="1"/>
  <c r="AJ758" i="1"/>
  <c r="AE758" i="1"/>
  <c r="EW398" i="1"/>
  <c r="EV398" i="1"/>
  <c r="EU398" i="1"/>
  <c r="EH398" i="1"/>
  <c r="EG398" i="1"/>
  <c r="DJ398" i="1"/>
  <c r="BU398" i="1"/>
  <c r="BT398" i="1"/>
  <c r="BO398" i="1"/>
  <c r="BG398" i="1"/>
  <c r="AZ398" i="1"/>
  <c r="AK398" i="1"/>
  <c r="AL398" i="1"/>
  <c r="AO398" i="1"/>
  <c r="AN398" i="1"/>
  <c r="AM398" i="1"/>
  <c r="AI398" i="1"/>
  <c r="AJ398" i="1"/>
  <c r="AE398" i="1"/>
  <c r="EW397" i="1"/>
  <c r="EV397" i="1"/>
  <c r="EU397" i="1"/>
  <c r="EH397" i="1"/>
  <c r="EG397" i="1"/>
  <c r="DJ397" i="1"/>
  <c r="BU397" i="1"/>
  <c r="BT397" i="1"/>
  <c r="BO397" i="1"/>
  <c r="BG397" i="1"/>
  <c r="AZ397" i="1"/>
  <c r="AK397" i="1"/>
  <c r="AL397" i="1"/>
  <c r="AO397" i="1"/>
  <c r="AN397" i="1"/>
  <c r="AM397" i="1"/>
  <c r="AI397" i="1"/>
  <c r="AJ397" i="1"/>
  <c r="AE397" i="1"/>
  <c r="EW144" i="1"/>
  <c r="EV144" i="1"/>
  <c r="EU144" i="1"/>
  <c r="EH144" i="1"/>
  <c r="EG144" i="1"/>
  <c r="DJ144" i="1"/>
  <c r="BU144" i="1"/>
  <c r="BT144" i="1"/>
  <c r="BO144" i="1"/>
  <c r="BG144" i="1"/>
  <c r="AZ144" i="1"/>
  <c r="AK144" i="1"/>
  <c r="AL144" i="1"/>
  <c r="AO144" i="1"/>
  <c r="AN144" i="1"/>
  <c r="AM144" i="1"/>
  <c r="AI144" i="1"/>
  <c r="AJ144" i="1"/>
  <c r="AE144" i="1"/>
  <c r="EW483" i="1"/>
  <c r="EV483" i="1"/>
  <c r="EU483" i="1"/>
  <c r="EH483" i="1"/>
  <c r="EG483" i="1"/>
  <c r="DJ483" i="1"/>
  <c r="BU483" i="1"/>
  <c r="BT483" i="1"/>
  <c r="BO483" i="1"/>
  <c r="BG483" i="1"/>
  <c r="AZ483" i="1"/>
  <c r="AK483" i="1"/>
  <c r="AL483" i="1"/>
  <c r="AO483" i="1"/>
  <c r="AN483" i="1"/>
  <c r="AM483" i="1"/>
  <c r="AI483" i="1"/>
  <c r="AJ483" i="1"/>
  <c r="AE483" i="1"/>
  <c r="EW291" i="1"/>
  <c r="EV291" i="1"/>
  <c r="EU291" i="1"/>
  <c r="EH291" i="1"/>
  <c r="EG291" i="1"/>
  <c r="DJ291" i="1"/>
  <c r="BU291" i="1"/>
  <c r="BT291" i="1"/>
  <c r="BO291" i="1"/>
  <c r="BG291" i="1"/>
  <c r="AZ291" i="1"/>
  <c r="AK291" i="1"/>
  <c r="AL291" i="1"/>
  <c r="AO291" i="1"/>
  <c r="AN291" i="1"/>
  <c r="AM291" i="1"/>
  <c r="AI291" i="1"/>
  <c r="AJ291" i="1"/>
  <c r="AE291" i="1"/>
  <c r="EW396" i="1"/>
  <c r="EV396" i="1"/>
  <c r="EU396" i="1"/>
  <c r="EH396" i="1"/>
  <c r="EG396" i="1"/>
  <c r="DJ396" i="1"/>
  <c r="BU396" i="1"/>
  <c r="BT396" i="1"/>
  <c r="BO396" i="1"/>
  <c r="BG396" i="1"/>
  <c r="AZ396" i="1"/>
  <c r="AK396" i="1"/>
  <c r="AL396" i="1"/>
  <c r="AO396" i="1"/>
  <c r="AN396" i="1"/>
  <c r="AM396" i="1"/>
  <c r="AI396" i="1"/>
  <c r="AJ396" i="1"/>
  <c r="AE396" i="1"/>
  <c r="EW498" i="1"/>
  <c r="EV498" i="1"/>
  <c r="EU498" i="1"/>
  <c r="EH498" i="1"/>
  <c r="EG498" i="1"/>
  <c r="DJ498" i="1"/>
  <c r="BU498" i="1"/>
  <c r="BT498" i="1"/>
  <c r="BO498" i="1"/>
  <c r="BG498" i="1"/>
  <c r="AZ498" i="1"/>
  <c r="AK498" i="1"/>
  <c r="AL498" i="1"/>
  <c r="AO498" i="1"/>
  <c r="AN498" i="1"/>
  <c r="AM498" i="1"/>
  <c r="AI498" i="1"/>
  <c r="AJ498" i="1"/>
  <c r="AE498" i="1"/>
  <c r="EW143" i="1"/>
  <c r="EV143" i="1"/>
  <c r="EU143" i="1"/>
  <c r="EH143" i="1"/>
  <c r="EG143" i="1"/>
  <c r="DJ143" i="1"/>
  <c r="BU143" i="1"/>
  <c r="BT143" i="1"/>
  <c r="BO143" i="1"/>
  <c r="BG143" i="1"/>
  <c r="AZ143" i="1"/>
  <c r="AK143" i="1"/>
  <c r="AL143" i="1"/>
  <c r="AO143" i="1"/>
  <c r="AN143" i="1"/>
  <c r="AM143" i="1"/>
  <c r="AI143" i="1"/>
  <c r="AJ143" i="1"/>
  <c r="AE143" i="1"/>
  <c r="EW26" i="1"/>
  <c r="EV26" i="1"/>
  <c r="EU26" i="1"/>
  <c r="EH26" i="1"/>
  <c r="EG26" i="1"/>
  <c r="DJ26" i="1"/>
  <c r="BU26" i="1"/>
  <c r="BT26" i="1"/>
  <c r="BO26" i="1"/>
  <c r="BG26" i="1"/>
  <c r="AZ26" i="1"/>
  <c r="AK26" i="1"/>
  <c r="AL26" i="1"/>
  <c r="AO26" i="1"/>
  <c r="AN26" i="1"/>
  <c r="AM26" i="1"/>
  <c r="AI26" i="1"/>
  <c r="AJ26" i="1"/>
  <c r="AE26" i="1"/>
  <c r="EW555" i="1"/>
  <c r="EV555" i="1"/>
  <c r="EU555" i="1"/>
  <c r="EH555" i="1"/>
  <c r="EG555" i="1"/>
  <c r="DJ555" i="1"/>
  <c r="BU555" i="1"/>
  <c r="BT555" i="1"/>
  <c r="BO555" i="1"/>
  <c r="BG555" i="1"/>
  <c r="AZ555" i="1"/>
  <c r="AK555" i="1"/>
  <c r="AL555" i="1"/>
  <c r="AO555" i="1"/>
  <c r="AN555" i="1"/>
  <c r="AM555" i="1"/>
  <c r="AI555" i="1"/>
  <c r="AJ555" i="1"/>
  <c r="AE555" i="1"/>
  <c r="EW395" i="1"/>
  <c r="EV395" i="1"/>
  <c r="EU395" i="1"/>
  <c r="EH395" i="1"/>
  <c r="EG395" i="1"/>
  <c r="DJ395" i="1"/>
  <c r="BU395" i="1"/>
  <c r="BT395" i="1"/>
  <c r="BO395" i="1"/>
  <c r="BG395" i="1"/>
  <c r="AZ395" i="1"/>
  <c r="AK395" i="1"/>
  <c r="AL395" i="1"/>
  <c r="AO395" i="1"/>
  <c r="AN395" i="1"/>
  <c r="AM395" i="1"/>
  <c r="AI395" i="1"/>
  <c r="AJ395" i="1"/>
  <c r="AE395" i="1"/>
  <c r="EW394" i="1"/>
  <c r="EV394" i="1"/>
  <c r="EU394" i="1"/>
  <c r="EH394" i="1"/>
  <c r="EG394" i="1"/>
  <c r="DJ394" i="1"/>
  <c r="BU394" i="1"/>
  <c r="BT394" i="1"/>
  <c r="BO394" i="1"/>
  <c r="BG394" i="1"/>
  <c r="AZ394" i="1"/>
  <c r="AK394" i="1"/>
  <c r="AL394" i="1"/>
  <c r="AO394" i="1"/>
  <c r="AN394" i="1"/>
  <c r="AM394" i="1"/>
  <c r="AI394" i="1"/>
  <c r="AJ394" i="1"/>
  <c r="AE394" i="1"/>
  <c r="EW123" i="1"/>
  <c r="EV123" i="1"/>
  <c r="EU123" i="1"/>
  <c r="EH123" i="1"/>
  <c r="EG123" i="1"/>
  <c r="DJ123" i="1"/>
  <c r="BU123" i="1"/>
  <c r="BT123" i="1"/>
  <c r="BO123" i="1"/>
  <c r="BG123" i="1"/>
  <c r="AZ123" i="1"/>
  <c r="AK123" i="1"/>
  <c r="AL123" i="1"/>
  <c r="AO123" i="1"/>
  <c r="AN123" i="1"/>
  <c r="AM123" i="1"/>
  <c r="AI123" i="1"/>
  <c r="AJ123" i="1"/>
  <c r="AE123" i="1"/>
  <c r="EW108" i="1"/>
  <c r="EV108" i="1"/>
  <c r="EU108" i="1"/>
  <c r="EH108" i="1"/>
  <c r="EG108" i="1"/>
  <c r="DJ108" i="1"/>
  <c r="BU108" i="1"/>
  <c r="BT108" i="1"/>
  <c r="BO108" i="1"/>
  <c r="BG108" i="1"/>
  <c r="AZ108" i="1"/>
  <c r="AK108" i="1"/>
  <c r="AL108" i="1"/>
  <c r="AO108" i="1"/>
  <c r="AN108" i="1"/>
  <c r="AM108" i="1"/>
  <c r="AI108" i="1"/>
  <c r="AJ108" i="1"/>
  <c r="AE108" i="1"/>
  <c r="EW671" i="1"/>
  <c r="EV671" i="1"/>
  <c r="EU671" i="1"/>
  <c r="EH671" i="1"/>
  <c r="EG671" i="1"/>
  <c r="DJ671" i="1"/>
  <c r="BU671" i="1"/>
  <c r="BT671" i="1"/>
  <c r="BO671" i="1"/>
  <c r="BG671" i="1"/>
  <c r="AZ671" i="1"/>
  <c r="AK671" i="1"/>
  <c r="AL671" i="1"/>
  <c r="AO671" i="1"/>
  <c r="AN671" i="1"/>
  <c r="AM671" i="1"/>
  <c r="AI671" i="1"/>
  <c r="AJ671" i="1"/>
  <c r="AE671" i="1"/>
  <c r="EW757" i="1"/>
  <c r="EV757" i="1"/>
  <c r="EU757" i="1"/>
  <c r="EH757" i="1"/>
  <c r="EG757" i="1"/>
  <c r="DJ757" i="1"/>
  <c r="BU757" i="1"/>
  <c r="BT757" i="1"/>
  <c r="BO757" i="1"/>
  <c r="BG757" i="1"/>
  <c r="AZ757" i="1"/>
  <c r="AK757" i="1"/>
  <c r="AL757" i="1"/>
  <c r="AO757" i="1"/>
  <c r="AN757" i="1"/>
  <c r="AM757" i="1"/>
  <c r="AI757" i="1"/>
  <c r="AJ757" i="1"/>
  <c r="AE757" i="1"/>
  <c r="EW643" i="1"/>
  <c r="EV643" i="1"/>
  <c r="EU643" i="1"/>
  <c r="EH643" i="1"/>
  <c r="EG643" i="1"/>
  <c r="DJ643" i="1"/>
  <c r="BU643" i="1"/>
  <c r="BT643" i="1"/>
  <c r="BO643" i="1"/>
  <c r="BG643" i="1"/>
  <c r="AZ643" i="1"/>
  <c r="AK643" i="1"/>
  <c r="AL643" i="1"/>
  <c r="AO643" i="1"/>
  <c r="AN643" i="1"/>
  <c r="AM643" i="1"/>
  <c r="AI643" i="1"/>
  <c r="AJ643" i="1"/>
  <c r="AE643" i="1"/>
  <c r="EW547" i="1"/>
  <c r="EV547" i="1"/>
  <c r="EU547" i="1"/>
  <c r="EH547" i="1"/>
  <c r="EG547" i="1"/>
  <c r="DJ547" i="1"/>
  <c r="BU547" i="1"/>
  <c r="BT547" i="1"/>
  <c r="BO547" i="1"/>
  <c r="BG547" i="1"/>
  <c r="AZ547" i="1"/>
  <c r="AK547" i="1"/>
  <c r="AL547" i="1"/>
  <c r="AO547" i="1"/>
  <c r="AN547" i="1"/>
  <c r="AM547" i="1"/>
  <c r="AI547" i="1"/>
  <c r="AJ547" i="1"/>
  <c r="AE547" i="1"/>
  <c r="EW393" i="1"/>
  <c r="EV393" i="1"/>
  <c r="EU393" i="1"/>
  <c r="EH393" i="1"/>
  <c r="EG393" i="1"/>
  <c r="DJ393" i="1"/>
  <c r="BU393" i="1"/>
  <c r="BT393" i="1"/>
  <c r="BO393" i="1"/>
  <c r="BG393" i="1"/>
  <c r="AZ393" i="1"/>
  <c r="AK393" i="1"/>
  <c r="AL393" i="1"/>
  <c r="AO393" i="1"/>
  <c r="AN393" i="1"/>
  <c r="AM393" i="1"/>
  <c r="AI393" i="1"/>
  <c r="AJ393" i="1"/>
  <c r="AE393" i="1"/>
  <c r="EW820" i="1"/>
  <c r="EV820" i="1"/>
  <c r="EU820" i="1"/>
  <c r="EH820" i="1"/>
  <c r="EG820" i="1"/>
  <c r="DJ820" i="1"/>
  <c r="BU820" i="1"/>
  <c r="BT820" i="1"/>
  <c r="BO820" i="1"/>
  <c r="BG820" i="1"/>
  <c r="AZ820" i="1"/>
  <c r="AK820" i="1"/>
  <c r="AL820" i="1"/>
  <c r="AO820" i="1"/>
  <c r="AN820" i="1"/>
  <c r="AM820" i="1"/>
  <c r="AI820" i="1"/>
  <c r="AJ820" i="1"/>
  <c r="AE820" i="1"/>
  <c r="EW711" i="1"/>
  <c r="EV711" i="1"/>
  <c r="EU711" i="1"/>
  <c r="EH711" i="1"/>
  <c r="EG711" i="1"/>
  <c r="DJ711" i="1"/>
  <c r="BU711" i="1"/>
  <c r="BT711" i="1"/>
  <c r="BO711" i="1"/>
  <c r="BG711" i="1"/>
  <c r="AZ711" i="1"/>
  <c r="AK711" i="1"/>
  <c r="AL711" i="1"/>
  <c r="AO711" i="1"/>
  <c r="AN711" i="1"/>
  <c r="AM711" i="1"/>
  <c r="AI711" i="1"/>
  <c r="AJ711" i="1"/>
  <c r="AE711" i="1"/>
  <c r="EW490" i="1"/>
  <c r="EV490" i="1"/>
  <c r="EU490" i="1"/>
  <c r="EH490" i="1"/>
  <c r="EG490" i="1"/>
  <c r="DJ490" i="1"/>
  <c r="BU490" i="1"/>
  <c r="BT490" i="1"/>
  <c r="BO490" i="1"/>
  <c r="BG490" i="1"/>
  <c r="AZ490" i="1"/>
  <c r="AK490" i="1"/>
  <c r="AL490" i="1"/>
  <c r="AO490" i="1"/>
  <c r="AN490" i="1"/>
  <c r="AM490" i="1"/>
  <c r="AI490" i="1"/>
  <c r="AJ490" i="1"/>
  <c r="AE490" i="1"/>
  <c r="EW230" i="1"/>
  <c r="EV230" i="1"/>
  <c r="EU230" i="1"/>
  <c r="EH230" i="1"/>
  <c r="EG230" i="1"/>
  <c r="DJ230" i="1"/>
  <c r="BU230" i="1"/>
  <c r="BT230" i="1"/>
  <c r="BO230" i="1"/>
  <c r="BG230" i="1"/>
  <c r="AZ230" i="1"/>
  <c r="AK230" i="1"/>
  <c r="AL230" i="1"/>
  <c r="AO230" i="1"/>
  <c r="AN230" i="1"/>
  <c r="AM230" i="1"/>
  <c r="AI230" i="1"/>
  <c r="AJ230" i="1"/>
  <c r="AE230" i="1"/>
  <c r="EW511" i="1"/>
  <c r="EV511" i="1"/>
  <c r="EU511" i="1"/>
  <c r="EH511" i="1"/>
  <c r="EG511" i="1"/>
  <c r="DJ511" i="1"/>
  <c r="BU511" i="1"/>
  <c r="BT511" i="1"/>
  <c r="BO511" i="1"/>
  <c r="BG511" i="1"/>
  <c r="AZ511" i="1"/>
  <c r="AK511" i="1"/>
  <c r="AL511" i="1"/>
  <c r="AO511" i="1"/>
  <c r="AN511" i="1"/>
  <c r="AM511" i="1"/>
  <c r="AI511" i="1"/>
  <c r="AJ511" i="1"/>
  <c r="AE511" i="1"/>
  <c r="EW756" i="1"/>
  <c r="EV756" i="1"/>
  <c r="EU756" i="1"/>
  <c r="EH756" i="1"/>
  <c r="EG756" i="1"/>
  <c r="DJ756" i="1"/>
  <c r="BU756" i="1"/>
  <c r="BT756" i="1"/>
  <c r="BO756" i="1"/>
  <c r="BG756" i="1"/>
  <c r="AZ756" i="1"/>
  <c r="AK756" i="1"/>
  <c r="AL756" i="1"/>
  <c r="AO756" i="1"/>
  <c r="AN756" i="1"/>
  <c r="AM756" i="1"/>
  <c r="AI756" i="1"/>
  <c r="AJ756" i="1"/>
  <c r="AE756" i="1"/>
  <c r="EW290" i="1"/>
  <c r="EV290" i="1"/>
  <c r="EU290" i="1"/>
  <c r="EH290" i="1"/>
  <c r="EG290" i="1"/>
  <c r="DJ290" i="1"/>
  <c r="BU290" i="1"/>
  <c r="BT290" i="1"/>
  <c r="BO290" i="1"/>
  <c r="BG290" i="1"/>
  <c r="AZ290" i="1"/>
  <c r="AK290" i="1"/>
  <c r="AL290" i="1"/>
  <c r="AO290" i="1"/>
  <c r="AN290" i="1"/>
  <c r="AM290" i="1"/>
  <c r="AI290" i="1"/>
  <c r="AJ290" i="1"/>
  <c r="AE290" i="1"/>
  <c r="EW276" i="1"/>
  <c r="EV276" i="1"/>
  <c r="EU276" i="1"/>
  <c r="EH276" i="1"/>
  <c r="EG276" i="1"/>
  <c r="DJ276" i="1"/>
  <c r="BU276" i="1"/>
  <c r="BT276" i="1"/>
  <c r="BO276" i="1"/>
  <c r="BG276" i="1"/>
  <c r="AZ276" i="1"/>
  <c r="AK276" i="1"/>
  <c r="AL276" i="1"/>
  <c r="AO276" i="1"/>
  <c r="AN276" i="1"/>
  <c r="AM276" i="1"/>
  <c r="AI276" i="1"/>
  <c r="AJ276" i="1"/>
  <c r="AE276" i="1"/>
  <c r="EW454" i="1"/>
  <c r="EV454" i="1"/>
  <c r="EU454" i="1"/>
  <c r="EH454" i="1"/>
  <c r="EG454" i="1"/>
  <c r="DJ454" i="1"/>
  <c r="BU454" i="1"/>
  <c r="BT454" i="1"/>
  <c r="BO454" i="1"/>
  <c r="BG454" i="1"/>
  <c r="AZ454" i="1"/>
  <c r="AK454" i="1"/>
  <c r="AL454" i="1"/>
  <c r="AO454" i="1"/>
  <c r="AN454" i="1"/>
  <c r="AM454" i="1"/>
  <c r="AI454" i="1"/>
  <c r="AJ454" i="1"/>
  <c r="AE454" i="1"/>
  <c r="EW392" i="1"/>
  <c r="EV392" i="1"/>
  <c r="EU392" i="1"/>
  <c r="EH392" i="1"/>
  <c r="EG392" i="1"/>
  <c r="DJ392" i="1"/>
  <c r="BU392" i="1"/>
  <c r="BT392" i="1"/>
  <c r="BO392" i="1"/>
  <c r="BG392" i="1"/>
  <c r="AZ392" i="1"/>
  <c r="AK392" i="1"/>
  <c r="AL392" i="1"/>
  <c r="AO392" i="1"/>
  <c r="AN392" i="1"/>
  <c r="AM392" i="1"/>
  <c r="AI392" i="1"/>
  <c r="AJ392" i="1"/>
  <c r="AE392" i="1"/>
  <c r="EW864" i="1"/>
  <c r="EV864" i="1"/>
  <c r="EU864" i="1"/>
  <c r="EH864" i="1"/>
  <c r="EG864" i="1"/>
  <c r="DJ864" i="1"/>
  <c r="BU864" i="1"/>
  <c r="BT864" i="1"/>
  <c r="BO864" i="1"/>
  <c r="BG864" i="1"/>
  <c r="AZ864" i="1"/>
  <c r="AK864" i="1"/>
  <c r="AL864" i="1"/>
  <c r="AO864" i="1"/>
  <c r="AN864" i="1"/>
  <c r="AM864" i="1"/>
  <c r="AI864" i="1"/>
  <c r="AJ864" i="1"/>
  <c r="AE864" i="1"/>
  <c r="EW122" i="1"/>
  <c r="EV122" i="1"/>
  <c r="EU122" i="1"/>
  <c r="EH122" i="1"/>
  <c r="EG122" i="1"/>
  <c r="DJ122" i="1"/>
  <c r="BU122" i="1"/>
  <c r="BT122" i="1"/>
  <c r="BO122" i="1"/>
  <c r="BG122" i="1"/>
  <c r="AZ122" i="1"/>
  <c r="AK122" i="1"/>
  <c r="AL122" i="1"/>
  <c r="AO122" i="1"/>
  <c r="AN122" i="1"/>
  <c r="AM122" i="1"/>
  <c r="AI122" i="1"/>
  <c r="AJ122" i="1"/>
  <c r="AE122" i="1"/>
  <c r="EW755" i="1"/>
  <c r="EV755" i="1"/>
  <c r="EU755" i="1"/>
  <c r="EH755" i="1"/>
  <c r="EG755" i="1"/>
  <c r="DJ755" i="1"/>
  <c r="BU755" i="1"/>
  <c r="BT755" i="1"/>
  <c r="BO755" i="1"/>
  <c r="BG755" i="1"/>
  <c r="AZ755" i="1"/>
  <c r="AK755" i="1"/>
  <c r="AL755" i="1"/>
  <c r="AO755" i="1"/>
  <c r="AN755" i="1"/>
  <c r="AM755" i="1"/>
  <c r="AI755" i="1"/>
  <c r="AJ755" i="1"/>
  <c r="AE755" i="1"/>
  <c r="EW510" i="1"/>
  <c r="EV510" i="1"/>
  <c r="EU510" i="1"/>
  <c r="EH510" i="1"/>
  <c r="EG510" i="1"/>
  <c r="DJ510" i="1"/>
  <c r="BU510" i="1"/>
  <c r="BT510" i="1"/>
  <c r="BO510" i="1"/>
  <c r="BG510" i="1"/>
  <c r="AZ510" i="1"/>
  <c r="AK510" i="1"/>
  <c r="AL510" i="1"/>
  <c r="AO510" i="1"/>
  <c r="AN510" i="1"/>
  <c r="AM510" i="1"/>
  <c r="AI510" i="1"/>
  <c r="AJ510" i="1"/>
  <c r="AE510" i="1"/>
  <c r="EW735" i="1"/>
  <c r="EV735" i="1"/>
  <c r="EU735" i="1"/>
  <c r="EH735" i="1"/>
  <c r="EG735" i="1"/>
  <c r="DJ735" i="1"/>
  <c r="BU735" i="1"/>
  <c r="BT735" i="1"/>
  <c r="BO735" i="1"/>
  <c r="BG735" i="1"/>
  <c r="AZ735" i="1"/>
  <c r="AK735" i="1"/>
  <c r="AL735" i="1"/>
  <c r="AO735" i="1"/>
  <c r="AN735" i="1"/>
  <c r="AM735" i="1"/>
  <c r="AI735" i="1"/>
  <c r="AJ735" i="1"/>
  <c r="AE735" i="1"/>
  <c r="EW729" i="1"/>
  <c r="EV729" i="1"/>
  <c r="EU729" i="1"/>
  <c r="EH729" i="1"/>
  <c r="EG729" i="1"/>
  <c r="DJ729" i="1"/>
  <c r="BU729" i="1"/>
  <c r="BT729" i="1"/>
  <c r="BO729" i="1"/>
  <c r="BG729" i="1"/>
  <c r="AZ729" i="1"/>
  <c r="AK729" i="1"/>
  <c r="AL729" i="1"/>
  <c r="AO729" i="1"/>
  <c r="AN729" i="1"/>
  <c r="AM729" i="1"/>
  <c r="AI729" i="1"/>
  <c r="AJ729" i="1"/>
  <c r="AE729" i="1"/>
  <c r="EW701" i="1"/>
  <c r="EV701" i="1"/>
  <c r="EU701" i="1"/>
  <c r="EH701" i="1"/>
  <c r="EG701" i="1"/>
  <c r="DJ701" i="1"/>
  <c r="BU701" i="1"/>
  <c r="BT701" i="1"/>
  <c r="BO701" i="1"/>
  <c r="BG701" i="1"/>
  <c r="AZ701" i="1"/>
  <c r="AK701" i="1"/>
  <c r="AL701" i="1"/>
  <c r="AO701" i="1"/>
  <c r="AN701" i="1"/>
  <c r="AM701" i="1"/>
  <c r="AI701" i="1"/>
  <c r="AJ701" i="1"/>
  <c r="AE701" i="1"/>
  <c r="EW852" i="1"/>
  <c r="EV852" i="1"/>
  <c r="EU852" i="1"/>
  <c r="EH852" i="1"/>
  <c r="EG852" i="1"/>
  <c r="DJ852" i="1"/>
  <c r="BU852" i="1"/>
  <c r="BT852" i="1"/>
  <c r="BO852" i="1"/>
  <c r="BG852" i="1"/>
  <c r="AZ852" i="1"/>
  <c r="AK852" i="1"/>
  <c r="AL852" i="1"/>
  <c r="AO852" i="1"/>
  <c r="AN852" i="1"/>
  <c r="AM852" i="1"/>
  <c r="AI852" i="1"/>
  <c r="AJ852" i="1"/>
  <c r="AE852" i="1"/>
  <c r="EW468" i="1"/>
  <c r="EV468" i="1"/>
  <c r="EU468" i="1"/>
  <c r="EH468" i="1"/>
  <c r="EG468" i="1"/>
  <c r="DJ468" i="1"/>
  <c r="BU468" i="1"/>
  <c r="BT468" i="1"/>
  <c r="BO468" i="1"/>
  <c r="BG468" i="1"/>
  <c r="AZ468" i="1"/>
  <c r="AK468" i="1"/>
  <c r="AL468" i="1"/>
  <c r="AO468" i="1"/>
  <c r="AN468" i="1"/>
  <c r="AM468" i="1"/>
  <c r="AI468" i="1"/>
  <c r="AJ468" i="1"/>
  <c r="AE468" i="1"/>
  <c r="EW579" i="1"/>
  <c r="EV579" i="1"/>
  <c r="EU579" i="1"/>
  <c r="EH579" i="1"/>
  <c r="EG579" i="1"/>
  <c r="DJ579" i="1"/>
  <c r="BU579" i="1"/>
  <c r="BT579" i="1"/>
  <c r="BO579" i="1"/>
  <c r="BG579" i="1"/>
  <c r="AZ579" i="1"/>
  <c r="AK579" i="1"/>
  <c r="AL579" i="1"/>
  <c r="AO579" i="1"/>
  <c r="AN579" i="1"/>
  <c r="AM579" i="1"/>
  <c r="AI579" i="1"/>
  <c r="AJ579" i="1"/>
  <c r="AE579" i="1"/>
  <c r="EW754" i="1"/>
  <c r="EV754" i="1"/>
  <c r="EU754" i="1"/>
  <c r="EH754" i="1"/>
  <c r="EG754" i="1"/>
  <c r="DJ754" i="1"/>
  <c r="BU754" i="1"/>
  <c r="BT754" i="1"/>
  <c r="BO754" i="1"/>
  <c r="BG754" i="1"/>
  <c r="AZ754" i="1"/>
  <c r="AK754" i="1"/>
  <c r="AL754" i="1"/>
  <c r="AO754" i="1"/>
  <c r="AN754" i="1"/>
  <c r="AM754" i="1"/>
  <c r="AI754" i="1"/>
  <c r="AJ754" i="1"/>
  <c r="AE754" i="1"/>
  <c r="EW616" i="1"/>
  <c r="EV616" i="1"/>
  <c r="EU616" i="1"/>
  <c r="EH616" i="1"/>
  <c r="EG616" i="1"/>
  <c r="DJ616" i="1"/>
  <c r="BU616" i="1"/>
  <c r="BT616" i="1"/>
  <c r="BO616" i="1"/>
  <c r="BG616" i="1"/>
  <c r="AZ616" i="1"/>
  <c r="AK616" i="1"/>
  <c r="AL616" i="1"/>
  <c r="AO616" i="1"/>
  <c r="AN616" i="1"/>
  <c r="AM616" i="1"/>
  <c r="AI616" i="1"/>
  <c r="AJ616" i="1"/>
  <c r="AE616" i="1"/>
  <c r="EW578" i="1"/>
  <c r="EV578" i="1"/>
  <c r="EU578" i="1"/>
  <c r="EH578" i="1"/>
  <c r="EG578" i="1"/>
  <c r="DJ578" i="1"/>
  <c r="BU578" i="1"/>
  <c r="BT578" i="1"/>
  <c r="BO578" i="1"/>
  <c r="BG578" i="1"/>
  <c r="AZ578" i="1"/>
  <c r="AK578" i="1"/>
  <c r="AL578" i="1"/>
  <c r="AO578" i="1"/>
  <c r="AN578" i="1"/>
  <c r="AM578" i="1"/>
  <c r="AI578" i="1"/>
  <c r="AJ578" i="1"/>
  <c r="AE578" i="1"/>
  <c r="EW164" i="1"/>
  <c r="EV164" i="1"/>
  <c r="EU164" i="1"/>
  <c r="EH164" i="1"/>
  <c r="EG164" i="1"/>
  <c r="DJ164" i="1"/>
  <c r="BU164" i="1"/>
  <c r="BT164" i="1"/>
  <c r="BO164" i="1"/>
  <c r="BG164" i="1"/>
  <c r="AZ164" i="1"/>
  <c r="AK164" i="1"/>
  <c r="AL164" i="1"/>
  <c r="AO164" i="1"/>
  <c r="AN164" i="1"/>
  <c r="AM164" i="1"/>
  <c r="AI164" i="1"/>
  <c r="AJ164" i="1"/>
  <c r="AE164" i="1"/>
  <c r="EW273" i="1"/>
  <c r="EV273" i="1"/>
  <c r="EU273" i="1"/>
  <c r="EH273" i="1"/>
  <c r="EG273" i="1"/>
  <c r="DJ273" i="1"/>
  <c r="BU273" i="1"/>
  <c r="BT273" i="1"/>
  <c r="BO273" i="1"/>
  <c r="BG273" i="1"/>
  <c r="AZ273" i="1"/>
  <c r="AK273" i="1"/>
  <c r="AL273" i="1"/>
  <c r="AO273" i="1"/>
  <c r="AN273" i="1"/>
  <c r="AM273" i="1"/>
  <c r="AI273" i="1"/>
  <c r="AJ273" i="1"/>
  <c r="AE273" i="1"/>
  <c r="EW126" i="1"/>
  <c r="EV126" i="1"/>
  <c r="EU126" i="1"/>
  <c r="EH126" i="1"/>
  <c r="EG126" i="1"/>
  <c r="DJ126" i="1"/>
  <c r="BU126" i="1"/>
  <c r="BT126" i="1"/>
  <c r="BO126" i="1"/>
  <c r="BG126" i="1"/>
  <c r="AZ126" i="1"/>
  <c r="AK126" i="1"/>
  <c r="AL126" i="1"/>
  <c r="AO126" i="1"/>
  <c r="AN126" i="1"/>
  <c r="AM126" i="1"/>
  <c r="AI126" i="1"/>
  <c r="AJ126" i="1"/>
  <c r="AE126" i="1"/>
  <c r="EW190" i="1"/>
  <c r="EV190" i="1"/>
  <c r="EU190" i="1"/>
  <c r="EH190" i="1"/>
  <c r="EG190" i="1"/>
  <c r="DJ190" i="1"/>
  <c r="BU190" i="1"/>
  <c r="BT190" i="1"/>
  <c r="BO190" i="1"/>
  <c r="BG190" i="1"/>
  <c r="AZ190" i="1"/>
  <c r="AK190" i="1"/>
  <c r="AL190" i="1"/>
  <c r="AO190" i="1"/>
  <c r="AN190" i="1"/>
  <c r="AM190" i="1"/>
  <c r="AI190" i="1"/>
  <c r="AJ190" i="1"/>
  <c r="AE190" i="1"/>
  <c r="EW546" i="1"/>
  <c r="EV546" i="1"/>
  <c r="EU546" i="1"/>
  <c r="EH546" i="1"/>
  <c r="EG546" i="1"/>
  <c r="DJ546" i="1"/>
  <c r="BU546" i="1"/>
  <c r="BT546" i="1"/>
  <c r="BO546" i="1"/>
  <c r="BG546" i="1"/>
  <c r="AZ546" i="1"/>
  <c r="AK546" i="1"/>
  <c r="AL546" i="1"/>
  <c r="AO546" i="1"/>
  <c r="AN546" i="1"/>
  <c r="AM546" i="1"/>
  <c r="AI546" i="1"/>
  <c r="AJ546" i="1"/>
  <c r="AE546" i="1"/>
  <c r="EW25" i="1"/>
  <c r="EV25" i="1"/>
  <c r="EU25" i="1"/>
  <c r="EH25" i="1"/>
  <c r="EG25" i="1"/>
  <c r="DJ25" i="1"/>
  <c r="BU25" i="1"/>
  <c r="BT25" i="1"/>
  <c r="BO25" i="1"/>
  <c r="BG25" i="1"/>
  <c r="AZ25" i="1"/>
  <c r="AK25" i="1"/>
  <c r="AL25" i="1"/>
  <c r="AO25" i="1"/>
  <c r="AN25" i="1"/>
  <c r="AM25" i="1"/>
  <c r="AI25" i="1"/>
  <c r="AJ25" i="1"/>
  <c r="AE25" i="1"/>
  <c r="EW545" i="1"/>
  <c r="EV545" i="1"/>
  <c r="EU545" i="1"/>
  <c r="EH545" i="1"/>
  <c r="EG545" i="1"/>
  <c r="DJ545" i="1"/>
  <c r="BU545" i="1"/>
  <c r="BT545" i="1"/>
  <c r="BO545" i="1"/>
  <c r="BG545" i="1"/>
  <c r="AZ545" i="1"/>
  <c r="AK545" i="1"/>
  <c r="AL545" i="1"/>
  <c r="AO545" i="1"/>
  <c r="AN545" i="1"/>
  <c r="AM545" i="1"/>
  <c r="AI545" i="1"/>
  <c r="AJ545" i="1"/>
  <c r="AE545" i="1"/>
  <c r="EW534" i="1"/>
  <c r="EV534" i="1"/>
  <c r="EU534" i="1"/>
  <c r="EH534" i="1"/>
  <c r="EG534" i="1"/>
  <c r="DJ534" i="1"/>
  <c r="BU534" i="1"/>
  <c r="BT534" i="1"/>
  <c r="BO534" i="1"/>
  <c r="BG534" i="1"/>
  <c r="AZ534" i="1"/>
  <c r="AK534" i="1"/>
  <c r="AL534" i="1"/>
  <c r="AO534" i="1"/>
  <c r="AN534" i="1"/>
  <c r="AM534" i="1"/>
  <c r="AI534" i="1"/>
  <c r="AJ534" i="1"/>
  <c r="AE534" i="1"/>
  <c r="EW841" i="1"/>
  <c r="EV841" i="1"/>
  <c r="EU841" i="1"/>
  <c r="EH841" i="1"/>
  <c r="EG841" i="1"/>
  <c r="DJ841" i="1"/>
  <c r="BU841" i="1"/>
  <c r="BT841" i="1"/>
  <c r="BO841" i="1"/>
  <c r="BG841" i="1"/>
  <c r="AZ841" i="1"/>
  <c r="AK841" i="1"/>
  <c r="AL841" i="1"/>
  <c r="AO841" i="1"/>
  <c r="AN841" i="1"/>
  <c r="AM841" i="1"/>
  <c r="AI841" i="1"/>
  <c r="AJ841" i="1"/>
  <c r="AE841" i="1"/>
  <c r="EW152" i="1"/>
  <c r="EV152" i="1"/>
  <c r="EU152" i="1"/>
  <c r="EH152" i="1"/>
  <c r="EG152" i="1"/>
  <c r="DJ152" i="1"/>
  <c r="BU152" i="1"/>
  <c r="BT152" i="1"/>
  <c r="BO152" i="1"/>
  <c r="BG152" i="1"/>
  <c r="AZ152" i="1"/>
  <c r="AK152" i="1"/>
  <c r="AL152" i="1"/>
  <c r="AO152" i="1"/>
  <c r="AN152" i="1"/>
  <c r="AM152" i="1"/>
  <c r="AI152" i="1"/>
  <c r="AJ152" i="1"/>
  <c r="AE152" i="1"/>
  <c r="EW24" i="1"/>
  <c r="EV24" i="1"/>
  <c r="EU24" i="1"/>
  <c r="EH24" i="1"/>
  <c r="EG24" i="1"/>
  <c r="DJ24" i="1"/>
  <c r="BU24" i="1"/>
  <c r="BT24" i="1"/>
  <c r="BO24" i="1"/>
  <c r="BG24" i="1"/>
  <c r="AZ24" i="1"/>
  <c r="AK24" i="1"/>
  <c r="AL24" i="1"/>
  <c r="AO24" i="1"/>
  <c r="AN24" i="1"/>
  <c r="AM24" i="1"/>
  <c r="AI24" i="1"/>
  <c r="AJ24" i="1"/>
  <c r="AE24" i="1"/>
  <c r="EW241" i="1"/>
  <c r="EV241" i="1"/>
  <c r="EU241" i="1"/>
  <c r="EH241" i="1"/>
  <c r="EG241" i="1"/>
  <c r="DJ241" i="1"/>
  <c r="BU241" i="1"/>
  <c r="BT241" i="1"/>
  <c r="BO241" i="1"/>
  <c r="BG241" i="1"/>
  <c r="AZ241" i="1"/>
  <c r="AK241" i="1"/>
  <c r="AL241" i="1"/>
  <c r="AO241" i="1"/>
  <c r="AN241" i="1"/>
  <c r="AM241" i="1"/>
  <c r="AI241" i="1"/>
  <c r="AJ241" i="1"/>
  <c r="AE241" i="1"/>
  <c r="EW718" i="1"/>
  <c r="EV718" i="1"/>
  <c r="EU718" i="1"/>
  <c r="EH718" i="1"/>
  <c r="EG718" i="1"/>
  <c r="DJ718" i="1"/>
  <c r="BU718" i="1"/>
  <c r="BT718" i="1"/>
  <c r="BO718" i="1"/>
  <c r="BG718" i="1"/>
  <c r="AZ718" i="1"/>
  <c r="AK718" i="1"/>
  <c r="AL718" i="1"/>
  <c r="AO718" i="1"/>
  <c r="AN718" i="1"/>
  <c r="AM718" i="1"/>
  <c r="AI718" i="1"/>
  <c r="AJ718" i="1"/>
  <c r="AE718" i="1"/>
  <c r="EW163" i="1"/>
  <c r="EV163" i="1"/>
  <c r="EU163" i="1"/>
  <c r="EH163" i="1"/>
  <c r="EG163" i="1"/>
  <c r="DJ163" i="1"/>
  <c r="BU163" i="1"/>
  <c r="BT163" i="1"/>
  <c r="BO163" i="1"/>
  <c r="BG163" i="1"/>
  <c r="AZ163" i="1"/>
  <c r="AK163" i="1"/>
  <c r="AL163" i="1"/>
  <c r="AO163" i="1"/>
  <c r="AN163" i="1"/>
  <c r="AM163" i="1"/>
  <c r="AI163" i="1"/>
  <c r="AJ163" i="1"/>
  <c r="AE163" i="1"/>
  <c r="EW642" i="1"/>
  <c r="EV642" i="1"/>
  <c r="EU642" i="1"/>
  <c r="EH642" i="1"/>
  <c r="EG642" i="1"/>
  <c r="DJ642" i="1"/>
  <c r="BU642" i="1"/>
  <c r="BT642" i="1"/>
  <c r="BO642" i="1"/>
  <c r="BG642" i="1"/>
  <c r="AZ642" i="1"/>
  <c r="AK642" i="1"/>
  <c r="AL642" i="1"/>
  <c r="AO642" i="1"/>
  <c r="AN642" i="1"/>
  <c r="AM642" i="1"/>
  <c r="AI642" i="1"/>
  <c r="AJ642" i="1"/>
  <c r="AE642" i="1"/>
  <c r="EW728" i="1"/>
  <c r="EV728" i="1"/>
  <c r="EU728" i="1"/>
  <c r="EH728" i="1"/>
  <c r="EG728" i="1"/>
  <c r="DJ728" i="1"/>
  <c r="BU728" i="1"/>
  <c r="BT728" i="1"/>
  <c r="BO728" i="1"/>
  <c r="BG728" i="1"/>
  <c r="AZ728" i="1"/>
  <c r="AK728" i="1"/>
  <c r="AL728" i="1"/>
  <c r="AO728" i="1"/>
  <c r="AN728" i="1"/>
  <c r="AM728" i="1"/>
  <c r="AI728" i="1"/>
  <c r="AJ728" i="1"/>
  <c r="AE728" i="1"/>
  <c r="EW289" i="1"/>
  <c r="EV289" i="1"/>
  <c r="EU289" i="1"/>
  <c r="EH289" i="1"/>
  <c r="EG289" i="1"/>
  <c r="DJ289" i="1"/>
  <c r="BU289" i="1"/>
  <c r="BT289" i="1"/>
  <c r="BO289" i="1"/>
  <c r="BG289" i="1"/>
  <c r="AZ289" i="1"/>
  <c r="AK289" i="1"/>
  <c r="AL289" i="1"/>
  <c r="AO289" i="1"/>
  <c r="AN289" i="1"/>
  <c r="AM289" i="1"/>
  <c r="AI289" i="1"/>
  <c r="AJ289" i="1"/>
  <c r="AE289" i="1"/>
  <c r="EW288" i="1"/>
  <c r="EV288" i="1"/>
  <c r="EU288" i="1"/>
  <c r="EH288" i="1"/>
  <c r="EG288" i="1"/>
  <c r="DJ288" i="1"/>
  <c r="BU288" i="1"/>
  <c r="BT288" i="1"/>
  <c r="BO288" i="1"/>
  <c r="BG288" i="1"/>
  <c r="AZ288" i="1"/>
  <c r="AK288" i="1"/>
  <c r="AL288" i="1"/>
  <c r="AO288" i="1"/>
  <c r="AN288" i="1"/>
  <c r="AM288" i="1"/>
  <c r="AI288" i="1"/>
  <c r="AJ288" i="1"/>
  <c r="AE288" i="1"/>
  <c r="EW142" i="1"/>
  <c r="EV142" i="1"/>
  <c r="EU142" i="1"/>
  <c r="EH142" i="1"/>
  <c r="EG142" i="1"/>
  <c r="DJ142" i="1"/>
  <c r="BU142" i="1"/>
  <c r="BT142" i="1"/>
  <c r="BO142" i="1"/>
  <c r="BG142" i="1"/>
  <c r="AZ142" i="1"/>
  <c r="AK142" i="1"/>
  <c r="AL142" i="1"/>
  <c r="AO142" i="1"/>
  <c r="AN142" i="1"/>
  <c r="AM142" i="1"/>
  <c r="AI142" i="1"/>
  <c r="AJ142" i="1"/>
  <c r="AE142" i="1"/>
  <c r="EW453" i="1"/>
  <c r="EV453" i="1"/>
  <c r="EU453" i="1"/>
  <c r="EH453" i="1"/>
  <c r="EG453" i="1"/>
  <c r="DJ453" i="1"/>
  <c r="BU453" i="1"/>
  <c r="BT453" i="1"/>
  <c r="BO453" i="1"/>
  <c r="BG453" i="1"/>
  <c r="AZ453" i="1"/>
  <c r="AK453" i="1"/>
  <c r="AL453" i="1"/>
  <c r="AO453" i="1"/>
  <c r="AN453" i="1"/>
  <c r="AM453" i="1"/>
  <c r="AI453" i="1"/>
  <c r="AJ453" i="1"/>
  <c r="AE453" i="1"/>
  <c r="EW391" i="1"/>
  <c r="EV391" i="1"/>
  <c r="EU391" i="1"/>
  <c r="EH391" i="1"/>
  <c r="EG391" i="1"/>
  <c r="DJ391" i="1"/>
  <c r="BU391" i="1"/>
  <c r="BT391" i="1"/>
  <c r="BO391" i="1"/>
  <c r="BG391" i="1"/>
  <c r="AZ391" i="1"/>
  <c r="AK391" i="1"/>
  <c r="AL391" i="1"/>
  <c r="AO391" i="1"/>
  <c r="AN391" i="1"/>
  <c r="AM391" i="1"/>
  <c r="AI391" i="1"/>
  <c r="AJ391" i="1"/>
  <c r="AE391" i="1"/>
  <c r="EW615" i="1"/>
  <c r="EV615" i="1"/>
  <c r="EU615" i="1"/>
  <c r="EH615" i="1"/>
  <c r="EG615" i="1"/>
  <c r="DJ615" i="1"/>
  <c r="BU615" i="1"/>
  <c r="BT615" i="1"/>
  <c r="BO615" i="1"/>
  <c r="BG615" i="1"/>
  <c r="AZ615" i="1"/>
  <c r="AK615" i="1"/>
  <c r="AL615" i="1"/>
  <c r="AO615" i="1"/>
  <c r="AN615" i="1"/>
  <c r="AM615" i="1"/>
  <c r="AI615" i="1"/>
  <c r="AJ615" i="1"/>
  <c r="AE615" i="1"/>
  <c r="EW475" i="1"/>
  <c r="EV475" i="1"/>
  <c r="EU475" i="1"/>
  <c r="EH475" i="1"/>
  <c r="EG475" i="1"/>
  <c r="DJ475" i="1"/>
  <c r="BU475" i="1"/>
  <c r="BT475" i="1"/>
  <c r="BO475" i="1"/>
  <c r="BG475" i="1"/>
  <c r="AZ475" i="1"/>
  <c r="AK475" i="1"/>
  <c r="AL475" i="1"/>
  <c r="AO475" i="1"/>
  <c r="AN475" i="1"/>
  <c r="AM475" i="1"/>
  <c r="AI475" i="1"/>
  <c r="AJ475" i="1"/>
  <c r="AE475" i="1"/>
  <c r="EW390" i="1"/>
  <c r="EV390" i="1"/>
  <c r="EU390" i="1"/>
  <c r="EH390" i="1"/>
  <c r="EG390" i="1"/>
  <c r="DJ390" i="1"/>
  <c r="BU390" i="1"/>
  <c r="BT390" i="1"/>
  <c r="BO390" i="1"/>
  <c r="BG390" i="1"/>
  <c r="AZ390" i="1"/>
  <c r="AK390" i="1"/>
  <c r="AL390" i="1"/>
  <c r="AO390" i="1"/>
  <c r="AN390" i="1"/>
  <c r="AM390" i="1"/>
  <c r="AI390" i="1"/>
  <c r="AJ390" i="1"/>
  <c r="AE390" i="1"/>
  <c r="EW305" i="1"/>
  <c r="EV305" i="1"/>
  <c r="EU305" i="1"/>
  <c r="EH305" i="1"/>
  <c r="EG305" i="1"/>
  <c r="DJ305" i="1"/>
  <c r="BU305" i="1"/>
  <c r="BT305" i="1"/>
  <c r="BO305" i="1"/>
  <c r="BG305" i="1"/>
  <c r="AZ305" i="1"/>
  <c r="AK305" i="1"/>
  <c r="AL305" i="1"/>
  <c r="AO305" i="1"/>
  <c r="AN305" i="1"/>
  <c r="AM305" i="1"/>
  <c r="AI305" i="1"/>
  <c r="AJ305" i="1"/>
  <c r="AE305" i="1"/>
  <c r="EW781" i="1"/>
  <c r="EV781" i="1"/>
  <c r="EU781" i="1"/>
  <c r="EH781" i="1"/>
  <c r="EG781" i="1"/>
  <c r="DJ781" i="1"/>
  <c r="BU781" i="1"/>
  <c r="BT781" i="1"/>
  <c r="BO781" i="1"/>
  <c r="BG781" i="1"/>
  <c r="AZ781" i="1"/>
  <c r="AK781" i="1"/>
  <c r="AL781" i="1"/>
  <c r="AO781" i="1"/>
  <c r="AN781" i="1"/>
  <c r="AM781" i="1"/>
  <c r="AI781" i="1"/>
  <c r="AJ781" i="1"/>
  <c r="AE781" i="1"/>
  <c r="EW479" i="1"/>
  <c r="EV479" i="1"/>
  <c r="EU479" i="1"/>
  <c r="EH479" i="1"/>
  <c r="EG479" i="1"/>
  <c r="DJ479" i="1"/>
  <c r="BU479" i="1"/>
  <c r="BT479" i="1"/>
  <c r="BO479" i="1"/>
  <c r="BG479" i="1"/>
  <c r="AZ479" i="1"/>
  <c r="AK479" i="1"/>
  <c r="AL479" i="1"/>
  <c r="AO479" i="1"/>
  <c r="AN479" i="1"/>
  <c r="AM479" i="1"/>
  <c r="AI479" i="1"/>
  <c r="AJ479" i="1"/>
  <c r="AE479" i="1"/>
  <c r="EW389" i="1"/>
  <c r="EV389" i="1"/>
  <c r="EU389" i="1"/>
  <c r="EH389" i="1"/>
  <c r="EG389" i="1"/>
  <c r="DJ389" i="1"/>
  <c r="BU389" i="1"/>
  <c r="BT389" i="1"/>
  <c r="BO389" i="1"/>
  <c r="BG389" i="1"/>
  <c r="AZ389" i="1"/>
  <c r="AK389" i="1"/>
  <c r="AL389" i="1"/>
  <c r="AO389" i="1"/>
  <c r="AN389" i="1"/>
  <c r="AM389" i="1"/>
  <c r="AI389" i="1"/>
  <c r="AJ389" i="1"/>
  <c r="AE389" i="1"/>
  <c r="EW388" i="1"/>
  <c r="EV388" i="1"/>
  <c r="EU388" i="1"/>
  <c r="EH388" i="1"/>
  <c r="EG388" i="1"/>
  <c r="DJ388" i="1"/>
  <c r="BU388" i="1"/>
  <c r="BT388" i="1"/>
  <c r="BO388" i="1"/>
  <c r="BG388" i="1"/>
  <c r="AZ388" i="1"/>
  <c r="AK388" i="1"/>
  <c r="AL388" i="1"/>
  <c r="AO388" i="1"/>
  <c r="AN388" i="1"/>
  <c r="AM388" i="1"/>
  <c r="AI388" i="1"/>
  <c r="AJ388" i="1"/>
  <c r="AE388" i="1"/>
  <c r="EW851" i="1"/>
  <c r="EV851" i="1"/>
  <c r="EU851" i="1"/>
  <c r="EH851" i="1"/>
  <c r="EG851" i="1"/>
  <c r="DJ851" i="1"/>
  <c r="BU851" i="1"/>
  <c r="BT851" i="1"/>
  <c r="BO851" i="1"/>
  <c r="BG851" i="1"/>
  <c r="AZ851" i="1"/>
  <c r="AK851" i="1"/>
  <c r="AL851" i="1"/>
  <c r="AO851" i="1"/>
  <c r="AN851" i="1"/>
  <c r="AM851" i="1"/>
  <c r="AI851" i="1"/>
  <c r="AJ851" i="1"/>
  <c r="AE851" i="1"/>
  <c r="EW176" i="1"/>
  <c r="EV176" i="1"/>
  <c r="EU176" i="1"/>
  <c r="EH176" i="1"/>
  <c r="EG176" i="1"/>
  <c r="DJ176" i="1"/>
  <c r="BU176" i="1"/>
  <c r="BT176" i="1"/>
  <c r="BO176" i="1"/>
  <c r="BG176" i="1"/>
  <c r="AZ176" i="1"/>
  <c r="AK176" i="1"/>
  <c r="AL176" i="1"/>
  <c r="AO176" i="1"/>
  <c r="AN176" i="1"/>
  <c r="AM176" i="1"/>
  <c r="AI176" i="1"/>
  <c r="AJ176" i="1"/>
  <c r="AE176" i="1"/>
  <c r="EW162" i="1"/>
  <c r="EV162" i="1"/>
  <c r="EU162" i="1"/>
  <c r="EH162" i="1"/>
  <c r="EG162" i="1"/>
  <c r="DJ162" i="1"/>
  <c r="BU162" i="1"/>
  <c r="BT162" i="1"/>
  <c r="BO162" i="1"/>
  <c r="BG162" i="1"/>
  <c r="AZ162" i="1"/>
  <c r="AK162" i="1"/>
  <c r="AL162" i="1"/>
  <c r="AO162" i="1"/>
  <c r="AN162" i="1"/>
  <c r="AM162" i="1"/>
  <c r="AI162" i="1"/>
  <c r="AJ162" i="1"/>
  <c r="AE162" i="1"/>
  <c r="EW634" i="1"/>
  <c r="EV634" i="1"/>
  <c r="EU634" i="1"/>
  <c r="EH634" i="1"/>
  <c r="EG634" i="1"/>
  <c r="DJ634" i="1"/>
  <c r="BU634" i="1"/>
  <c r="BT634" i="1"/>
  <c r="BO634" i="1"/>
  <c r="BG634" i="1"/>
  <c r="AZ634" i="1"/>
  <c r="AK634" i="1"/>
  <c r="AL634" i="1"/>
  <c r="AO634" i="1"/>
  <c r="AN634" i="1"/>
  <c r="AM634" i="1"/>
  <c r="AI634" i="1"/>
  <c r="AJ634" i="1"/>
  <c r="AE634" i="1"/>
  <c r="EW181" i="1"/>
  <c r="EV181" i="1"/>
  <c r="EU181" i="1"/>
  <c r="EH181" i="1"/>
  <c r="EG181" i="1"/>
  <c r="DJ181" i="1"/>
  <c r="BU181" i="1"/>
  <c r="BT181" i="1"/>
  <c r="BO181" i="1"/>
  <c r="BG181" i="1"/>
  <c r="AZ181" i="1"/>
  <c r="AK181" i="1"/>
  <c r="AL181" i="1"/>
  <c r="AO181" i="1"/>
  <c r="AN181" i="1"/>
  <c r="AM181" i="1"/>
  <c r="AI181" i="1"/>
  <c r="AJ181" i="1"/>
  <c r="AE181" i="1"/>
  <c r="EW650" i="1"/>
  <c r="EV650" i="1"/>
  <c r="EU650" i="1"/>
  <c r="EH650" i="1"/>
  <c r="EG650" i="1"/>
  <c r="DJ650" i="1"/>
  <c r="BU650" i="1"/>
  <c r="BT650" i="1"/>
  <c r="BO650" i="1"/>
  <c r="BG650" i="1"/>
  <c r="AZ650" i="1"/>
  <c r="AK650" i="1"/>
  <c r="AL650" i="1"/>
  <c r="AO650" i="1"/>
  <c r="AN650" i="1"/>
  <c r="AM650" i="1"/>
  <c r="AI650" i="1"/>
  <c r="AJ650" i="1"/>
  <c r="AE650" i="1"/>
  <c r="EW727" i="1"/>
  <c r="EV727" i="1"/>
  <c r="EU727" i="1"/>
  <c r="EH727" i="1"/>
  <c r="EG727" i="1"/>
  <c r="DJ727" i="1"/>
  <c r="BU727" i="1"/>
  <c r="BT727" i="1"/>
  <c r="BO727" i="1"/>
  <c r="BG727" i="1"/>
  <c r="AZ727" i="1"/>
  <c r="AK727" i="1"/>
  <c r="AL727" i="1"/>
  <c r="AO727" i="1"/>
  <c r="AN727" i="1"/>
  <c r="AM727" i="1"/>
  <c r="AI727" i="1"/>
  <c r="AJ727" i="1"/>
  <c r="AE727" i="1"/>
  <c r="EW710" i="1"/>
  <c r="EV710" i="1"/>
  <c r="EU710" i="1"/>
  <c r="EH710" i="1"/>
  <c r="EG710" i="1"/>
  <c r="DJ710" i="1"/>
  <c r="BU710" i="1"/>
  <c r="BT710" i="1"/>
  <c r="BO710" i="1"/>
  <c r="BG710" i="1"/>
  <c r="AZ710" i="1"/>
  <c r="AK710" i="1"/>
  <c r="AL710" i="1"/>
  <c r="AO710" i="1"/>
  <c r="AN710" i="1"/>
  <c r="AM710" i="1"/>
  <c r="AI710" i="1"/>
  <c r="AJ710" i="1"/>
  <c r="AE710" i="1"/>
  <c r="EW175" i="1"/>
  <c r="EV175" i="1"/>
  <c r="EU175" i="1"/>
  <c r="EH175" i="1"/>
  <c r="EG175" i="1"/>
  <c r="DJ175" i="1"/>
  <c r="BU175" i="1"/>
  <c r="BT175" i="1"/>
  <c r="BO175" i="1"/>
  <c r="BG175" i="1"/>
  <c r="AZ175" i="1"/>
  <c r="AK175" i="1"/>
  <c r="AL175" i="1"/>
  <c r="AO175" i="1"/>
  <c r="AN175" i="1"/>
  <c r="AM175" i="1"/>
  <c r="AI175" i="1"/>
  <c r="AJ175" i="1"/>
  <c r="AE175" i="1"/>
  <c r="EW56" i="1"/>
  <c r="EV56" i="1"/>
  <c r="EU56" i="1"/>
  <c r="EH56" i="1"/>
  <c r="EG56" i="1"/>
  <c r="DJ56" i="1"/>
  <c r="BU56" i="1"/>
  <c r="BT56" i="1"/>
  <c r="BO56" i="1"/>
  <c r="BG56" i="1"/>
  <c r="AZ56" i="1"/>
  <c r="AK56" i="1"/>
  <c r="AL56" i="1"/>
  <c r="AO56" i="1"/>
  <c r="AN56" i="1"/>
  <c r="AM56" i="1"/>
  <c r="AI56" i="1"/>
  <c r="AJ56" i="1"/>
  <c r="AE56" i="1"/>
  <c r="EW709" i="1"/>
  <c r="EV709" i="1"/>
  <c r="EU709" i="1"/>
  <c r="EH709" i="1"/>
  <c r="EG709" i="1"/>
  <c r="DJ709" i="1"/>
  <c r="BU709" i="1"/>
  <c r="BT709" i="1"/>
  <c r="BO709" i="1"/>
  <c r="BG709" i="1"/>
  <c r="AZ709" i="1"/>
  <c r="AK709" i="1"/>
  <c r="AL709" i="1"/>
  <c r="AO709" i="1"/>
  <c r="AN709" i="1"/>
  <c r="AM709" i="1"/>
  <c r="AI709" i="1"/>
  <c r="AJ709" i="1"/>
  <c r="AE709" i="1"/>
  <c r="EW635" i="1"/>
  <c r="EV635" i="1"/>
  <c r="EU635" i="1"/>
  <c r="EH635" i="1"/>
  <c r="EG635" i="1"/>
  <c r="DJ635" i="1"/>
  <c r="BU635" i="1"/>
  <c r="BT635" i="1"/>
  <c r="BO635" i="1"/>
  <c r="BG635" i="1"/>
  <c r="AZ635" i="1"/>
  <c r="AK635" i="1"/>
  <c r="AL635" i="1"/>
  <c r="AO635" i="1"/>
  <c r="AN635" i="1"/>
  <c r="AM635" i="1"/>
  <c r="AI635" i="1"/>
  <c r="AJ635" i="1"/>
  <c r="AE635" i="1"/>
  <c r="EW753" i="1"/>
  <c r="EV753" i="1"/>
  <c r="EU753" i="1"/>
  <c r="EH753" i="1"/>
  <c r="EG753" i="1"/>
  <c r="DJ753" i="1"/>
  <c r="BU753" i="1"/>
  <c r="BT753" i="1"/>
  <c r="BO753" i="1"/>
  <c r="BG753" i="1"/>
  <c r="AZ753" i="1"/>
  <c r="AK753" i="1"/>
  <c r="AL753" i="1"/>
  <c r="AO753" i="1"/>
  <c r="AN753" i="1"/>
  <c r="AM753" i="1"/>
  <c r="AI753" i="1"/>
  <c r="AJ753" i="1"/>
  <c r="AE753" i="1"/>
  <c r="EW780" i="1"/>
  <c r="EV780" i="1"/>
  <c r="EU780" i="1"/>
  <c r="EH780" i="1"/>
  <c r="EG780" i="1"/>
  <c r="DJ780" i="1"/>
  <c r="BU780" i="1"/>
  <c r="BT780" i="1"/>
  <c r="BO780" i="1"/>
  <c r="BG780" i="1"/>
  <c r="AZ780" i="1"/>
  <c r="AK780" i="1"/>
  <c r="AL780" i="1"/>
  <c r="AO780" i="1"/>
  <c r="AN780" i="1"/>
  <c r="AM780" i="1"/>
  <c r="AI780" i="1"/>
  <c r="AJ780" i="1"/>
  <c r="AE780" i="1"/>
  <c r="EW840" i="1"/>
  <c r="EV840" i="1"/>
  <c r="EU840" i="1"/>
  <c r="EH840" i="1"/>
  <c r="EG840" i="1"/>
  <c r="DJ840" i="1"/>
  <c r="BU840" i="1"/>
  <c r="BT840" i="1"/>
  <c r="BO840" i="1"/>
  <c r="BG840" i="1"/>
  <c r="AZ840" i="1"/>
  <c r="AK840" i="1"/>
  <c r="AL840" i="1"/>
  <c r="AO840" i="1"/>
  <c r="AN840" i="1"/>
  <c r="AM840" i="1"/>
  <c r="AI840" i="1"/>
  <c r="AJ840" i="1"/>
  <c r="AE840" i="1"/>
  <c r="EW752" i="1"/>
  <c r="EV752" i="1"/>
  <c r="EU752" i="1"/>
  <c r="EH752" i="1"/>
  <c r="EG752" i="1"/>
  <c r="DJ752" i="1"/>
  <c r="BU752" i="1"/>
  <c r="BT752" i="1"/>
  <c r="BO752" i="1"/>
  <c r="BG752" i="1"/>
  <c r="AZ752" i="1"/>
  <c r="AK752" i="1"/>
  <c r="AL752" i="1"/>
  <c r="AO752" i="1"/>
  <c r="AN752" i="1"/>
  <c r="AM752" i="1"/>
  <c r="AI752" i="1"/>
  <c r="AJ752" i="1"/>
  <c r="AE752" i="1"/>
  <c r="EW387" i="1"/>
  <c r="EV387" i="1"/>
  <c r="EU387" i="1"/>
  <c r="EH387" i="1"/>
  <c r="EG387" i="1"/>
  <c r="DJ387" i="1"/>
  <c r="BU387" i="1"/>
  <c r="BT387" i="1"/>
  <c r="BO387" i="1"/>
  <c r="BG387" i="1"/>
  <c r="AZ387" i="1"/>
  <c r="AK387" i="1"/>
  <c r="AL387" i="1"/>
  <c r="AO387" i="1"/>
  <c r="AN387" i="1"/>
  <c r="AM387" i="1"/>
  <c r="AI387" i="1"/>
  <c r="AJ387" i="1"/>
  <c r="AE387" i="1"/>
  <c r="EW467" i="1"/>
  <c r="EV467" i="1"/>
  <c r="EU467" i="1"/>
  <c r="EH467" i="1"/>
  <c r="EG467" i="1"/>
  <c r="DJ467" i="1"/>
  <c r="BU467" i="1"/>
  <c r="BT467" i="1"/>
  <c r="BO467" i="1"/>
  <c r="BG467" i="1"/>
  <c r="AZ467" i="1"/>
  <c r="AK467" i="1"/>
  <c r="AL467" i="1"/>
  <c r="AO467" i="1"/>
  <c r="AN467" i="1"/>
  <c r="AM467" i="1"/>
  <c r="AI467" i="1"/>
  <c r="AJ467" i="1"/>
  <c r="AE467" i="1"/>
  <c r="EW875" i="1"/>
  <c r="EV875" i="1"/>
  <c r="EU875" i="1"/>
  <c r="EH875" i="1"/>
  <c r="EG875" i="1"/>
  <c r="DJ875" i="1"/>
  <c r="BU875" i="1"/>
  <c r="BT875" i="1"/>
  <c r="BO875" i="1"/>
  <c r="BG875" i="1"/>
  <c r="AZ875" i="1"/>
  <c r="AK875" i="1"/>
  <c r="AL875" i="1"/>
  <c r="AO875" i="1"/>
  <c r="AN875" i="1"/>
  <c r="AM875" i="1"/>
  <c r="AI875" i="1"/>
  <c r="AJ875" i="1"/>
  <c r="AE875" i="1"/>
  <c r="EW386" i="1"/>
  <c r="EV386" i="1"/>
  <c r="EU386" i="1"/>
  <c r="EH386" i="1"/>
  <c r="EG386" i="1"/>
  <c r="DJ386" i="1"/>
  <c r="BU386" i="1"/>
  <c r="BT386" i="1"/>
  <c r="BO386" i="1"/>
  <c r="BG386" i="1"/>
  <c r="AZ386" i="1"/>
  <c r="AK386" i="1"/>
  <c r="AL386" i="1"/>
  <c r="AO386" i="1"/>
  <c r="AN386" i="1"/>
  <c r="AM386" i="1"/>
  <c r="AI386" i="1"/>
  <c r="AJ386" i="1"/>
  <c r="AE386" i="1"/>
  <c r="EW609" i="1"/>
  <c r="EV609" i="1"/>
  <c r="EU609" i="1"/>
  <c r="EH609" i="1"/>
  <c r="EG609" i="1"/>
  <c r="DJ609" i="1"/>
  <c r="BU609" i="1"/>
  <c r="BT609" i="1"/>
  <c r="BO609" i="1"/>
  <c r="BG609" i="1"/>
  <c r="AZ609" i="1"/>
  <c r="AK609" i="1"/>
  <c r="AL609" i="1"/>
  <c r="AO609" i="1"/>
  <c r="AN609" i="1"/>
  <c r="AM609" i="1"/>
  <c r="AI609" i="1"/>
  <c r="AJ609" i="1"/>
  <c r="AE609" i="1"/>
  <c r="EW773" i="1"/>
  <c r="EV773" i="1"/>
  <c r="EU773" i="1"/>
  <c r="EH773" i="1"/>
  <c r="EG773" i="1"/>
  <c r="DJ773" i="1"/>
  <c r="BU773" i="1"/>
  <c r="BT773" i="1"/>
  <c r="BO773" i="1"/>
  <c r="BG773" i="1"/>
  <c r="AZ773" i="1"/>
  <c r="AK773" i="1"/>
  <c r="AL773" i="1"/>
  <c r="AO773" i="1"/>
  <c r="AN773" i="1"/>
  <c r="AM773" i="1"/>
  <c r="AI773" i="1"/>
  <c r="AJ773" i="1"/>
  <c r="AE773" i="1"/>
  <c r="EW287" i="1"/>
  <c r="EV287" i="1"/>
  <c r="EU287" i="1"/>
  <c r="EH287" i="1"/>
  <c r="EG287" i="1"/>
  <c r="DJ287" i="1"/>
  <c r="BU287" i="1"/>
  <c r="BT287" i="1"/>
  <c r="BO287" i="1"/>
  <c r="BG287" i="1"/>
  <c r="AZ287" i="1"/>
  <c r="AK287" i="1"/>
  <c r="AL287" i="1"/>
  <c r="AO287" i="1"/>
  <c r="AN287" i="1"/>
  <c r="AM287" i="1"/>
  <c r="AI287" i="1"/>
  <c r="AJ287" i="1"/>
  <c r="AE287" i="1"/>
  <c r="EW599" i="1"/>
  <c r="EV599" i="1"/>
  <c r="EU599" i="1"/>
  <c r="EH599" i="1"/>
  <c r="EG599" i="1"/>
  <c r="DJ599" i="1"/>
  <c r="BU599" i="1"/>
  <c r="BT599" i="1"/>
  <c r="BO599" i="1"/>
  <c r="BG599" i="1"/>
  <c r="AZ599" i="1"/>
  <c r="AK599" i="1"/>
  <c r="AL599" i="1"/>
  <c r="AO599" i="1"/>
  <c r="AN599" i="1"/>
  <c r="AM599" i="1"/>
  <c r="AI599" i="1"/>
  <c r="AJ599" i="1"/>
  <c r="AE599" i="1"/>
  <c r="EW598" i="1"/>
  <c r="EV598" i="1"/>
  <c r="EU598" i="1"/>
  <c r="EH598" i="1"/>
  <c r="EG598" i="1"/>
  <c r="DJ598" i="1"/>
  <c r="BU598" i="1"/>
  <c r="BT598" i="1"/>
  <c r="BO598" i="1"/>
  <c r="BG598" i="1"/>
  <c r="AZ598" i="1"/>
  <c r="AK598" i="1"/>
  <c r="AL598" i="1"/>
  <c r="AO598" i="1"/>
  <c r="AN598" i="1"/>
  <c r="AM598" i="1"/>
  <c r="AI598" i="1"/>
  <c r="AJ598" i="1"/>
  <c r="AE598" i="1"/>
  <c r="EW614" i="1"/>
  <c r="EV614" i="1"/>
  <c r="EU614" i="1"/>
  <c r="EH614" i="1"/>
  <c r="EG614" i="1"/>
  <c r="DJ614" i="1"/>
  <c r="BU614" i="1"/>
  <c r="BT614" i="1"/>
  <c r="BO614" i="1"/>
  <c r="BG614" i="1"/>
  <c r="AZ614" i="1"/>
  <c r="AK614" i="1"/>
  <c r="AL614" i="1"/>
  <c r="AO614" i="1"/>
  <c r="AN614" i="1"/>
  <c r="AM614" i="1"/>
  <c r="AI614" i="1"/>
  <c r="AJ614" i="1"/>
  <c r="AE614" i="1"/>
  <c r="EW554" i="1"/>
  <c r="EV554" i="1"/>
  <c r="EU554" i="1"/>
  <c r="EH554" i="1"/>
  <c r="EG554" i="1"/>
  <c r="DJ554" i="1"/>
  <c r="BU554" i="1"/>
  <c r="BT554" i="1"/>
  <c r="BO554" i="1"/>
  <c r="BG554" i="1"/>
  <c r="AZ554" i="1"/>
  <c r="AK554" i="1"/>
  <c r="AL554" i="1"/>
  <c r="AO554" i="1"/>
  <c r="AN554" i="1"/>
  <c r="AM554" i="1"/>
  <c r="AI554" i="1"/>
  <c r="AJ554" i="1"/>
  <c r="AE554" i="1"/>
  <c r="EW613" i="1"/>
  <c r="EV613" i="1"/>
  <c r="EU613" i="1"/>
  <c r="EH613" i="1"/>
  <c r="EG613" i="1"/>
  <c r="DJ613" i="1"/>
  <c r="BU613" i="1"/>
  <c r="BT613" i="1"/>
  <c r="BO613" i="1"/>
  <c r="BG613" i="1"/>
  <c r="AZ613" i="1"/>
  <c r="AK613" i="1"/>
  <c r="AL613" i="1"/>
  <c r="AO613" i="1"/>
  <c r="AN613" i="1"/>
  <c r="AM613" i="1"/>
  <c r="AI613" i="1"/>
  <c r="AJ613" i="1"/>
  <c r="AE613" i="1"/>
  <c r="EW719" i="1"/>
  <c r="EV719" i="1"/>
  <c r="EU719" i="1"/>
  <c r="EH719" i="1"/>
  <c r="EG719" i="1"/>
  <c r="DJ719" i="1"/>
  <c r="BU719" i="1"/>
  <c r="BT719" i="1"/>
  <c r="BO719" i="1"/>
  <c r="BG719" i="1"/>
  <c r="AZ719" i="1"/>
  <c r="AK719" i="1"/>
  <c r="AL719" i="1"/>
  <c r="AO719" i="1"/>
  <c r="AN719" i="1"/>
  <c r="AM719" i="1"/>
  <c r="AI719" i="1"/>
  <c r="AJ719" i="1"/>
  <c r="AE719" i="1"/>
  <c r="EW286" i="1"/>
  <c r="EV286" i="1"/>
  <c r="EU286" i="1"/>
  <c r="EH286" i="1"/>
  <c r="EG286" i="1"/>
  <c r="DJ286" i="1"/>
  <c r="BU286" i="1"/>
  <c r="BT286" i="1"/>
  <c r="BO286" i="1"/>
  <c r="BG286" i="1"/>
  <c r="AZ286" i="1"/>
  <c r="AK286" i="1"/>
  <c r="AL286" i="1"/>
  <c r="AO286" i="1"/>
  <c r="AN286" i="1"/>
  <c r="AM286" i="1"/>
  <c r="AI286" i="1"/>
  <c r="AJ286" i="1"/>
  <c r="AE286" i="1"/>
  <c r="EW859" i="1"/>
  <c r="EV859" i="1"/>
  <c r="EU859" i="1"/>
  <c r="EH859" i="1"/>
  <c r="EG859" i="1"/>
  <c r="DJ859" i="1"/>
  <c r="BU859" i="1"/>
  <c r="BT859" i="1"/>
  <c r="BO859" i="1"/>
  <c r="BG859" i="1"/>
  <c r="AZ859" i="1"/>
  <c r="AK859" i="1"/>
  <c r="AL859" i="1"/>
  <c r="AO859" i="1"/>
  <c r="AN859" i="1"/>
  <c r="AM859" i="1"/>
  <c r="AI859" i="1"/>
  <c r="AJ859" i="1"/>
  <c r="AE859" i="1"/>
  <c r="EW847" i="1"/>
  <c r="EV847" i="1"/>
  <c r="EU847" i="1"/>
  <c r="EH847" i="1"/>
  <c r="EG847" i="1"/>
  <c r="DJ847" i="1"/>
  <c r="BU847" i="1"/>
  <c r="BT847" i="1"/>
  <c r="BO847" i="1"/>
  <c r="BG847" i="1"/>
  <c r="AZ847" i="1"/>
  <c r="AK847" i="1"/>
  <c r="AL847" i="1"/>
  <c r="AO847" i="1"/>
  <c r="AN847" i="1"/>
  <c r="AM847" i="1"/>
  <c r="AI847" i="1"/>
  <c r="AJ847" i="1"/>
  <c r="AE847" i="1"/>
  <c r="EW161" i="1"/>
  <c r="EV161" i="1"/>
  <c r="EU161" i="1"/>
  <c r="EH161" i="1"/>
  <c r="EG161" i="1"/>
  <c r="DJ161" i="1"/>
  <c r="BU161" i="1"/>
  <c r="BT161" i="1"/>
  <c r="BO161" i="1"/>
  <c r="BG161" i="1"/>
  <c r="AZ161" i="1"/>
  <c r="AK161" i="1"/>
  <c r="AL161" i="1"/>
  <c r="AO161" i="1"/>
  <c r="AN161" i="1"/>
  <c r="AM161" i="1"/>
  <c r="AI161" i="1"/>
  <c r="AJ161" i="1"/>
  <c r="AE161" i="1"/>
  <c r="EW385" i="1"/>
  <c r="EV385" i="1"/>
  <c r="EU385" i="1"/>
  <c r="EH385" i="1"/>
  <c r="EG385" i="1"/>
  <c r="DJ385" i="1"/>
  <c r="BU385" i="1"/>
  <c r="BT385" i="1"/>
  <c r="BO385" i="1"/>
  <c r="BG385" i="1"/>
  <c r="AZ385" i="1"/>
  <c r="AK385" i="1"/>
  <c r="AL385" i="1"/>
  <c r="AO385" i="1"/>
  <c r="AN385" i="1"/>
  <c r="AM385" i="1"/>
  <c r="AI385" i="1"/>
  <c r="AJ385" i="1"/>
  <c r="AE385" i="1"/>
  <c r="EW384" i="1"/>
  <c r="EV384" i="1"/>
  <c r="EU384" i="1"/>
  <c r="EH384" i="1"/>
  <c r="EG384" i="1"/>
  <c r="DJ384" i="1"/>
  <c r="BU384" i="1"/>
  <c r="BT384" i="1"/>
  <c r="BO384" i="1"/>
  <c r="BG384" i="1"/>
  <c r="AZ384" i="1"/>
  <c r="AK384" i="1"/>
  <c r="AL384" i="1"/>
  <c r="AO384" i="1"/>
  <c r="AN384" i="1"/>
  <c r="AM384" i="1"/>
  <c r="AI384" i="1"/>
  <c r="AJ384" i="1"/>
  <c r="AE384" i="1"/>
  <c r="EW334" i="1"/>
  <c r="EV334" i="1"/>
  <c r="EU334" i="1"/>
  <c r="EH334" i="1"/>
  <c r="EG334" i="1"/>
  <c r="DJ334" i="1"/>
  <c r="BU334" i="1"/>
  <c r="BT334" i="1"/>
  <c r="BO334" i="1"/>
  <c r="BG334" i="1"/>
  <c r="AZ334" i="1"/>
  <c r="AK334" i="1"/>
  <c r="AL334" i="1"/>
  <c r="AO334" i="1"/>
  <c r="AN334" i="1"/>
  <c r="AM334" i="1"/>
  <c r="AI334" i="1"/>
  <c r="AJ334" i="1"/>
  <c r="AE334" i="1"/>
  <c r="EW333" i="1"/>
  <c r="EV333" i="1"/>
  <c r="EU333" i="1"/>
  <c r="EH333" i="1"/>
  <c r="EG333" i="1"/>
  <c r="DJ333" i="1"/>
  <c r="BU333" i="1"/>
  <c r="BT333" i="1"/>
  <c r="BO333" i="1"/>
  <c r="BG333" i="1"/>
  <c r="AZ333" i="1"/>
  <c r="AK333" i="1"/>
  <c r="AL333" i="1"/>
  <c r="AO333" i="1"/>
  <c r="AN333" i="1"/>
  <c r="AM333" i="1"/>
  <c r="AI333" i="1"/>
  <c r="AJ333" i="1"/>
  <c r="AE333" i="1"/>
  <c r="EW806" i="1"/>
  <c r="EV806" i="1"/>
  <c r="EU806" i="1"/>
  <c r="EH806" i="1"/>
  <c r="EG806" i="1"/>
  <c r="DJ806" i="1"/>
  <c r="BU806" i="1"/>
  <c r="BT806" i="1"/>
  <c r="BO806" i="1"/>
  <c r="BG806" i="1"/>
  <c r="AZ806" i="1"/>
  <c r="AK806" i="1"/>
  <c r="AL806" i="1"/>
  <c r="AO806" i="1"/>
  <c r="AN806" i="1"/>
  <c r="AM806" i="1"/>
  <c r="AI806" i="1"/>
  <c r="AJ806" i="1"/>
  <c r="AE806" i="1"/>
  <c r="EW263" i="1"/>
  <c r="EV263" i="1"/>
  <c r="EU263" i="1"/>
  <c r="EH263" i="1"/>
  <c r="EG263" i="1"/>
  <c r="DJ263" i="1"/>
  <c r="BU263" i="1"/>
  <c r="BT263" i="1"/>
  <c r="BO263" i="1"/>
  <c r="BG263" i="1"/>
  <c r="AZ263" i="1"/>
  <c r="AK263" i="1"/>
  <c r="AL263" i="1"/>
  <c r="AO263" i="1"/>
  <c r="AN263" i="1"/>
  <c r="AM263" i="1"/>
  <c r="AI263" i="1"/>
  <c r="AJ263" i="1"/>
  <c r="AE263" i="1"/>
  <c r="EW516" i="1"/>
  <c r="EV516" i="1"/>
  <c r="EU516" i="1"/>
  <c r="EH516" i="1"/>
  <c r="EG516" i="1"/>
  <c r="DJ516" i="1"/>
  <c r="BU516" i="1"/>
  <c r="BT516" i="1"/>
  <c r="BO516" i="1"/>
  <c r="BG516" i="1"/>
  <c r="AZ516" i="1"/>
  <c r="AK516" i="1"/>
  <c r="AL516" i="1"/>
  <c r="AO516" i="1"/>
  <c r="AN516" i="1"/>
  <c r="AM516" i="1"/>
  <c r="AI516" i="1"/>
  <c r="AJ516" i="1"/>
  <c r="AE516" i="1"/>
  <c r="EW125" i="1"/>
  <c r="EV125" i="1"/>
  <c r="EU125" i="1"/>
  <c r="EH125" i="1"/>
  <c r="EG125" i="1"/>
  <c r="DJ125" i="1"/>
  <c r="BU125" i="1"/>
  <c r="BT125" i="1"/>
  <c r="BO125" i="1"/>
  <c r="BG125" i="1"/>
  <c r="AZ125" i="1"/>
  <c r="AK125" i="1"/>
  <c r="AL125" i="1"/>
  <c r="AO125" i="1"/>
  <c r="AN125" i="1"/>
  <c r="AM125" i="1"/>
  <c r="AI125" i="1"/>
  <c r="AJ125" i="1"/>
  <c r="AE125" i="1"/>
  <c r="EW466" i="1"/>
  <c r="EV466" i="1"/>
  <c r="EU466" i="1"/>
  <c r="EH466" i="1"/>
  <c r="EG466" i="1"/>
  <c r="DJ466" i="1"/>
  <c r="BU466" i="1"/>
  <c r="BT466" i="1"/>
  <c r="BO466" i="1"/>
  <c r="BG466" i="1"/>
  <c r="AZ466" i="1"/>
  <c r="AK466" i="1"/>
  <c r="AL466" i="1"/>
  <c r="AO466" i="1"/>
  <c r="AN466" i="1"/>
  <c r="AM466" i="1"/>
  <c r="AI466" i="1"/>
  <c r="AJ466" i="1"/>
  <c r="AE466" i="1"/>
  <c r="EW537" i="1"/>
  <c r="EV537" i="1"/>
  <c r="EU537" i="1"/>
  <c r="EH537" i="1"/>
  <c r="EG537" i="1"/>
  <c r="DJ537" i="1"/>
  <c r="BU537" i="1"/>
  <c r="BT537" i="1"/>
  <c r="BO537" i="1"/>
  <c r="BG537" i="1"/>
  <c r="AZ537" i="1"/>
  <c r="AK537" i="1"/>
  <c r="AL537" i="1"/>
  <c r="AO537" i="1"/>
  <c r="AN537" i="1"/>
  <c r="AM537" i="1"/>
  <c r="AI537" i="1"/>
  <c r="AJ537" i="1"/>
  <c r="AE537" i="1"/>
  <c r="EW832" i="1"/>
  <c r="EV832" i="1"/>
  <c r="EU832" i="1"/>
  <c r="EH832" i="1"/>
  <c r="EG832" i="1"/>
  <c r="DJ832" i="1"/>
  <c r="BU832" i="1"/>
  <c r="BT832" i="1"/>
  <c r="BO832" i="1"/>
  <c r="BG832" i="1"/>
  <c r="AZ832" i="1"/>
  <c r="AK832" i="1"/>
  <c r="AL832" i="1"/>
  <c r="AO832" i="1"/>
  <c r="AN832" i="1"/>
  <c r="AM832" i="1"/>
  <c r="AI832" i="1"/>
  <c r="AJ832" i="1"/>
  <c r="AE832" i="1"/>
  <c r="EW383" i="1"/>
  <c r="EV383" i="1"/>
  <c r="EU383" i="1"/>
  <c r="EH383" i="1"/>
  <c r="EG383" i="1"/>
  <c r="DJ383" i="1"/>
  <c r="BU383" i="1"/>
  <c r="BT383" i="1"/>
  <c r="BO383" i="1"/>
  <c r="BG383" i="1"/>
  <c r="AZ383" i="1"/>
  <c r="AK383" i="1"/>
  <c r="AL383" i="1"/>
  <c r="AO383" i="1"/>
  <c r="AN383" i="1"/>
  <c r="AM383" i="1"/>
  <c r="AI383" i="1"/>
  <c r="AJ383" i="1"/>
  <c r="AE383" i="1"/>
  <c r="EW382" i="1"/>
  <c r="EV382" i="1"/>
  <c r="EU382" i="1"/>
  <c r="EH382" i="1"/>
  <c r="EG382" i="1"/>
  <c r="DJ382" i="1"/>
  <c r="BU382" i="1"/>
  <c r="BT382" i="1"/>
  <c r="BO382" i="1"/>
  <c r="BG382" i="1"/>
  <c r="AZ382" i="1"/>
  <c r="AK382" i="1"/>
  <c r="AL382" i="1"/>
  <c r="AO382" i="1"/>
  <c r="AN382" i="1"/>
  <c r="AM382" i="1"/>
  <c r="AI382" i="1"/>
  <c r="AJ382" i="1"/>
  <c r="AE382" i="1"/>
  <c r="EW873" i="1"/>
  <c r="EV873" i="1"/>
  <c r="EU873" i="1"/>
  <c r="EH873" i="1"/>
  <c r="EG873" i="1"/>
  <c r="DJ873" i="1"/>
  <c r="BU873" i="1"/>
  <c r="BT873" i="1"/>
  <c r="BO873" i="1"/>
  <c r="BG873" i="1"/>
  <c r="AZ873" i="1"/>
  <c r="AK873" i="1"/>
  <c r="AL873" i="1"/>
  <c r="AO873" i="1"/>
  <c r="AN873" i="1"/>
  <c r="AM873" i="1"/>
  <c r="AI873" i="1"/>
  <c r="AJ873" i="1"/>
  <c r="AE873" i="1"/>
  <c r="EW805" i="1"/>
  <c r="EV805" i="1"/>
  <c r="EU805" i="1"/>
  <c r="EH805" i="1"/>
  <c r="EG805" i="1"/>
  <c r="DJ805" i="1"/>
  <c r="BU805" i="1"/>
  <c r="BT805" i="1"/>
  <c r="BO805" i="1"/>
  <c r="BG805" i="1"/>
  <c r="AZ805" i="1"/>
  <c r="AK805" i="1"/>
  <c r="AL805" i="1"/>
  <c r="AO805" i="1"/>
  <c r="AN805" i="1"/>
  <c r="AM805" i="1"/>
  <c r="AI805" i="1"/>
  <c r="AJ805" i="1"/>
  <c r="AE805" i="1"/>
  <c r="EW107" i="1"/>
  <c r="EV107" i="1"/>
  <c r="EU107" i="1"/>
  <c r="EH107" i="1"/>
  <c r="EG107" i="1"/>
  <c r="DJ107" i="1"/>
  <c r="BU107" i="1"/>
  <c r="BT107" i="1"/>
  <c r="BO107" i="1"/>
  <c r="BG107" i="1"/>
  <c r="AZ107" i="1"/>
  <c r="AK107" i="1"/>
  <c r="AL107" i="1"/>
  <c r="AO107" i="1"/>
  <c r="AN107" i="1"/>
  <c r="AM107" i="1"/>
  <c r="AI107" i="1"/>
  <c r="AJ107" i="1"/>
  <c r="AE107" i="1"/>
  <c r="EW224" i="1"/>
  <c r="EV224" i="1"/>
  <c r="EU224" i="1"/>
  <c r="EH224" i="1"/>
  <c r="EG224" i="1"/>
  <c r="DJ224" i="1"/>
  <c r="BU224" i="1"/>
  <c r="BT224" i="1"/>
  <c r="BO224" i="1"/>
  <c r="BG224" i="1"/>
  <c r="AZ224" i="1"/>
  <c r="AK224" i="1"/>
  <c r="AL224" i="1"/>
  <c r="AO224" i="1"/>
  <c r="AN224" i="1"/>
  <c r="AM224" i="1"/>
  <c r="AI224" i="1"/>
  <c r="AJ224" i="1"/>
  <c r="AE224" i="1"/>
  <c r="EW262" i="1"/>
  <c r="EV262" i="1"/>
  <c r="EU262" i="1"/>
  <c r="EH262" i="1"/>
  <c r="EG262" i="1"/>
  <c r="DJ262" i="1"/>
  <c r="BU262" i="1"/>
  <c r="BT262" i="1"/>
  <c r="BO262" i="1"/>
  <c r="BG262" i="1"/>
  <c r="AZ262" i="1"/>
  <c r="AK262" i="1"/>
  <c r="AL262" i="1"/>
  <c r="AO262" i="1"/>
  <c r="AN262" i="1"/>
  <c r="AM262" i="1"/>
  <c r="AI262" i="1"/>
  <c r="AJ262" i="1"/>
  <c r="AE262" i="1"/>
  <c r="EW751" i="1"/>
  <c r="EV751" i="1"/>
  <c r="EU751" i="1"/>
  <c r="EH751" i="1"/>
  <c r="EG751" i="1"/>
  <c r="DJ751" i="1"/>
  <c r="BU751" i="1"/>
  <c r="BT751" i="1"/>
  <c r="BO751" i="1"/>
  <c r="BG751" i="1"/>
  <c r="AZ751" i="1"/>
  <c r="AK751" i="1"/>
  <c r="AL751" i="1"/>
  <c r="AO751" i="1"/>
  <c r="AN751" i="1"/>
  <c r="AM751" i="1"/>
  <c r="AI751" i="1"/>
  <c r="AJ751" i="1"/>
  <c r="AE751" i="1"/>
  <c r="EW452" i="1"/>
  <c r="EV452" i="1"/>
  <c r="EU452" i="1"/>
  <c r="EH452" i="1"/>
  <c r="EG452" i="1"/>
  <c r="DJ452" i="1"/>
  <c r="BU452" i="1"/>
  <c r="BT452" i="1"/>
  <c r="BO452" i="1"/>
  <c r="BG452" i="1"/>
  <c r="AZ452" i="1"/>
  <c r="AK452" i="1"/>
  <c r="AL452" i="1"/>
  <c r="AO452" i="1"/>
  <c r="AN452" i="1"/>
  <c r="AM452" i="1"/>
  <c r="AI452" i="1"/>
  <c r="AJ452" i="1"/>
  <c r="AE452" i="1"/>
  <c r="EW332" i="1"/>
  <c r="EV332" i="1"/>
  <c r="EU332" i="1"/>
  <c r="EH332" i="1"/>
  <c r="EG332" i="1"/>
  <c r="DJ332" i="1"/>
  <c r="BU332" i="1"/>
  <c r="BT332" i="1"/>
  <c r="BO332" i="1"/>
  <c r="BG332" i="1"/>
  <c r="AZ332" i="1"/>
  <c r="AK332" i="1"/>
  <c r="AL332" i="1"/>
  <c r="AO332" i="1"/>
  <c r="AN332" i="1"/>
  <c r="AM332" i="1"/>
  <c r="AI332" i="1"/>
  <c r="AJ332" i="1"/>
  <c r="AE332" i="1"/>
  <c r="EW708" i="1"/>
  <c r="EV708" i="1"/>
  <c r="EU708" i="1"/>
  <c r="EH708" i="1"/>
  <c r="EG708" i="1"/>
  <c r="DJ708" i="1"/>
  <c r="BU708" i="1"/>
  <c r="BT708" i="1"/>
  <c r="BO708" i="1"/>
  <c r="BG708" i="1"/>
  <c r="AZ708" i="1"/>
  <c r="AK708" i="1"/>
  <c r="AL708" i="1"/>
  <c r="AO708" i="1"/>
  <c r="AN708" i="1"/>
  <c r="AM708" i="1"/>
  <c r="AI708" i="1"/>
  <c r="AJ708" i="1"/>
  <c r="AE708" i="1"/>
  <c r="EW482" i="1"/>
  <c r="EV482" i="1"/>
  <c r="EU482" i="1"/>
  <c r="EH482" i="1"/>
  <c r="EG482" i="1"/>
  <c r="DJ482" i="1"/>
  <c r="BU482" i="1"/>
  <c r="BT482" i="1"/>
  <c r="BO482" i="1"/>
  <c r="BG482" i="1"/>
  <c r="AZ482" i="1"/>
  <c r="AK482" i="1"/>
  <c r="AL482" i="1"/>
  <c r="AO482" i="1"/>
  <c r="AN482" i="1"/>
  <c r="AM482" i="1"/>
  <c r="AI482" i="1"/>
  <c r="AJ482" i="1"/>
  <c r="AE482" i="1"/>
  <c r="EW80" i="1"/>
  <c r="EV80" i="1"/>
  <c r="EU80" i="1"/>
  <c r="EH80" i="1"/>
  <c r="EG80" i="1"/>
  <c r="DJ80" i="1"/>
  <c r="BU80" i="1"/>
  <c r="BT80" i="1"/>
  <c r="BO80" i="1"/>
  <c r="BG80" i="1"/>
  <c r="AZ80" i="1"/>
  <c r="AK80" i="1"/>
  <c r="AL80" i="1"/>
  <c r="AO80" i="1"/>
  <c r="AN80" i="1"/>
  <c r="AM80" i="1"/>
  <c r="AI80" i="1"/>
  <c r="AJ80" i="1"/>
  <c r="AE80" i="1"/>
  <c r="EW772" i="1"/>
  <c r="EV772" i="1"/>
  <c r="EU772" i="1"/>
  <c r="EH772" i="1"/>
  <c r="EG772" i="1"/>
  <c r="DJ772" i="1"/>
  <c r="BU772" i="1"/>
  <c r="BT772" i="1"/>
  <c r="BO772" i="1"/>
  <c r="BG772" i="1"/>
  <c r="AZ772" i="1"/>
  <c r="AK772" i="1"/>
  <c r="AL772" i="1"/>
  <c r="AO772" i="1"/>
  <c r="AN772" i="1"/>
  <c r="AM772" i="1"/>
  <c r="AI772" i="1"/>
  <c r="AJ772" i="1"/>
  <c r="AE772" i="1"/>
  <c r="EW23" i="1"/>
  <c r="EV23" i="1"/>
  <c r="EU23" i="1"/>
  <c r="EH23" i="1"/>
  <c r="EG23" i="1"/>
  <c r="DJ23" i="1"/>
  <c r="BU23" i="1"/>
  <c r="BT23" i="1"/>
  <c r="BO23" i="1"/>
  <c r="BG23" i="1"/>
  <c r="AZ23" i="1"/>
  <c r="AK23" i="1"/>
  <c r="AL23" i="1"/>
  <c r="AO23" i="1"/>
  <c r="AN23" i="1"/>
  <c r="AM23" i="1"/>
  <c r="AI23" i="1"/>
  <c r="AJ23" i="1"/>
  <c r="AE23" i="1"/>
  <c r="EW331" i="1"/>
  <c r="EV331" i="1"/>
  <c r="EU331" i="1"/>
  <c r="EH331" i="1"/>
  <c r="EG331" i="1"/>
  <c r="DJ331" i="1"/>
  <c r="BU331" i="1"/>
  <c r="BT331" i="1"/>
  <c r="BO331" i="1"/>
  <c r="BG331" i="1"/>
  <c r="AZ331" i="1"/>
  <c r="AK331" i="1"/>
  <c r="AL331" i="1"/>
  <c r="AO331" i="1"/>
  <c r="AN331" i="1"/>
  <c r="AM331" i="1"/>
  <c r="AI331" i="1"/>
  <c r="AJ331" i="1"/>
  <c r="AE331" i="1"/>
  <c r="EW687" i="1"/>
  <c r="EV687" i="1"/>
  <c r="EU687" i="1"/>
  <c r="EH687" i="1"/>
  <c r="EG687" i="1"/>
  <c r="DJ687" i="1"/>
  <c r="BU687" i="1"/>
  <c r="BT687" i="1"/>
  <c r="BO687" i="1"/>
  <c r="BG687" i="1"/>
  <c r="AZ687" i="1"/>
  <c r="AK687" i="1"/>
  <c r="AL687" i="1"/>
  <c r="AO687" i="1"/>
  <c r="AN687" i="1"/>
  <c r="AM687" i="1"/>
  <c r="AI687" i="1"/>
  <c r="AJ687" i="1"/>
  <c r="AE687" i="1"/>
  <c r="EW180" i="1"/>
  <c r="EV180" i="1"/>
  <c r="EU180" i="1"/>
  <c r="EH180" i="1"/>
  <c r="EG180" i="1"/>
  <c r="DJ180" i="1"/>
  <c r="BU180" i="1"/>
  <c r="BT180" i="1"/>
  <c r="BO180" i="1"/>
  <c r="BG180" i="1"/>
  <c r="AZ180" i="1"/>
  <c r="AK180" i="1"/>
  <c r="AL180" i="1"/>
  <c r="AO180" i="1"/>
  <c r="AN180" i="1"/>
  <c r="AM180" i="1"/>
  <c r="AI180" i="1"/>
  <c r="AJ180" i="1"/>
  <c r="AE180" i="1"/>
  <c r="EW686" i="1"/>
  <c r="EV686" i="1"/>
  <c r="EU686" i="1"/>
  <c r="EH686" i="1"/>
  <c r="EG686" i="1"/>
  <c r="DJ686" i="1"/>
  <c r="BU686" i="1"/>
  <c r="BT686" i="1"/>
  <c r="BO686" i="1"/>
  <c r="BG686" i="1"/>
  <c r="AZ686" i="1"/>
  <c r="AK686" i="1"/>
  <c r="AL686" i="1"/>
  <c r="AO686" i="1"/>
  <c r="AN686" i="1"/>
  <c r="AM686" i="1"/>
  <c r="AI686" i="1"/>
  <c r="AJ686" i="1"/>
  <c r="AE686" i="1"/>
  <c r="EW750" i="1"/>
  <c r="EV750" i="1"/>
  <c r="EU750" i="1"/>
  <c r="EH750" i="1"/>
  <c r="EG750" i="1"/>
  <c r="DJ750" i="1"/>
  <c r="BU750" i="1"/>
  <c r="BT750" i="1"/>
  <c r="BO750" i="1"/>
  <c r="BG750" i="1"/>
  <c r="AZ750" i="1"/>
  <c r="AK750" i="1"/>
  <c r="AL750" i="1"/>
  <c r="AO750" i="1"/>
  <c r="AN750" i="1"/>
  <c r="AM750" i="1"/>
  <c r="AI750" i="1"/>
  <c r="AJ750" i="1"/>
  <c r="AE750" i="1"/>
  <c r="EW804" i="1"/>
  <c r="EV804" i="1"/>
  <c r="EU804" i="1"/>
  <c r="EH804" i="1"/>
  <c r="EG804" i="1"/>
  <c r="DJ804" i="1"/>
  <c r="BU804" i="1"/>
  <c r="BT804" i="1"/>
  <c r="BO804" i="1"/>
  <c r="BG804" i="1"/>
  <c r="AZ804" i="1"/>
  <c r="AK804" i="1"/>
  <c r="AL804" i="1"/>
  <c r="AO804" i="1"/>
  <c r="AN804" i="1"/>
  <c r="AM804" i="1"/>
  <c r="AI804" i="1"/>
  <c r="AJ804" i="1"/>
  <c r="AE804" i="1"/>
  <c r="EW141" i="1"/>
  <c r="EV141" i="1"/>
  <c r="EU141" i="1"/>
  <c r="EH141" i="1"/>
  <c r="EG141" i="1"/>
  <c r="DJ141" i="1"/>
  <c r="BU141" i="1"/>
  <c r="BT141" i="1"/>
  <c r="BO141" i="1"/>
  <c r="BG141" i="1"/>
  <c r="AZ141" i="1"/>
  <c r="AK141" i="1"/>
  <c r="AL141" i="1"/>
  <c r="AO141" i="1"/>
  <c r="AN141" i="1"/>
  <c r="AM141" i="1"/>
  <c r="AI141" i="1"/>
  <c r="AJ141" i="1"/>
  <c r="AE141" i="1"/>
  <c r="EW707" i="1"/>
  <c r="EV707" i="1"/>
  <c r="EU707" i="1"/>
  <c r="EH707" i="1"/>
  <c r="EG707" i="1"/>
  <c r="DJ707" i="1"/>
  <c r="BU707" i="1"/>
  <c r="BT707" i="1"/>
  <c r="BO707" i="1"/>
  <c r="BG707" i="1"/>
  <c r="AZ707" i="1"/>
  <c r="AK707" i="1"/>
  <c r="AL707" i="1"/>
  <c r="AO707" i="1"/>
  <c r="AN707" i="1"/>
  <c r="AM707" i="1"/>
  <c r="AI707" i="1"/>
  <c r="AJ707" i="1"/>
  <c r="AE707" i="1"/>
  <c r="EW803" i="1"/>
  <c r="EV803" i="1"/>
  <c r="EU803" i="1"/>
  <c r="EH803" i="1"/>
  <c r="EG803" i="1"/>
  <c r="DJ803" i="1"/>
  <c r="BU803" i="1"/>
  <c r="BT803" i="1"/>
  <c r="BO803" i="1"/>
  <c r="BG803" i="1"/>
  <c r="AZ803" i="1"/>
  <c r="AK803" i="1"/>
  <c r="AL803" i="1"/>
  <c r="AO803" i="1"/>
  <c r="AN803" i="1"/>
  <c r="AM803" i="1"/>
  <c r="AI803" i="1"/>
  <c r="AJ803" i="1"/>
  <c r="AE803" i="1"/>
  <c r="EW79" i="1"/>
  <c r="EV79" i="1"/>
  <c r="EU79" i="1"/>
  <c r="EH79" i="1"/>
  <c r="EG79" i="1"/>
  <c r="DJ79" i="1"/>
  <c r="BU79" i="1"/>
  <c r="BT79" i="1"/>
  <c r="BO79" i="1"/>
  <c r="BG79" i="1"/>
  <c r="AZ79" i="1"/>
  <c r="AK79" i="1"/>
  <c r="AL79" i="1"/>
  <c r="AO79" i="1"/>
  <c r="AN79" i="1"/>
  <c r="AM79" i="1"/>
  <c r="AI79" i="1"/>
  <c r="AJ79" i="1"/>
  <c r="AE79" i="1"/>
  <c r="EW78" i="1"/>
  <c r="EV78" i="1"/>
  <c r="EU78" i="1"/>
  <c r="EH78" i="1"/>
  <c r="EG78" i="1"/>
  <c r="DJ78" i="1"/>
  <c r="BU78" i="1"/>
  <c r="BT78" i="1"/>
  <c r="BO78" i="1"/>
  <c r="BG78" i="1"/>
  <c r="AZ78" i="1"/>
  <c r="AK78" i="1"/>
  <c r="AL78" i="1"/>
  <c r="AO78" i="1"/>
  <c r="AN78" i="1"/>
  <c r="AM78" i="1"/>
  <c r="AI78" i="1"/>
  <c r="AJ78" i="1"/>
  <c r="AE78" i="1"/>
  <c r="EW608" i="1"/>
  <c r="EV608" i="1"/>
  <c r="EU608" i="1"/>
  <c r="EH608" i="1"/>
  <c r="EG608" i="1"/>
  <c r="DJ608" i="1"/>
  <c r="BU608" i="1"/>
  <c r="BT608" i="1"/>
  <c r="BO608" i="1"/>
  <c r="BG608" i="1"/>
  <c r="AZ608" i="1"/>
  <c r="AK608" i="1"/>
  <c r="AL608" i="1"/>
  <c r="AO608" i="1"/>
  <c r="AN608" i="1"/>
  <c r="AM608" i="1"/>
  <c r="AI608" i="1"/>
  <c r="AJ608" i="1"/>
  <c r="AE608" i="1"/>
  <c r="EW465" i="1"/>
  <c r="EV465" i="1"/>
  <c r="EU465" i="1"/>
  <c r="EH465" i="1"/>
  <c r="EG465" i="1"/>
  <c r="DJ465" i="1"/>
  <c r="BU465" i="1"/>
  <c r="BT465" i="1"/>
  <c r="BO465" i="1"/>
  <c r="BG465" i="1"/>
  <c r="AZ465" i="1"/>
  <c r="AK465" i="1"/>
  <c r="AL465" i="1"/>
  <c r="AO465" i="1"/>
  <c r="AN465" i="1"/>
  <c r="AM465" i="1"/>
  <c r="AI465" i="1"/>
  <c r="AJ465" i="1"/>
  <c r="AE465" i="1"/>
  <c r="EW528" i="1"/>
  <c r="EV528" i="1"/>
  <c r="EU528" i="1"/>
  <c r="EH528" i="1"/>
  <c r="EG528" i="1"/>
  <c r="DJ528" i="1"/>
  <c r="BU528" i="1"/>
  <c r="BT528" i="1"/>
  <c r="BO528" i="1"/>
  <c r="BG528" i="1"/>
  <c r="AZ528" i="1"/>
  <c r="AK528" i="1"/>
  <c r="AL528" i="1"/>
  <c r="AO528" i="1"/>
  <c r="AN528" i="1"/>
  <c r="AM528" i="1"/>
  <c r="AI528" i="1"/>
  <c r="AJ528" i="1"/>
  <c r="AE528" i="1"/>
  <c r="EW381" i="1"/>
  <c r="EV381" i="1"/>
  <c r="EU381" i="1"/>
  <c r="EH381" i="1"/>
  <c r="EG381" i="1"/>
  <c r="DJ381" i="1"/>
  <c r="BU381" i="1"/>
  <c r="BT381" i="1"/>
  <c r="BO381" i="1"/>
  <c r="BG381" i="1"/>
  <c r="AZ381" i="1"/>
  <c r="AK381" i="1"/>
  <c r="AL381" i="1"/>
  <c r="AO381" i="1"/>
  <c r="AN381" i="1"/>
  <c r="AM381" i="1"/>
  <c r="AI381" i="1"/>
  <c r="AJ381" i="1"/>
  <c r="AE381" i="1"/>
  <c r="EW685" i="1"/>
  <c r="EV685" i="1"/>
  <c r="EU685" i="1"/>
  <c r="EH685" i="1"/>
  <c r="EG685" i="1"/>
  <c r="DJ685" i="1"/>
  <c r="BU685" i="1"/>
  <c r="BT685" i="1"/>
  <c r="BO685" i="1"/>
  <c r="BG685" i="1"/>
  <c r="AZ685" i="1"/>
  <c r="AK685" i="1"/>
  <c r="AL685" i="1"/>
  <c r="AO685" i="1"/>
  <c r="AN685" i="1"/>
  <c r="AM685" i="1"/>
  <c r="AI685" i="1"/>
  <c r="AJ685" i="1"/>
  <c r="AE685" i="1"/>
  <c r="EW22" i="1"/>
  <c r="EV22" i="1"/>
  <c r="EU22" i="1"/>
  <c r="EH22" i="1"/>
  <c r="EG22" i="1"/>
  <c r="DJ22" i="1"/>
  <c r="BU22" i="1"/>
  <c r="BT22" i="1"/>
  <c r="BO22" i="1"/>
  <c r="BG22" i="1"/>
  <c r="AZ22" i="1"/>
  <c r="AK22" i="1"/>
  <c r="AL22" i="1"/>
  <c r="AO22" i="1"/>
  <c r="AN22" i="1"/>
  <c r="AM22" i="1"/>
  <c r="AI22" i="1"/>
  <c r="AJ22" i="1"/>
  <c r="AE22" i="1"/>
  <c r="EW749" i="1"/>
  <c r="EV749" i="1"/>
  <c r="EU749" i="1"/>
  <c r="EH749" i="1"/>
  <c r="EG749" i="1"/>
  <c r="DJ749" i="1"/>
  <c r="BU749" i="1"/>
  <c r="BT749" i="1"/>
  <c r="BO749" i="1"/>
  <c r="BG749" i="1"/>
  <c r="AZ749" i="1"/>
  <c r="AK749" i="1"/>
  <c r="AL749" i="1"/>
  <c r="AO749" i="1"/>
  <c r="AN749" i="1"/>
  <c r="AM749" i="1"/>
  <c r="AI749" i="1"/>
  <c r="AJ749" i="1"/>
  <c r="AE749" i="1"/>
  <c r="EW330" i="1"/>
  <c r="EV330" i="1"/>
  <c r="EU330" i="1"/>
  <c r="EH330" i="1"/>
  <c r="EG330" i="1"/>
  <c r="DJ330" i="1"/>
  <c r="BU330" i="1"/>
  <c r="BT330" i="1"/>
  <c r="BO330" i="1"/>
  <c r="BG330" i="1"/>
  <c r="AZ330" i="1"/>
  <c r="AK330" i="1"/>
  <c r="AL330" i="1"/>
  <c r="AO330" i="1"/>
  <c r="AN330" i="1"/>
  <c r="AM330" i="1"/>
  <c r="AI330" i="1"/>
  <c r="AJ330" i="1"/>
  <c r="AE330" i="1"/>
  <c r="EW380" i="1"/>
  <c r="EV380" i="1"/>
  <c r="EU380" i="1"/>
  <c r="EH380" i="1"/>
  <c r="EG380" i="1"/>
  <c r="DJ380" i="1"/>
  <c r="BU380" i="1"/>
  <c r="BT380" i="1"/>
  <c r="BO380" i="1"/>
  <c r="BG380" i="1"/>
  <c r="AZ380" i="1"/>
  <c r="AK380" i="1"/>
  <c r="AL380" i="1"/>
  <c r="AO380" i="1"/>
  <c r="AN380" i="1"/>
  <c r="AM380" i="1"/>
  <c r="AI380" i="1"/>
  <c r="AJ380" i="1"/>
  <c r="AE380" i="1"/>
  <c r="EW489" i="1"/>
  <c r="EV489" i="1"/>
  <c r="EU489" i="1"/>
  <c r="EH489" i="1"/>
  <c r="EG489" i="1"/>
  <c r="DJ489" i="1"/>
  <c r="BU489" i="1"/>
  <c r="BT489" i="1"/>
  <c r="BO489" i="1"/>
  <c r="BG489" i="1"/>
  <c r="AZ489" i="1"/>
  <c r="AK489" i="1"/>
  <c r="AL489" i="1"/>
  <c r="AO489" i="1"/>
  <c r="AN489" i="1"/>
  <c r="AM489" i="1"/>
  <c r="AI489" i="1"/>
  <c r="AJ489" i="1"/>
  <c r="AE489" i="1"/>
  <c r="EW77" i="1"/>
  <c r="EV77" i="1"/>
  <c r="EU77" i="1"/>
  <c r="EH77" i="1"/>
  <c r="EG77" i="1"/>
  <c r="DJ77" i="1"/>
  <c r="BU77" i="1"/>
  <c r="BT77" i="1"/>
  <c r="BO77" i="1"/>
  <c r="BG77" i="1"/>
  <c r="AZ77" i="1"/>
  <c r="AK77" i="1"/>
  <c r="AL77" i="1"/>
  <c r="AO77" i="1"/>
  <c r="AN77" i="1"/>
  <c r="AM77" i="1"/>
  <c r="AI77" i="1"/>
  <c r="AJ77" i="1"/>
  <c r="AE77" i="1"/>
  <c r="EW21" i="1"/>
  <c r="EV21" i="1"/>
  <c r="EU21" i="1"/>
  <c r="EH21" i="1"/>
  <c r="EG21" i="1"/>
  <c r="DJ21" i="1"/>
  <c r="BU21" i="1"/>
  <c r="BT21" i="1"/>
  <c r="BO21" i="1"/>
  <c r="BG21" i="1"/>
  <c r="AZ21" i="1"/>
  <c r="AK21" i="1"/>
  <c r="AL21" i="1"/>
  <c r="AO21" i="1"/>
  <c r="AN21" i="1"/>
  <c r="AM21" i="1"/>
  <c r="AI21" i="1"/>
  <c r="AJ21" i="1"/>
  <c r="AE21" i="1"/>
  <c r="EW544" i="1"/>
  <c r="EV544" i="1"/>
  <c r="EU544" i="1"/>
  <c r="EH544" i="1"/>
  <c r="EG544" i="1"/>
  <c r="DJ544" i="1"/>
  <c r="BU544" i="1"/>
  <c r="BT544" i="1"/>
  <c r="BO544" i="1"/>
  <c r="BG544" i="1"/>
  <c r="AZ544" i="1"/>
  <c r="AK544" i="1"/>
  <c r="AL544" i="1"/>
  <c r="AO544" i="1"/>
  <c r="AN544" i="1"/>
  <c r="AM544" i="1"/>
  <c r="AI544" i="1"/>
  <c r="AJ544" i="1"/>
  <c r="AE544" i="1"/>
  <c r="EW684" i="1"/>
  <c r="EV684" i="1"/>
  <c r="EU684" i="1"/>
  <c r="EH684" i="1"/>
  <c r="EG684" i="1"/>
  <c r="DJ684" i="1"/>
  <c r="BU684" i="1"/>
  <c r="BT684" i="1"/>
  <c r="BO684" i="1"/>
  <c r="BG684" i="1"/>
  <c r="AZ684" i="1"/>
  <c r="AK684" i="1"/>
  <c r="AL684" i="1"/>
  <c r="AO684" i="1"/>
  <c r="AN684" i="1"/>
  <c r="AM684" i="1"/>
  <c r="AI684" i="1"/>
  <c r="AJ684" i="1"/>
  <c r="AE684" i="1"/>
  <c r="EW76" i="1"/>
  <c r="EV76" i="1"/>
  <c r="EU76" i="1"/>
  <c r="EH76" i="1"/>
  <c r="EG76" i="1"/>
  <c r="DJ76" i="1"/>
  <c r="BU76" i="1"/>
  <c r="BT76" i="1"/>
  <c r="BO76" i="1"/>
  <c r="BG76" i="1"/>
  <c r="AZ76" i="1"/>
  <c r="AK76" i="1"/>
  <c r="AL76" i="1"/>
  <c r="AO76" i="1"/>
  <c r="AN76" i="1"/>
  <c r="AM76" i="1"/>
  <c r="AI76" i="1"/>
  <c r="AJ76" i="1"/>
  <c r="AE76" i="1"/>
  <c r="EW140" i="1"/>
  <c r="EV140" i="1"/>
  <c r="EU140" i="1"/>
  <c r="EH140" i="1"/>
  <c r="EG140" i="1"/>
  <c r="DJ140" i="1"/>
  <c r="BU140" i="1"/>
  <c r="BT140" i="1"/>
  <c r="BO140" i="1"/>
  <c r="BG140" i="1"/>
  <c r="AZ140" i="1"/>
  <c r="AK140" i="1"/>
  <c r="AL140" i="1"/>
  <c r="AO140" i="1"/>
  <c r="AN140" i="1"/>
  <c r="AM140" i="1"/>
  <c r="AI140" i="1"/>
  <c r="AJ140" i="1"/>
  <c r="AE140" i="1"/>
  <c r="EW683" i="1"/>
  <c r="EV683" i="1"/>
  <c r="EU683" i="1"/>
  <c r="EH683" i="1"/>
  <c r="EG683" i="1"/>
  <c r="DJ683" i="1"/>
  <c r="BU683" i="1"/>
  <c r="BT683" i="1"/>
  <c r="BO683" i="1"/>
  <c r="BG683" i="1"/>
  <c r="AZ683" i="1"/>
  <c r="AK683" i="1"/>
  <c r="AL683" i="1"/>
  <c r="AO683" i="1"/>
  <c r="AN683" i="1"/>
  <c r="AM683" i="1"/>
  <c r="AI683" i="1"/>
  <c r="AJ683" i="1"/>
  <c r="AE683" i="1"/>
  <c r="EW285" i="1"/>
  <c r="EV285" i="1"/>
  <c r="EU285" i="1"/>
  <c r="EH285" i="1"/>
  <c r="EG285" i="1"/>
  <c r="DJ285" i="1"/>
  <c r="BU285" i="1"/>
  <c r="BT285" i="1"/>
  <c r="BO285" i="1"/>
  <c r="BG285" i="1"/>
  <c r="AZ285" i="1"/>
  <c r="AK285" i="1"/>
  <c r="AL285" i="1"/>
  <c r="AO285" i="1"/>
  <c r="AN285" i="1"/>
  <c r="AM285" i="1"/>
  <c r="AI285" i="1"/>
  <c r="AJ285" i="1"/>
  <c r="AE285" i="1"/>
  <c r="EW734" i="1"/>
  <c r="EV734" i="1"/>
  <c r="EU734" i="1"/>
  <c r="EH734" i="1"/>
  <c r="EG734" i="1"/>
  <c r="DJ734" i="1"/>
  <c r="BU734" i="1"/>
  <c r="BT734" i="1"/>
  <c r="BO734" i="1"/>
  <c r="BG734" i="1"/>
  <c r="AZ734" i="1"/>
  <c r="AK734" i="1"/>
  <c r="AL734" i="1"/>
  <c r="AO734" i="1"/>
  <c r="AN734" i="1"/>
  <c r="AM734" i="1"/>
  <c r="AI734" i="1"/>
  <c r="AJ734" i="1"/>
  <c r="AE734" i="1"/>
  <c r="EW379" i="1"/>
  <c r="EV379" i="1"/>
  <c r="EU379" i="1"/>
  <c r="EH379" i="1"/>
  <c r="EG379" i="1"/>
  <c r="DJ379" i="1"/>
  <c r="BU379" i="1"/>
  <c r="BT379" i="1"/>
  <c r="BO379" i="1"/>
  <c r="BG379" i="1"/>
  <c r="AZ379" i="1"/>
  <c r="AK379" i="1"/>
  <c r="AL379" i="1"/>
  <c r="AO379" i="1"/>
  <c r="AN379" i="1"/>
  <c r="AM379" i="1"/>
  <c r="AI379" i="1"/>
  <c r="AJ379" i="1"/>
  <c r="AE379" i="1"/>
  <c r="EW189" i="1"/>
  <c r="EV189" i="1"/>
  <c r="EU189" i="1"/>
  <c r="EH189" i="1"/>
  <c r="EG189" i="1"/>
  <c r="DJ189" i="1"/>
  <c r="BU189" i="1"/>
  <c r="BT189" i="1"/>
  <c r="BO189" i="1"/>
  <c r="BG189" i="1"/>
  <c r="AZ189" i="1"/>
  <c r="AK189" i="1"/>
  <c r="AL189" i="1"/>
  <c r="AO189" i="1"/>
  <c r="AN189" i="1"/>
  <c r="AM189" i="1"/>
  <c r="AI189" i="1"/>
  <c r="AJ189" i="1"/>
  <c r="AE189" i="1"/>
  <c r="EW509" i="1"/>
  <c r="EV509" i="1"/>
  <c r="EU509" i="1"/>
  <c r="EH509" i="1"/>
  <c r="EG509" i="1"/>
  <c r="DJ509" i="1"/>
  <c r="BU509" i="1"/>
  <c r="BT509" i="1"/>
  <c r="BO509" i="1"/>
  <c r="BG509" i="1"/>
  <c r="AZ509" i="1"/>
  <c r="AK509" i="1"/>
  <c r="AL509" i="1"/>
  <c r="AO509" i="1"/>
  <c r="AN509" i="1"/>
  <c r="AM509" i="1"/>
  <c r="AI509" i="1"/>
  <c r="AJ509" i="1"/>
  <c r="AE509" i="1"/>
  <c r="EW526" i="1"/>
  <c r="EV526" i="1"/>
  <c r="EU526" i="1"/>
  <c r="EH526" i="1"/>
  <c r="EG526" i="1"/>
  <c r="DJ526" i="1"/>
  <c r="BU526" i="1"/>
  <c r="BT526" i="1"/>
  <c r="BO526" i="1"/>
  <c r="BG526" i="1"/>
  <c r="AZ526" i="1"/>
  <c r="AK526" i="1"/>
  <c r="AL526" i="1"/>
  <c r="AO526" i="1"/>
  <c r="AN526" i="1"/>
  <c r="AM526" i="1"/>
  <c r="AI526" i="1"/>
  <c r="AJ526" i="1"/>
  <c r="AE526" i="1"/>
  <c r="EW666" i="1"/>
  <c r="EV666" i="1"/>
  <c r="EU666" i="1"/>
  <c r="EH666" i="1"/>
  <c r="EG666" i="1"/>
  <c r="DJ666" i="1"/>
  <c r="BU666" i="1"/>
  <c r="BT666" i="1"/>
  <c r="BO666" i="1"/>
  <c r="BG666" i="1"/>
  <c r="AZ666" i="1"/>
  <c r="AK666" i="1"/>
  <c r="AL666" i="1"/>
  <c r="AO666" i="1"/>
  <c r="AN666" i="1"/>
  <c r="AM666" i="1"/>
  <c r="AI666" i="1"/>
  <c r="AJ666" i="1"/>
  <c r="AE666" i="1"/>
  <c r="EW378" i="1"/>
  <c r="EV378" i="1"/>
  <c r="EU378" i="1"/>
  <c r="EH378" i="1"/>
  <c r="EG378" i="1"/>
  <c r="DJ378" i="1"/>
  <c r="BU378" i="1"/>
  <c r="BT378" i="1"/>
  <c r="BO378" i="1"/>
  <c r="BG378" i="1"/>
  <c r="AZ378" i="1"/>
  <c r="AK378" i="1"/>
  <c r="AL378" i="1"/>
  <c r="AO378" i="1"/>
  <c r="AN378" i="1"/>
  <c r="AM378" i="1"/>
  <c r="AI378" i="1"/>
  <c r="AJ378" i="1"/>
  <c r="AE378" i="1"/>
  <c r="EW702" i="1"/>
  <c r="EV702" i="1"/>
  <c r="EU702" i="1"/>
  <c r="EH702" i="1"/>
  <c r="EG702" i="1"/>
  <c r="DJ702" i="1"/>
  <c r="BU702" i="1"/>
  <c r="BT702" i="1"/>
  <c r="BO702" i="1"/>
  <c r="BG702" i="1"/>
  <c r="AZ702" i="1"/>
  <c r="AK702" i="1"/>
  <c r="AL702" i="1"/>
  <c r="AO702" i="1"/>
  <c r="AN702" i="1"/>
  <c r="AM702" i="1"/>
  <c r="AI702" i="1"/>
  <c r="AJ702" i="1"/>
  <c r="AE702" i="1"/>
  <c r="EW160" i="1"/>
  <c r="EV160" i="1"/>
  <c r="EU160" i="1"/>
  <c r="EH160" i="1"/>
  <c r="EG160" i="1"/>
  <c r="DJ160" i="1"/>
  <c r="BU160" i="1"/>
  <c r="BT160" i="1"/>
  <c r="BO160" i="1"/>
  <c r="BG160" i="1"/>
  <c r="AZ160" i="1"/>
  <c r="AK160" i="1"/>
  <c r="AL160" i="1"/>
  <c r="AO160" i="1"/>
  <c r="AN160" i="1"/>
  <c r="AM160" i="1"/>
  <c r="AI160" i="1"/>
  <c r="AJ160" i="1"/>
  <c r="AE160" i="1"/>
  <c r="EW561" i="1"/>
  <c r="EV561" i="1"/>
  <c r="EU561" i="1"/>
  <c r="EH561" i="1"/>
  <c r="EG561" i="1"/>
  <c r="DJ561" i="1"/>
  <c r="BU561" i="1"/>
  <c r="BT561" i="1"/>
  <c r="BO561" i="1"/>
  <c r="BG561" i="1"/>
  <c r="AZ561" i="1"/>
  <c r="AK561" i="1"/>
  <c r="AL561" i="1"/>
  <c r="AO561" i="1"/>
  <c r="AN561" i="1"/>
  <c r="AM561" i="1"/>
  <c r="AI561" i="1"/>
  <c r="AJ561" i="1"/>
  <c r="AE561" i="1"/>
  <c r="EW604" i="1"/>
  <c r="EV604" i="1"/>
  <c r="EU604" i="1"/>
  <c r="EH604" i="1"/>
  <c r="EG604" i="1"/>
  <c r="DJ604" i="1"/>
  <c r="BU604" i="1"/>
  <c r="BT604" i="1"/>
  <c r="BO604" i="1"/>
  <c r="BG604" i="1"/>
  <c r="AZ604" i="1"/>
  <c r="AK604" i="1"/>
  <c r="AL604" i="1"/>
  <c r="AO604" i="1"/>
  <c r="AN604" i="1"/>
  <c r="AM604" i="1"/>
  <c r="AI604" i="1"/>
  <c r="AJ604" i="1"/>
  <c r="AE604" i="1"/>
  <c r="EW726" i="1"/>
  <c r="EV726" i="1"/>
  <c r="EU726" i="1"/>
  <c r="EH726" i="1"/>
  <c r="EG726" i="1"/>
  <c r="DJ726" i="1"/>
  <c r="BU726" i="1"/>
  <c r="BT726" i="1"/>
  <c r="BO726" i="1"/>
  <c r="BG726" i="1"/>
  <c r="AZ726" i="1"/>
  <c r="AK726" i="1"/>
  <c r="AL726" i="1"/>
  <c r="AO726" i="1"/>
  <c r="AN726" i="1"/>
  <c r="AM726" i="1"/>
  <c r="AI726" i="1"/>
  <c r="AJ726" i="1"/>
  <c r="AE726" i="1"/>
  <c r="EW55" i="1"/>
  <c r="EV55" i="1"/>
  <c r="EU55" i="1"/>
  <c r="EH55" i="1"/>
  <c r="EG55" i="1"/>
  <c r="DJ55" i="1"/>
  <c r="BU55" i="1"/>
  <c r="BT55" i="1"/>
  <c r="BO55" i="1"/>
  <c r="BG55" i="1"/>
  <c r="AZ55" i="1"/>
  <c r="AK55" i="1"/>
  <c r="AL55" i="1"/>
  <c r="AO55" i="1"/>
  <c r="AN55" i="1"/>
  <c r="AM55" i="1"/>
  <c r="AI55" i="1"/>
  <c r="AJ55" i="1"/>
  <c r="AE55" i="1"/>
  <c r="EW536" i="1"/>
  <c r="EV536" i="1"/>
  <c r="EU536" i="1"/>
  <c r="EH536" i="1"/>
  <c r="EG536" i="1"/>
  <c r="DJ536" i="1"/>
  <c r="BU536" i="1"/>
  <c r="BT536" i="1"/>
  <c r="BO536" i="1"/>
  <c r="BG536" i="1"/>
  <c r="AZ536" i="1"/>
  <c r="AK536" i="1"/>
  <c r="AL536" i="1"/>
  <c r="AO536" i="1"/>
  <c r="AN536" i="1"/>
  <c r="AM536" i="1"/>
  <c r="AI536" i="1"/>
  <c r="AJ536" i="1"/>
  <c r="AE536" i="1"/>
  <c r="EW682" i="1"/>
  <c r="EV682" i="1"/>
  <c r="EU682" i="1"/>
  <c r="EH682" i="1"/>
  <c r="EG682" i="1"/>
  <c r="DJ682" i="1"/>
  <c r="BU682" i="1"/>
  <c r="BT682" i="1"/>
  <c r="BO682" i="1"/>
  <c r="BG682" i="1"/>
  <c r="AZ682" i="1"/>
  <c r="AK682" i="1"/>
  <c r="AL682" i="1"/>
  <c r="AO682" i="1"/>
  <c r="AN682" i="1"/>
  <c r="AM682" i="1"/>
  <c r="AI682" i="1"/>
  <c r="AJ682" i="1"/>
  <c r="AE682" i="1"/>
  <c r="EW748" i="1"/>
  <c r="EV748" i="1"/>
  <c r="EU748" i="1"/>
  <c r="EH748" i="1"/>
  <c r="EG748" i="1"/>
  <c r="DJ748" i="1"/>
  <c r="BU748" i="1"/>
  <c r="BT748" i="1"/>
  <c r="BO748" i="1"/>
  <c r="BG748" i="1"/>
  <c r="AZ748" i="1"/>
  <c r="AK748" i="1"/>
  <c r="AL748" i="1"/>
  <c r="AO748" i="1"/>
  <c r="AN748" i="1"/>
  <c r="AM748" i="1"/>
  <c r="AI748" i="1"/>
  <c r="AJ748" i="1"/>
  <c r="AE748" i="1"/>
  <c r="EW75" i="1"/>
  <c r="EV75" i="1"/>
  <c r="EU75" i="1"/>
  <c r="EH75" i="1"/>
  <c r="EG75" i="1"/>
  <c r="DJ75" i="1"/>
  <c r="BU75" i="1"/>
  <c r="BT75" i="1"/>
  <c r="BO75" i="1"/>
  <c r="BG75" i="1"/>
  <c r="AZ75" i="1"/>
  <c r="AK75" i="1"/>
  <c r="AL75" i="1"/>
  <c r="AO75" i="1"/>
  <c r="AN75" i="1"/>
  <c r="AM75" i="1"/>
  <c r="AI75" i="1"/>
  <c r="AJ75" i="1"/>
  <c r="AE75" i="1"/>
  <c r="EW240" i="1"/>
  <c r="EV240" i="1"/>
  <c r="EU240" i="1"/>
  <c r="EH240" i="1"/>
  <c r="EG240" i="1"/>
  <c r="DJ240" i="1"/>
  <c r="BU240" i="1"/>
  <c r="BT240" i="1"/>
  <c r="BO240" i="1"/>
  <c r="BG240" i="1"/>
  <c r="AZ240" i="1"/>
  <c r="AK240" i="1"/>
  <c r="AL240" i="1"/>
  <c r="AO240" i="1"/>
  <c r="AN240" i="1"/>
  <c r="AM240" i="1"/>
  <c r="AI240" i="1"/>
  <c r="AJ240" i="1"/>
  <c r="AE240" i="1"/>
  <c r="EW245" i="1"/>
  <c r="EV245" i="1"/>
  <c r="EU245" i="1"/>
  <c r="EH245" i="1"/>
  <c r="EG245" i="1"/>
  <c r="DJ245" i="1"/>
  <c r="BU245" i="1"/>
  <c r="BT245" i="1"/>
  <c r="BO245" i="1"/>
  <c r="BG245" i="1"/>
  <c r="AZ245" i="1"/>
  <c r="AK245" i="1"/>
  <c r="AL245" i="1"/>
  <c r="AO245" i="1"/>
  <c r="AN245" i="1"/>
  <c r="AM245" i="1"/>
  <c r="AI245" i="1"/>
  <c r="AJ245" i="1"/>
  <c r="AE245" i="1"/>
  <c r="EW706" i="1"/>
  <c r="EV706" i="1"/>
  <c r="EU706" i="1"/>
  <c r="EH706" i="1"/>
  <c r="EG706" i="1"/>
  <c r="DJ706" i="1"/>
  <c r="BU706" i="1"/>
  <c r="BT706" i="1"/>
  <c r="BO706" i="1"/>
  <c r="BG706" i="1"/>
  <c r="AZ706" i="1"/>
  <c r="AK706" i="1"/>
  <c r="AL706" i="1"/>
  <c r="AO706" i="1"/>
  <c r="AN706" i="1"/>
  <c r="AM706" i="1"/>
  <c r="AI706" i="1"/>
  <c r="AJ706" i="1"/>
  <c r="AE706" i="1"/>
  <c r="EW589" i="1"/>
  <c r="EV589" i="1"/>
  <c r="EU589" i="1"/>
  <c r="EH589" i="1"/>
  <c r="EG589" i="1"/>
  <c r="DJ589" i="1"/>
  <c r="BU589" i="1"/>
  <c r="BT589" i="1"/>
  <c r="BO589" i="1"/>
  <c r="BG589" i="1"/>
  <c r="AZ589" i="1"/>
  <c r="AK589" i="1"/>
  <c r="AL589" i="1"/>
  <c r="AO589" i="1"/>
  <c r="AN589" i="1"/>
  <c r="AM589" i="1"/>
  <c r="AI589" i="1"/>
  <c r="AJ589" i="1"/>
  <c r="AE589" i="1"/>
  <c r="EW566" i="1"/>
  <c r="EV566" i="1"/>
  <c r="EU566" i="1"/>
  <c r="EH566" i="1"/>
  <c r="EG566" i="1"/>
  <c r="DJ566" i="1"/>
  <c r="BU566" i="1"/>
  <c r="BT566" i="1"/>
  <c r="BO566" i="1"/>
  <c r="BG566" i="1"/>
  <c r="AZ566" i="1"/>
  <c r="AK566" i="1"/>
  <c r="AL566" i="1"/>
  <c r="AO566" i="1"/>
  <c r="AN566" i="1"/>
  <c r="AM566" i="1"/>
  <c r="AI566" i="1"/>
  <c r="AJ566" i="1"/>
  <c r="AE566" i="1"/>
  <c r="EW377" i="1"/>
  <c r="EV377" i="1"/>
  <c r="EU377" i="1"/>
  <c r="EH377" i="1"/>
  <c r="EG377" i="1"/>
  <c r="DJ377" i="1"/>
  <c r="BU377" i="1"/>
  <c r="BT377" i="1"/>
  <c r="BO377" i="1"/>
  <c r="BG377" i="1"/>
  <c r="AZ377" i="1"/>
  <c r="AK377" i="1"/>
  <c r="AL377" i="1"/>
  <c r="AO377" i="1"/>
  <c r="AN377" i="1"/>
  <c r="AM377" i="1"/>
  <c r="AI377" i="1"/>
  <c r="AJ377" i="1"/>
  <c r="AE377" i="1"/>
  <c r="EW478" i="1"/>
  <c r="EV478" i="1"/>
  <c r="EU478" i="1"/>
  <c r="EH478" i="1"/>
  <c r="EG478" i="1"/>
  <c r="DJ478" i="1"/>
  <c r="BU478" i="1"/>
  <c r="BT478" i="1"/>
  <c r="BO478" i="1"/>
  <c r="BG478" i="1"/>
  <c r="AZ478" i="1"/>
  <c r="AK478" i="1"/>
  <c r="AL478" i="1"/>
  <c r="AO478" i="1"/>
  <c r="AN478" i="1"/>
  <c r="AM478" i="1"/>
  <c r="AI478" i="1"/>
  <c r="AJ478" i="1"/>
  <c r="AE478" i="1"/>
  <c r="EW204" i="1"/>
  <c r="EV204" i="1"/>
  <c r="EU204" i="1"/>
  <c r="EH204" i="1"/>
  <c r="EG204" i="1"/>
  <c r="DJ204" i="1"/>
  <c r="BU204" i="1"/>
  <c r="BT204" i="1"/>
  <c r="BO204" i="1"/>
  <c r="BG204" i="1"/>
  <c r="AZ204" i="1"/>
  <c r="AK204" i="1"/>
  <c r="AL204" i="1"/>
  <c r="AO204" i="1"/>
  <c r="AN204" i="1"/>
  <c r="AM204" i="1"/>
  <c r="AI204" i="1"/>
  <c r="AJ204" i="1"/>
  <c r="AE204" i="1"/>
  <c r="EW747" i="1"/>
  <c r="EV747" i="1"/>
  <c r="EU747" i="1"/>
  <c r="EH747" i="1"/>
  <c r="EG747" i="1"/>
  <c r="DJ747" i="1"/>
  <c r="BU747" i="1"/>
  <c r="BT747" i="1"/>
  <c r="BO747" i="1"/>
  <c r="BG747" i="1"/>
  <c r="AZ747" i="1"/>
  <c r="AK747" i="1"/>
  <c r="AL747" i="1"/>
  <c r="AO747" i="1"/>
  <c r="AN747" i="1"/>
  <c r="AM747" i="1"/>
  <c r="AI747" i="1"/>
  <c r="AJ747" i="1"/>
  <c r="AE747" i="1"/>
  <c r="EW284" i="1"/>
  <c r="EV284" i="1"/>
  <c r="EU284" i="1"/>
  <c r="EH284" i="1"/>
  <c r="EG284" i="1"/>
  <c r="DJ284" i="1"/>
  <c r="BU284" i="1"/>
  <c r="BT284" i="1"/>
  <c r="BO284" i="1"/>
  <c r="BG284" i="1"/>
  <c r="AZ284" i="1"/>
  <c r="AK284" i="1"/>
  <c r="AL284" i="1"/>
  <c r="AO284" i="1"/>
  <c r="AN284" i="1"/>
  <c r="AM284" i="1"/>
  <c r="AI284" i="1"/>
  <c r="AJ284" i="1"/>
  <c r="AE284" i="1"/>
  <c r="EW115" i="1"/>
  <c r="EV115" i="1"/>
  <c r="EU115" i="1"/>
  <c r="EH115" i="1"/>
  <c r="EG115" i="1"/>
  <c r="DJ115" i="1"/>
  <c r="BU115" i="1"/>
  <c r="BT115" i="1"/>
  <c r="BO115" i="1"/>
  <c r="BG115" i="1"/>
  <c r="AZ115" i="1"/>
  <c r="AK115" i="1"/>
  <c r="AL115" i="1"/>
  <c r="AO115" i="1"/>
  <c r="AN115" i="1"/>
  <c r="AM115" i="1"/>
  <c r="AI115" i="1"/>
  <c r="AJ115" i="1"/>
  <c r="AE115" i="1"/>
  <c r="EW151" i="1"/>
  <c r="EV151" i="1"/>
  <c r="EU151" i="1"/>
  <c r="EH151" i="1"/>
  <c r="EG151" i="1"/>
  <c r="DJ151" i="1"/>
  <c r="BU151" i="1"/>
  <c r="BT151" i="1"/>
  <c r="BO151" i="1"/>
  <c r="BG151" i="1"/>
  <c r="AZ151" i="1"/>
  <c r="AK151" i="1"/>
  <c r="AL151" i="1"/>
  <c r="AO151" i="1"/>
  <c r="AN151" i="1"/>
  <c r="AM151" i="1"/>
  <c r="AI151" i="1"/>
  <c r="AJ151" i="1"/>
  <c r="AE151" i="1"/>
  <c r="EW139" i="1"/>
  <c r="EV139" i="1"/>
  <c r="EU139" i="1"/>
  <c r="EH139" i="1"/>
  <c r="EG139" i="1"/>
  <c r="DJ139" i="1"/>
  <c r="BU139" i="1"/>
  <c r="BT139" i="1"/>
  <c r="BO139" i="1"/>
  <c r="BG139" i="1"/>
  <c r="AZ139" i="1"/>
  <c r="AK139" i="1"/>
  <c r="AL139" i="1"/>
  <c r="AO139" i="1"/>
  <c r="AN139" i="1"/>
  <c r="AM139" i="1"/>
  <c r="AI139" i="1"/>
  <c r="AJ139" i="1"/>
  <c r="AE139" i="1"/>
  <c r="EW641" i="1"/>
  <c r="EV641" i="1"/>
  <c r="EU641" i="1"/>
  <c r="EH641" i="1"/>
  <c r="EG641" i="1"/>
  <c r="DJ641" i="1"/>
  <c r="BU641" i="1"/>
  <c r="BT641" i="1"/>
  <c r="BO641" i="1"/>
  <c r="BG641" i="1"/>
  <c r="AZ641" i="1"/>
  <c r="AK641" i="1"/>
  <c r="AL641" i="1"/>
  <c r="AO641" i="1"/>
  <c r="AN641" i="1"/>
  <c r="AM641" i="1"/>
  <c r="AI641" i="1"/>
  <c r="AJ641" i="1"/>
  <c r="AE641" i="1"/>
  <c r="EW612" i="1"/>
  <c r="EV612" i="1"/>
  <c r="EU612" i="1"/>
  <c r="EH612" i="1"/>
  <c r="EG612" i="1"/>
  <c r="DJ612" i="1"/>
  <c r="BU612" i="1"/>
  <c r="BT612" i="1"/>
  <c r="BO612" i="1"/>
  <c r="BG612" i="1"/>
  <c r="AZ612" i="1"/>
  <c r="AK612" i="1"/>
  <c r="AL612" i="1"/>
  <c r="AO612" i="1"/>
  <c r="AN612" i="1"/>
  <c r="AM612" i="1"/>
  <c r="AI612" i="1"/>
  <c r="AJ612" i="1"/>
  <c r="AE612" i="1"/>
  <c r="EW223" i="1"/>
  <c r="EV223" i="1"/>
  <c r="EU223" i="1"/>
  <c r="EH223" i="1"/>
  <c r="EG223" i="1"/>
  <c r="DJ223" i="1"/>
  <c r="BU223" i="1"/>
  <c r="BT223" i="1"/>
  <c r="BO223" i="1"/>
  <c r="BG223" i="1"/>
  <c r="AZ223" i="1"/>
  <c r="AK223" i="1"/>
  <c r="AL223" i="1"/>
  <c r="AO223" i="1"/>
  <c r="AN223" i="1"/>
  <c r="AM223" i="1"/>
  <c r="AI223" i="1"/>
  <c r="AJ223" i="1"/>
  <c r="AE223" i="1"/>
  <c r="EW74" i="1"/>
  <c r="EV74" i="1"/>
  <c r="EU74" i="1"/>
  <c r="EH74" i="1"/>
  <c r="EG74" i="1"/>
  <c r="DJ74" i="1"/>
  <c r="BU74" i="1"/>
  <c r="BT74" i="1"/>
  <c r="BO74" i="1"/>
  <c r="BG74" i="1"/>
  <c r="AZ74" i="1"/>
  <c r="AK74" i="1"/>
  <c r="AL74" i="1"/>
  <c r="AO74" i="1"/>
  <c r="AN74" i="1"/>
  <c r="AM74" i="1"/>
  <c r="AI74" i="1"/>
  <c r="AJ74" i="1"/>
  <c r="AE74" i="1"/>
  <c r="EW376" i="1"/>
  <c r="EV376" i="1"/>
  <c r="EU376" i="1"/>
  <c r="EH376" i="1"/>
  <c r="EG376" i="1"/>
  <c r="DJ376" i="1"/>
  <c r="BU376" i="1"/>
  <c r="BT376" i="1"/>
  <c r="BO376" i="1"/>
  <c r="BG376" i="1"/>
  <c r="AZ376" i="1"/>
  <c r="AK376" i="1"/>
  <c r="AL376" i="1"/>
  <c r="AO376" i="1"/>
  <c r="AN376" i="1"/>
  <c r="AM376" i="1"/>
  <c r="AI376" i="1"/>
  <c r="AJ376" i="1"/>
  <c r="AE376" i="1"/>
  <c r="EW738" i="1"/>
  <c r="EV738" i="1"/>
  <c r="EU738" i="1"/>
  <c r="EH738" i="1"/>
  <c r="EG738" i="1"/>
  <c r="DJ738" i="1"/>
  <c r="BU738" i="1"/>
  <c r="BT738" i="1"/>
  <c r="BO738" i="1"/>
  <c r="BG738" i="1"/>
  <c r="AZ738" i="1"/>
  <c r="AK738" i="1"/>
  <c r="AL738" i="1"/>
  <c r="AO738" i="1"/>
  <c r="AN738" i="1"/>
  <c r="AM738" i="1"/>
  <c r="AI738" i="1"/>
  <c r="AJ738" i="1"/>
  <c r="AE738" i="1"/>
  <c r="EW20" i="1"/>
  <c r="EV20" i="1"/>
  <c r="EU20" i="1"/>
  <c r="EH20" i="1"/>
  <c r="EG20" i="1"/>
  <c r="DJ20" i="1"/>
  <c r="BU20" i="1"/>
  <c r="BT20" i="1"/>
  <c r="BO20" i="1"/>
  <c r="BG20" i="1"/>
  <c r="AZ20" i="1"/>
  <c r="AK20" i="1"/>
  <c r="AL20" i="1"/>
  <c r="AO20" i="1"/>
  <c r="AN20" i="1"/>
  <c r="AM20" i="1"/>
  <c r="AI20" i="1"/>
  <c r="AJ20" i="1"/>
  <c r="AE20" i="1"/>
  <c r="EW779" i="1"/>
  <c r="EV779" i="1"/>
  <c r="EU779" i="1"/>
  <c r="EH779" i="1"/>
  <c r="EG779" i="1"/>
  <c r="DJ779" i="1"/>
  <c r="BU779" i="1"/>
  <c r="BT779" i="1"/>
  <c r="BO779" i="1"/>
  <c r="BG779" i="1"/>
  <c r="AZ779" i="1"/>
  <c r="AK779" i="1"/>
  <c r="AL779" i="1"/>
  <c r="AO779" i="1"/>
  <c r="AN779" i="1"/>
  <c r="AM779" i="1"/>
  <c r="AI779" i="1"/>
  <c r="AJ779" i="1"/>
  <c r="AE779" i="1"/>
  <c r="EW725" i="1"/>
  <c r="EV725" i="1"/>
  <c r="EU725" i="1"/>
  <c r="EH725" i="1"/>
  <c r="EG725" i="1"/>
  <c r="DJ725" i="1"/>
  <c r="BU725" i="1"/>
  <c r="BT725" i="1"/>
  <c r="BO725" i="1"/>
  <c r="BG725" i="1"/>
  <c r="AZ725" i="1"/>
  <c r="AK725" i="1"/>
  <c r="AL725" i="1"/>
  <c r="AO725" i="1"/>
  <c r="AN725" i="1"/>
  <c r="AM725" i="1"/>
  <c r="AI725" i="1"/>
  <c r="AJ725" i="1"/>
  <c r="AE725" i="1"/>
  <c r="EW802" i="1"/>
  <c r="EV802" i="1"/>
  <c r="EU802" i="1"/>
  <c r="EH802" i="1"/>
  <c r="EG802" i="1"/>
  <c r="DJ802" i="1"/>
  <c r="BU802" i="1"/>
  <c r="BT802" i="1"/>
  <c r="BO802" i="1"/>
  <c r="BG802" i="1"/>
  <c r="AZ802" i="1"/>
  <c r="AK802" i="1"/>
  <c r="AL802" i="1"/>
  <c r="AO802" i="1"/>
  <c r="AN802" i="1"/>
  <c r="AM802" i="1"/>
  <c r="AI802" i="1"/>
  <c r="AJ802" i="1"/>
  <c r="AE802" i="1"/>
  <c r="EW106" i="1"/>
  <c r="EV106" i="1"/>
  <c r="EU106" i="1"/>
  <c r="EH106" i="1"/>
  <c r="EG106" i="1"/>
  <c r="DJ106" i="1"/>
  <c r="BU106" i="1"/>
  <c r="BT106" i="1"/>
  <c r="BO106" i="1"/>
  <c r="BG106" i="1"/>
  <c r="AZ106" i="1"/>
  <c r="AK106" i="1"/>
  <c r="AL106" i="1"/>
  <c r="AO106" i="1"/>
  <c r="AN106" i="1"/>
  <c r="AM106" i="1"/>
  <c r="AI106" i="1"/>
  <c r="AJ106" i="1"/>
  <c r="AE106" i="1"/>
  <c r="EW577" i="1"/>
  <c r="EV577" i="1"/>
  <c r="EU577" i="1"/>
  <c r="EH577" i="1"/>
  <c r="EG577" i="1"/>
  <c r="DJ577" i="1"/>
  <c r="BU577" i="1"/>
  <c r="BT577" i="1"/>
  <c r="BO577" i="1"/>
  <c r="BG577" i="1"/>
  <c r="AZ577" i="1"/>
  <c r="AK577" i="1"/>
  <c r="AL577" i="1"/>
  <c r="AO577" i="1"/>
  <c r="AN577" i="1"/>
  <c r="AM577" i="1"/>
  <c r="AI577" i="1"/>
  <c r="AJ577" i="1"/>
  <c r="AE577" i="1"/>
  <c r="EW375" i="1"/>
  <c r="EV375" i="1"/>
  <c r="EU375" i="1"/>
  <c r="EH375" i="1"/>
  <c r="EG375" i="1"/>
  <c r="DJ375" i="1"/>
  <c r="BU375" i="1"/>
  <c r="BT375" i="1"/>
  <c r="BO375" i="1"/>
  <c r="BG375" i="1"/>
  <c r="AZ375" i="1"/>
  <c r="AK375" i="1"/>
  <c r="AL375" i="1"/>
  <c r="AO375" i="1"/>
  <c r="AN375" i="1"/>
  <c r="AM375" i="1"/>
  <c r="AI375" i="1"/>
  <c r="AJ375" i="1"/>
  <c r="AE375" i="1"/>
  <c r="EW655" i="1"/>
  <c r="EV655" i="1"/>
  <c r="EU655" i="1"/>
  <c r="EH655" i="1"/>
  <c r="EG655" i="1"/>
  <c r="DJ655" i="1"/>
  <c r="BU655" i="1"/>
  <c r="BT655" i="1"/>
  <c r="BO655" i="1"/>
  <c r="BG655" i="1"/>
  <c r="AZ655" i="1"/>
  <c r="AK655" i="1"/>
  <c r="AL655" i="1"/>
  <c r="AO655" i="1"/>
  <c r="AN655" i="1"/>
  <c r="AM655" i="1"/>
  <c r="AI655" i="1"/>
  <c r="AJ655" i="1"/>
  <c r="AE655" i="1"/>
  <c r="EW607" i="1"/>
  <c r="EV607" i="1"/>
  <c r="EU607" i="1"/>
  <c r="EH607" i="1"/>
  <c r="EG607" i="1"/>
  <c r="DJ607" i="1"/>
  <c r="BU607" i="1"/>
  <c r="BT607" i="1"/>
  <c r="BO607" i="1"/>
  <c r="BG607" i="1"/>
  <c r="AZ607" i="1"/>
  <c r="AK607" i="1"/>
  <c r="AL607" i="1"/>
  <c r="AO607" i="1"/>
  <c r="AN607" i="1"/>
  <c r="AM607" i="1"/>
  <c r="AI607" i="1"/>
  <c r="AJ607" i="1"/>
  <c r="AE607" i="1"/>
  <c r="EW159" i="1"/>
  <c r="EV159" i="1"/>
  <c r="EU159" i="1"/>
  <c r="EH159" i="1"/>
  <c r="EG159" i="1"/>
  <c r="DJ159" i="1"/>
  <c r="BU159" i="1"/>
  <c r="BT159" i="1"/>
  <c r="BO159" i="1"/>
  <c r="BG159" i="1"/>
  <c r="AZ159" i="1"/>
  <c r="AK159" i="1"/>
  <c r="AL159" i="1"/>
  <c r="AO159" i="1"/>
  <c r="AN159" i="1"/>
  <c r="AM159" i="1"/>
  <c r="AI159" i="1"/>
  <c r="AJ159" i="1"/>
  <c r="AE159" i="1"/>
  <c r="EW158" i="1"/>
  <c r="EV158" i="1"/>
  <c r="EU158" i="1"/>
  <c r="EH158" i="1"/>
  <c r="EG158" i="1"/>
  <c r="DJ158" i="1"/>
  <c r="BU158" i="1"/>
  <c r="BT158" i="1"/>
  <c r="BO158" i="1"/>
  <c r="BG158" i="1"/>
  <c r="AZ158" i="1"/>
  <c r="AK158" i="1"/>
  <c r="AL158" i="1"/>
  <c r="AO158" i="1"/>
  <c r="AN158" i="1"/>
  <c r="AM158" i="1"/>
  <c r="AI158" i="1"/>
  <c r="AJ158" i="1"/>
  <c r="AE158" i="1"/>
  <c r="EW640" i="1"/>
  <c r="EV640" i="1"/>
  <c r="EU640" i="1"/>
  <c r="EH640" i="1"/>
  <c r="EG640" i="1"/>
  <c r="DJ640" i="1"/>
  <c r="BU640" i="1"/>
  <c r="BT640" i="1"/>
  <c r="BO640" i="1"/>
  <c r="BG640" i="1"/>
  <c r="AZ640" i="1"/>
  <c r="AK640" i="1"/>
  <c r="AL640" i="1"/>
  <c r="AO640" i="1"/>
  <c r="AN640" i="1"/>
  <c r="AM640" i="1"/>
  <c r="AI640" i="1"/>
  <c r="AJ640" i="1"/>
  <c r="AE640" i="1"/>
  <c r="EW681" i="1"/>
  <c r="EV681" i="1"/>
  <c r="EU681" i="1"/>
  <c r="EH681" i="1"/>
  <c r="EG681" i="1"/>
  <c r="DJ681" i="1"/>
  <c r="BU681" i="1"/>
  <c r="BT681" i="1"/>
  <c r="BO681" i="1"/>
  <c r="BG681" i="1"/>
  <c r="AZ681" i="1"/>
  <c r="AK681" i="1"/>
  <c r="AL681" i="1"/>
  <c r="AO681" i="1"/>
  <c r="AN681" i="1"/>
  <c r="AM681" i="1"/>
  <c r="AI681" i="1"/>
  <c r="AJ681" i="1"/>
  <c r="AE681" i="1"/>
  <c r="EW249" i="1"/>
  <c r="EV249" i="1"/>
  <c r="EU249" i="1"/>
  <c r="EH249" i="1"/>
  <c r="EG249" i="1"/>
  <c r="DJ249" i="1"/>
  <c r="BU249" i="1"/>
  <c r="BT249" i="1"/>
  <c r="BO249" i="1"/>
  <c r="BG249" i="1"/>
  <c r="AZ249" i="1"/>
  <c r="AK249" i="1"/>
  <c r="AL249" i="1"/>
  <c r="AO249" i="1"/>
  <c r="AN249" i="1"/>
  <c r="AM249" i="1"/>
  <c r="AI249" i="1"/>
  <c r="AJ249" i="1"/>
  <c r="AE249" i="1"/>
  <c r="EW451" i="1"/>
  <c r="EV451" i="1"/>
  <c r="EU451" i="1"/>
  <c r="EH451" i="1"/>
  <c r="EG451" i="1"/>
  <c r="DJ451" i="1"/>
  <c r="BU451" i="1"/>
  <c r="BT451" i="1"/>
  <c r="BO451" i="1"/>
  <c r="BG451" i="1"/>
  <c r="AZ451" i="1"/>
  <c r="AK451" i="1"/>
  <c r="AL451" i="1"/>
  <c r="AO451" i="1"/>
  <c r="AN451" i="1"/>
  <c r="AM451" i="1"/>
  <c r="AI451" i="1"/>
  <c r="AJ451" i="1"/>
  <c r="AE451" i="1"/>
  <c r="EW374" i="1"/>
  <c r="EV374" i="1"/>
  <c r="EU374" i="1"/>
  <c r="EH374" i="1"/>
  <c r="EG374" i="1"/>
  <c r="DJ374" i="1"/>
  <c r="BU374" i="1"/>
  <c r="BT374" i="1"/>
  <c r="BO374" i="1"/>
  <c r="BG374" i="1"/>
  <c r="AZ374" i="1"/>
  <c r="AK374" i="1"/>
  <c r="AL374" i="1"/>
  <c r="AO374" i="1"/>
  <c r="AN374" i="1"/>
  <c r="AM374" i="1"/>
  <c r="AI374" i="1"/>
  <c r="AJ374" i="1"/>
  <c r="AE374" i="1"/>
  <c r="EW508" i="1"/>
  <c r="EV508" i="1"/>
  <c r="EU508" i="1"/>
  <c r="EH508" i="1"/>
  <c r="EG508" i="1"/>
  <c r="DJ508" i="1"/>
  <c r="BU508" i="1"/>
  <c r="BT508" i="1"/>
  <c r="BO508" i="1"/>
  <c r="BG508" i="1"/>
  <c r="AZ508" i="1"/>
  <c r="AK508" i="1"/>
  <c r="AL508" i="1"/>
  <c r="AO508" i="1"/>
  <c r="AN508" i="1"/>
  <c r="AM508" i="1"/>
  <c r="AI508" i="1"/>
  <c r="AJ508" i="1"/>
  <c r="AE508" i="1"/>
  <c r="EW105" i="1"/>
  <c r="EV105" i="1"/>
  <c r="EU105" i="1"/>
  <c r="EH105" i="1"/>
  <c r="EG105" i="1"/>
  <c r="DJ105" i="1"/>
  <c r="BU105" i="1"/>
  <c r="BT105" i="1"/>
  <c r="BO105" i="1"/>
  <c r="BG105" i="1"/>
  <c r="AZ105" i="1"/>
  <c r="AK105" i="1"/>
  <c r="AL105" i="1"/>
  <c r="AO105" i="1"/>
  <c r="AN105" i="1"/>
  <c r="AM105" i="1"/>
  <c r="AI105" i="1"/>
  <c r="AJ105" i="1"/>
  <c r="AE105" i="1"/>
  <c r="EW73" i="1"/>
  <c r="EV73" i="1"/>
  <c r="EU73" i="1"/>
  <c r="EH73" i="1"/>
  <c r="EG73" i="1"/>
  <c r="DJ73" i="1"/>
  <c r="BU73" i="1"/>
  <c r="BT73" i="1"/>
  <c r="BO73" i="1"/>
  <c r="BG73" i="1"/>
  <c r="AZ73" i="1"/>
  <c r="AK73" i="1"/>
  <c r="AL73" i="1"/>
  <c r="AO73" i="1"/>
  <c r="AN73" i="1"/>
  <c r="AM73" i="1"/>
  <c r="AI73" i="1"/>
  <c r="AJ73" i="1"/>
  <c r="AE73" i="1"/>
  <c r="EW211" i="1"/>
  <c r="EV211" i="1"/>
  <c r="EU211" i="1"/>
  <c r="EH211" i="1"/>
  <c r="EG211" i="1"/>
  <c r="DJ211" i="1"/>
  <c r="BU211" i="1"/>
  <c r="BT211" i="1"/>
  <c r="BO211" i="1"/>
  <c r="BG211" i="1"/>
  <c r="AZ211" i="1"/>
  <c r="AK211" i="1"/>
  <c r="AL211" i="1"/>
  <c r="AO211" i="1"/>
  <c r="AN211" i="1"/>
  <c r="AM211" i="1"/>
  <c r="AI211" i="1"/>
  <c r="AJ211" i="1"/>
  <c r="AE211" i="1"/>
  <c r="EW576" i="1"/>
  <c r="EV576" i="1"/>
  <c r="EU576" i="1"/>
  <c r="EH576" i="1"/>
  <c r="EG576" i="1"/>
  <c r="DJ576" i="1"/>
  <c r="BU576" i="1"/>
  <c r="BT576" i="1"/>
  <c r="BO576" i="1"/>
  <c r="BG576" i="1"/>
  <c r="AZ576" i="1"/>
  <c r="AK576" i="1"/>
  <c r="AL576" i="1"/>
  <c r="AO576" i="1"/>
  <c r="AN576" i="1"/>
  <c r="AM576" i="1"/>
  <c r="AI576" i="1"/>
  <c r="AJ576" i="1"/>
  <c r="AE576" i="1"/>
  <c r="EW746" i="1"/>
  <c r="EV746" i="1"/>
  <c r="EU746" i="1"/>
  <c r="EH746" i="1"/>
  <c r="EG746" i="1"/>
  <c r="DJ746" i="1"/>
  <c r="BU746" i="1"/>
  <c r="BT746" i="1"/>
  <c r="BO746" i="1"/>
  <c r="BG746" i="1"/>
  <c r="AZ746" i="1"/>
  <c r="AK746" i="1"/>
  <c r="AL746" i="1"/>
  <c r="AO746" i="1"/>
  <c r="AN746" i="1"/>
  <c r="AM746" i="1"/>
  <c r="AI746" i="1"/>
  <c r="AJ746" i="1"/>
  <c r="AE746" i="1"/>
  <c r="EW801" i="1"/>
  <c r="EV801" i="1"/>
  <c r="EU801" i="1"/>
  <c r="EH801" i="1"/>
  <c r="EG801" i="1"/>
  <c r="DJ801" i="1"/>
  <c r="BU801" i="1"/>
  <c r="BT801" i="1"/>
  <c r="BO801" i="1"/>
  <c r="BG801" i="1"/>
  <c r="AZ801" i="1"/>
  <c r="AK801" i="1"/>
  <c r="AL801" i="1"/>
  <c r="AO801" i="1"/>
  <c r="AN801" i="1"/>
  <c r="AM801" i="1"/>
  <c r="AI801" i="1"/>
  <c r="AJ801" i="1"/>
  <c r="AE801" i="1"/>
  <c r="EW157" i="1"/>
  <c r="EV157" i="1"/>
  <c r="EU157" i="1"/>
  <c r="EH157" i="1"/>
  <c r="EG157" i="1"/>
  <c r="DJ157" i="1"/>
  <c r="BU157" i="1"/>
  <c r="BT157" i="1"/>
  <c r="BO157" i="1"/>
  <c r="BG157" i="1"/>
  <c r="AZ157" i="1"/>
  <c r="AK157" i="1"/>
  <c r="AL157" i="1"/>
  <c r="AO157" i="1"/>
  <c r="AN157" i="1"/>
  <c r="AM157" i="1"/>
  <c r="AI157" i="1"/>
  <c r="AJ157" i="1"/>
  <c r="AE157" i="1"/>
  <c r="EW72" i="1"/>
  <c r="EV72" i="1"/>
  <c r="EU72" i="1"/>
  <c r="EH72" i="1"/>
  <c r="EG72" i="1"/>
  <c r="DJ72" i="1"/>
  <c r="BU72" i="1"/>
  <c r="BT72" i="1"/>
  <c r="BO72" i="1"/>
  <c r="BG72" i="1"/>
  <c r="AZ72" i="1"/>
  <c r="AK72" i="1"/>
  <c r="AL72" i="1"/>
  <c r="AO72" i="1"/>
  <c r="AN72" i="1"/>
  <c r="AM72" i="1"/>
  <c r="AI72" i="1"/>
  <c r="AJ72" i="1"/>
  <c r="AE72" i="1"/>
  <c r="EW138" i="1"/>
  <c r="EV138" i="1"/>
  <c r="EU138" i="1"/>
  <c r="EH138" i="1"/>
  <c r="EG138" i="1"/>
  <c r="DJ138" i="1"/>
  <c r="BU138" i="1"/>
  <c r="BT138" i="1"/>
  <c r="BO138" i="1"/>
  <c r="BG138" i="1"/>
  <c r="AZ138" i="1"/>
  <c r="AK138" i="1"/>
  <c r="AL138" i="1"/>
  <c r="AO138" i="1"/>
  <c r="AN138" i="1"/>
  <c r="AM138" i="1"/>
  <c r="AI138" i="1"/>
  <c r="AJ138" i="1"/>
  <c r="AE138" i="1"/>
  <c r="EW625" i="1"/>
  <c r="EV625" i="1"/>
  <c r="EU625" i="1"/>
  <c r="EH625" i="1"/>
  <c r="EG625" i="1"/>
  <c r="DJ625" i="1"/>
  <c r="BU625" i="1"/>
  <c r="BT625" i="1"/>
  <c r="BO625" i="1"/>
  <c r="BG625" i="1"/>
  <c r="AZ625" i="1"/>
  <c r="AK625" i="1"/>
  <c r="AL625" i="1"/>
  <c r="AO625" i="1"/>
  <c r="AN625" i="1"/>
  <c r="AM625" i="1"/>
  <c r="AI625" i="1"/>
  <c r="AJ625" i="1"/>
  <c r="AE625" i="1"/>
  <c r="EW312" i="1"/>
  <c r="EV312" i="1"/>
  <c r="EU312" i="1"/>
  <c r="EH312" i="1"/>
  <c r="EG312" i="1"/>
  <c r="DJ312" i="1"/>
  <c r="BU312" i="1"/>
  <c r="BT312" i="1"/>
  <c r="BO312" i="1"/>
  <c r="BG312" i="1"/>
  <c r="AZ312" i="1"/>
  <c r="AK312" i="1"/>
  <c r="AL312" i="1"/>
  <c r="AO312" i="1"/>
  <c r="AN312" i="1"/>
  <c r="AM312" i="1"/>
  <c r="AI312" i="1"/>
  <c r="AJ312" i="1"/>
  <c r="AE312" i="1"/>
  <c r="EW19" i="1"/>
  <c r="EV19" i="1"/>
  <c r="EU19" i="1"/>
  <c r="EH19" i="1"/>
  <c r="EG19" i="1"/>
  <c r="DJ19" i="1"/>
  <c r="BU19" i="1"/>
  <c r="BT19" i="1"/>
  <c r="BO19" i="1"/>
  <c r="BG19" i="1"/>
  <c r="AZ19" i="1"/>
  <c r="AK19" i="1"/>
  <c r="AL19" i="1"/>
  <c r="AO19" i="1"/>
  <c r="AN19" i="1"/>
  <c r="AM19" i="1"/>
  <c r="AI19" i="1"/>
  <c r="AJ19" i="1"/>
  <c r="AE19" i="1"/>
  <c r="EW525" i="1"/>
  <c r="EV525" i="1"/>
  <c r="EU525" i="1"/>
  <c r="EH525" i="1"/>
  <c r="EG525" i="1"/>
  <c r="DJ525" i="1"/>
  <c r="BU525" i="1"/>
  <c r="BT525" i="1"/>
  <c r="BO525" i="1"/>
  <c r="BG525" i="1"/>
  <c r="AZ525" i="1"/>
  <c r="AK525" i="1"/>
  <c r="AL525" i="1"/>
  <c r="AO525" i="1"/>
  <c r="AN525" i="1"/>
  <c r="AM525" i="1"/>
  <c r="AI525" i="1"/>
  <c r="AJ525" i="1"/>
  <c r="AE525" i="1"/>
  <c r="EW18" i="1"/>
  <c r="EV18" i="1"/>
  <c r="EU18" i="1"/>
  <c r="EH18" i="1"/>
  <c r="EG18" i="1"/>
  <c r="DJ18" i="1"/>
  <c r="BU18" i="1"/>
  <c r="BT18" i="1"/>
  <c r="BO18" i="1"/>
  <c r="BG18" i="1"/>
  <c r="AZ18" i="1"/>
  <c r="AK18" i="1"/>
  <c r="AL18" i="1"/>
  <c r="AO18" i="1"/>
  <c r="AN18" i="1"/>
  <c r="AM18" i="1"/>
  <c r="AI18" i="1"/>
  <c r="AJ18" i="1"/>
  <c r="AE18" i="1"/>
  <c r="EW373" i="1"/>
  <c r="EV373" i="1"/>
  <c r="EU373" i="1"/>
  <c r="EH373" i="1"/>
  <c r="EG373" i="1"/>
  <c r="DJ373" i="1"/>
  <c r="BU373" i="1"/>
  <c r="BT373" i="1"/>
  <c r="BO373" i="1"/>
  <c r="BG373" i="1"/>
  <c r="AZ373" i="1"/>
  <c r="AK373" i="1"/>
  <c r="AL373" i="1"/>
  <c r="AO373" i="1"/>
  <c r="AN373" i="1"/>
  <c r="AM373" i="1"/>
  <c r="AI373" i="1"/>
  <c r="AJ373" i="1"/>
  <c r="AE373" i="1"/>
  <c r="EW670" i="1"/>
  <c r="EV670" i="1"/>
  <c r="EU670" i="1"/>
  <c r="EH670" i="1"/>
  <c r="EG670" i="1"/>
  <c r="DJ670" i="1"/>
  <c r="BU670" i="1"/>
  <c r="BT670" i="1"/>
  <c r="BO670" i="1"/>
  <c r="BG670" i="1"/>
  <c r="AZ670" i="1"/>
  <c r="AK670" i="1"/>
  <c r="AL670" i="1"/>
  <c r="AO670" i="1"/>
  <c r="AN670" i="1"/>
  <c r="AM670" i="1"/>
  <c r="AI670" i="1"/>
  <c r="AJ670" i="1"/>
  <c r="AE670" i="1"/>
  <c r="EW450" i="1"/>
  <c r="EV450" i="1"/>
  <c r="EU450" i="1"/>
  <c r="EH450" i="1"/>
  <c r="EG450" i="1"/>
  <c r="DJ450" i="1"/>
  <c r="BU450" i="1"/>
  <c r="BT450" i="1"/>
  <c r="BO450" i="1"/>
  <c r="BG450" i="1"/>
  <c r="AZ450" i="1"/>
  <c r="AK450" i="1"/>
  <c r="AL450" i="1"/>
  <c r="AO450" i="1"/>
  <c r="AN450" i="1"/>
  <c r="AM450" i="1"/>
  <c r="AI450" i="1"/>
  <c r="AJ450" i="1"/>
  <c r="AE450" i="1"/>
  <c r="EW118" i="1"/>
  <c r="EV118" i="1"/>
  <c r="EU118" i="1"/>
  <c r="EH118" i="1"/>
  <c r="EG118" i="1"/>
  <c r="DJ118" i="1"/>
  <c r="BU118" i="1"/>
  <c r="BT118" i="1"/>
  <c r="BO118" i="1"/>
  <c r="BG118" i="1"/>
  <c r="AZ118" i="1"/>
  <c r="AK118" i="1"/>
  <c r="AL118" i="1"/>
  <c r="AO118" i="1"/>
  <c r="AN118" i="1"/>
  <c r="AM118" i="1"/>
  <c r="AI118" i="1"/>
  <c r="AJ118" i="1"/>
  <c r="AE118" i="1"/>
  <c r="EW261" i="1"/>
  <c r="EV261" i="1"/>
  <c r="EU261" i="1"/>
  <c r="EH261" i="1"/>
  <c r="EG261" i="1"/>
  <c r="DJ261" i="1"/>
  <c r="BU261" i="1"/>
  <c r="BT261" i="1"/>
  <c r="BO261" i="1"/>
  <c r="BG261" i="1"/>
  <c r="AZ261" i="1"/>
  <c r="AK261" i="1"/>
  <c r="AL261" i="1"/>
  <c r="AO261" i="1"/>
  <c r="AN261" i="1"/>
  <c r="AM261" i="1"/>
  <c r="AI261" i="1"/>
  <c r="AJ261" i="1"/>
  <c r="AE261" i="1"/>
  <c r="EW771" i="1"/>
  <c r="EV771" i="1"/>
  <c r="EU771" i="1"/>
  <c r="EH771" i="1"/>
  <c r="EG771" i="1"/>
  <c r="DJ771" i="1"/>
  <c r="BU771" i="1"/>
  <c r="BT771" i="1"/>
  <c r="BO771" i="1"/>
  <c r="BG771" i="1"/>
  <c r="AZ771" i="1"/>
  <c r="AK771" i="1"/>
  <c r="AL771" i="1"/>
  <c r="AO771" i="1"/>
  <c r="AN771" i="1"/>
  <c r="AM771" i="1"/>
  <c r="AI771" i="1"/>
  <c r="AJ771" i="1"/>
  <c r="AE771" i="1"/>
  <c r="EW372" i="1"/>
  <c r="EV372" i="1"/>
  <c r="EU372" i="1"/>
  <c r="EH372" i="1"/>
  <c r="EG372" i="1"/>
  <c r="DJ372" i="1"/>
  <c r="BU372" i="1"/>
  <c r="BT372" i="1"/>
  <c r="BO372" i="1"/>
  <c r="BG372" i="1"/>
  <c r="AZ372" i="1"/>
  <c r="AK372" i="1"/>
  <c r="AL372" i="1"/>
  <c r="AO372" i="1"/>
  <c r="AN372" i="1"/>
  <c r="AM372" i="1"/>
  <c r="AI372" i="1"/>
  <c r="AJ372" i="1"/>
  <c r="AE372" i="1"/>
  <c r="EW170" i="1"/>
  <c r="EV170" i="1"/>
  <c r="EU170" i="1"/>
  <c r="EH170" i="1"/>
  <c r="EG170" i="1"/>
  <c r="DJ170" i="1"/>
  <c r="BU170" i="1"/>
  <c r="BT170" i="1"/>
  <c r="BO170" i="1"/>
  <c r="BG170" i="1"/>
  <c r="AZ170" i="1"/>
  <c r="AK170" i="1"/>
  <c r="AL170" i="1"/>
  <c r="AO170" i="1"/>
  <c r="AN170" i="1"/>
  <c r="AM170" i="1"/>
  <c r="AI170" i="1"/>
  <c r="AJ170" i="1"/>
  <c r="AE170" i="1"/>
  <c r="EW464" i="1"/>
  <c r="EV464" i="1"/>
  <c r="EU464" i="1"/>
  <c r="EH464" i="1"/>
  <c r="EG464" i="1"/>
  <c r="DJ464" i="1"/>
  <c r="BU464" i="1"/>
  <c r="BT464" i="1"/>
  <c r="BO464" i="1"/>
  <c r="BG464" i="1"/>
  <c r="AZ464" i="1"/>
  <c r="AK464" i="1"/>
  <c r="AL464" i="1"/>
  <c r="AO464" i="1"/>
  <c r="AN464" i="1"/>
  <c r="AM464" i="1"/>
  <c r="AI464" i="1"/>
  <c r="AJ464" i="1"/>
  <c r="AE464" i="1"/>
  <c r="EW858" i="1"/>
  <c r="EV858" i="1"/>
  <c r="EU858" i="1"/>
  <c r="EH858" i="1"/>
  <c r="EG858" i="1"/>
  <c r="DJ858" i="1"/>
  <c r="BU858" i="1"/>
  <c r="BT858" i="1"/>
  <c r="BO858" i="1"/>
  <c r="BG858" i="1"/>
  <c r="AZ858" i="1"/>
  <c r="AK858" i="1"/>
  <c r="AL858" i="1"/>
  <c r="AO858" i="1"/>
  <c r="AN858" i="1"/>
  <c r="AM858" i="1"/>
  <c r="AI858" i="1"/>
  <c r="AJ858" i="1"/>
  <c r="AE858" i="1"/>
  <c r="EW488" i="1"/>
  <c r="EV488" i="1"/>
  <c r="EU488" i="1"/>
  <c r="EH488" i="1"/>
  <c r="EG488" i="1"/>
  <c r="DJ488" i="1"/>
  <c r="BU488" i="1"/>
  <c r="BT488" i="1"/>
  <c r="BO488" i="1"/>
  <c r="BG488" i="1"/>
  <c r="AZ488" i="1"/>
  <c r="AK488" i="1"/>
  <c r="AL488" i="1"/>
  <c r="AO488" i="1"/>
  <c r="AN488" i="1"/>
  <c r="AM488" i="1"/>
  <c r="AI488" i="1"/>
  <c r="AJ488" i="1"/>
  <c r="AE488" i="1"/>
  <c r="EW800" i="1"/>
  <c r="EV800" i="1"/>
  <c r="EU800" i="1"/>
  <c r="EH800" i="1"/>
  <c r="EG800" i="1"/>
  <c r="DJ800" i="1"/>
  <c r="BU800" i="1"/>
  <c r="BT800" i="1"/>
  <c r="BO800" i="1"/>
  <c r="BG800" i="1"/>
  <c r="AZ800" i="1"/>
  <c r="AK800" i="1"/>
  <c r="AL800" i="1"/>
  <c r="AO800" i="1"/>
  <c r="AN800" i="1"/>
  <c r="AM800" i="1"/>
  <c r="AI800" i="1"/>
  <c r="AJ800" i="1"/>
  <c r="AE800" i="1"/>
  <c r="EW826" i="1"/>
  <c r="EV826" i="1"/>
  <c r="EU826" i="1"/>
  <c r="EH826" i="1"/>
  <c r="EG826" i="1"/>
  <c r="DJ826" i="1"/>
  <c r="BU826" i="1"/>
  <c r="BT826" i="1"/>
  <c r="BO826" i="1"/>
  <c r="BG826" i="1"/>
  <c r="AZ826" i="1"/>
  <c r="AK826" i="1"/>
  <c r="AL826" i="1"/>
  <c r="AO826" i="1"/>
  <c r="AN826" i="1"/>
  <c r="AM826" i="1"/>
  <c r="AI826" i="1"/>
  <c r="AJ826" i="1"/>
  <c r="AE826" i="1"/>
  <c r="EW17" i="1"/>
  <c r="EV17" i="1"/>
  <c r="EU17" i="1"/>
  <c r="EH17" i="1"/>
  <c r="EG17" i="1"/>
  <c r="DJ17" i="1"/>
  <c r="BU17" i="1"/>
  <c r="BT17" i="1"/>
  <c r="BO17" i="1"/>
  <c r="BG17" i="1"/>
  <c r="AZ17" i="1"/>
  <c r="AK17" i="1"/>
  <c r="AL17" i="1"/>
  <c r="AO17" i="1"/>
  <c r="AN17" i="1"/>
  <c r="AM17" i="1"/>
  <c r="AI17" i="1"/>
  <c r="AJ17" i="1"/>
  <c r="AE17" i="1"/>
  <c r="EW627" i="1"/>
  <c r="EV627" i="1"/>
  <c r="EU627" i="1"/>
  <c r="EH627" i="1"/>
  <c r="EG627" i="1"/>
  <c r="DJ627" i="1"/>
  <c r="BU627" i="1"/>
  <c r="BT627" i="1"/>
  <c r="BO627" i="1"/>
  <c r="BG627" i="1"/>
  <c r="AZ627" i="1"/>
  <c r="AK627" i="1"/>
  <c r="AL627" i="1"/>
  <c r="AO627" i="1"/>
  <c r="AN627" i="1"/>
  <c r="AM627" i="1"/>
  <c r="AI627" i="1"/>
  <c r="AJ627" i="1"/>
  <c r="AE627" i="1"/>
  <c r="EW513" i="1"/>
  <c r="EV513" i="1"/>
  <c r="EU513" i="1"/>
  <c r="EH513" i="1"/>
  <c r="EG513" i="1"/>
  <c r="DJ513" i="1"/>
  <c r="BU513" i="1"/>
  <c r="BT513" i="1"/>
  <c r="BO513" i="1"/>
  <c r="BG513" i="1"/>
  <c r="AZ513" i="1"/>
  <c r="AK513" i="1"/>
  <c r="AL513" i="1"/>
  <c r="AO513" i="1"/>
  <c r="AN513" i="1"/>
  <c r="AM513" i="1"/>
  <c r="AI513" i="1"/>
  <c r="AJ513" i="1"/>
  <c r="AE513" i="1"/>
  <c r="EW863" i="1"/>
  <c r="EV863" i="1"/>
  <c r="EU863" i="1"/>
  <c r="EH863" i="1"/>
  <c r="EG863" i="1"/>
  <c r="DJ863" i="1"/>
  <c r="BU863" i="1"/>
  <c r="BT863" i="1"/>
  <c r="BO863" i="1"/>
  <c r="BG863" i="1"/>
  <c r="AZ863" i="1"/>
  <c r="AK863" i="1"/>
  <c r="AL863" i="1"/>
  <c r="AO863" i="1"/>
  <c r="AN863" i="1"/>
  <c r="AM863" i="1"/>
  <c r="AI863" i="1"/>
  <c r="AJ863" i="1"/>
  <c r="AE863" i="1"/>
  <c r="EW524" i="1"/>
  <c r="EV524" i="1"/>
  <c r="EU524" i="1"/>
  <c r="EH524" i="1"/>
  <c r="EG524" i="1"/>
  <c r="DJ524" i="1"/>
  <c r="BU524" i="1"/>
  <c r="BT524" i="1"/>
  <c r="BO524" i="1"/>
  <c r="BG524" i="1"/>
  <c r="AZ524" i="1"/>
  <c r="AK524" i="1"/>
  <c r="AL524" i="1"/>
  <c r="AO524" i="1"/>
  <c r="AN524" i="1"/>
  <c r="AM524" i="1"/>
  <c r="AI524" i="1"/>
  <c r="AJ524" i="1"/>
  <c r="AE524" i="1"/>
  <c r="EW188" i="1"/>
  <c r="EV188" i="1"/>
  <c r="EU188" i="1"/>
  <c r="EH188" i="1"/>
  <c r="EG188" i="1"/>
  <c r="DJ188" i="1"/>
  <c r="BU188" i="1"/>
  <c r="BT188" i="1"/>
  <c r="BO188" i="1"/>
  <c r="BG188" i="1"/>
  <c r="AZ188" i="1"/>
  <c r="AK188" i="1"/>
  <c r="AL188" i="1"/>
  <c r="AO188" i="1"/>
  <c r="AN188" i="1"/>
  <c r="AM188" i="1"/>
  <c r="AI188" i="1"/>
  <c r="AJ188" i="1"/>
  <c r="AE188" i="1"/>
  <c r="EW283" i="1"/>
  <c r="EV283" i="1"/>
  <c r="EU283" i="1"/>
  <c r="EH283" i="1"/>
  <c r="EG283" i="1"/>
  <c r="DJ283" i="1"/>
  <c r="BU283" i="1"/>
  <c r="BT283" i="1"/>
  <c r="BO283" i="1"/>
  <c r="BG283" i="1"/>
  <c r="AZ283" i="1"/>
  <c r="AK283" i="1"/>
  <c r="AL283" i="1"/>
  <c r="AO283" i="1"/>
  <c r="AN283" i="1"/>
  <c r="AM283" i="1"/>
  <c r="AI283" i="1"/>
  <c r="AJ283" i="1"/>
  <c r="AE283" i="1"/>
  <c r="EW16" i="1"/>
  <c r="EV16" i="1"/>
  <c r="EU16" i="1"/>
  <c r="EH16" i="1"/>
  <c r="EG16" i="1"/>
  <c r="DJ16" i="1"/>
  <c r="BU16" i="1"/>
  <c r="BT16" i="1"/>
  <c r="BO16" i="1"/>
  <c r="BG16" i="1"/>
  <c r="AZ16" i="1"/>
  <c r="AK16" i="1"/>
  <c r="AL16" i="1"/>
  <c r="AO16" i="1"/>
  <c r="AN16" i="1"/>
  <c r="AM16" i="1"/>
  <c r="AI16" i="1"/>
  <c r="AJ16" i="1"/>
  <c r="AE16" i="1"/>
  <c r="EW282" i="1"/>
  <c r="EV282" i="1"/>
  <c r="EU282" i="1"/>
  <c r="EH282" i="1"/>
  <c r="EG282" i="1"/>
  <c r="DJ282" i="1"/>
  <c r="BU282" i="1"/>
  <c r="BT282" i="1"/>
  <c r="BO282" i="1"/>
  <c r="BG282" i="1"/>
  <c r="AZ282" i="1"/>
  <c r="AK282" i="1"/>
  <c r="AL282" i="1"/>
  <c r="AO282" i="1"/>
  <c r="AN282" i="1"/>
  <c r="AM282" i="1"/>
  <c r="AI282" i="1"/>
  <c r="AJ282" i="1"/>
  <c r="AE282" i="1"/>
  <c r="EW825" i="1"/>
  <c r="EV825" i="1"/>
  <c r="EU825" i="1"/>
  <c r="EH825" i="1"/>
  <c r="EG825" i="1"/>
  <c r="DJ825" i="1"/>
  <c r="BU825" i="1"/>
  <c r="BT825" i="1"/>
  <c r="BO825" i="1"/>
  <c r="BG825" i="1"/>
  <c r="AZ825" i="1"/>
  <c r="AK825" i="1"/>
  <c r="AL825" i="1"/>
  <c r="AO825" i="1"/>
  <c r="AN825" i="1"/>
  <c r="AM825" i="1"/>
  <c r="AI825" i="1"/>
  <c r="AJ825" i="1"/>
  <c r="AE825" i="1"/>
  <c r="EW58" i="1"/>
  <c r="EV58" i="1"/>
  <c r="EU58" i="1"/>
  <c r="EH58" i="1"/>
  <c r="EG58" i="1"/>
  <c r="DJ58" i="1"/>
  <c r="BU58" i="1"/>
  <c r="BT58" i="1"/>
  <c r="BO58" i="1"/>
  <c r="BG58" i="1"/>
  <c r="AZ58" i="1"/>
  <c r="AK58" i="1"/>
  <c r="AL58" i="1"/>
  <c r="AO58" i="1"/>
  <c r="AN58" i="1"/>
  <c r="AM58" i="1"/>
  <c r="AI58" i="1"/>
  <c r="AJ58" i="1"/>
  <c r="AE58" i="1"/>
  <c r="EW316" i="1"/>
  <c r="EV316" i="1"/>
  <c r="EU316" i="1"/>
  <c r="EH316" i="1"/>
  <c r="EG316" i="1"/>
  <c r="DJ316" i="1"/>
  <c r="BU316" i="1"/>
  <c r="BT316" i="1"/>
  <c r="BO316" i="1"/>
  <c r="BG316" i="1"/>
  <c r="AZ316" i="1"/>
  <c r="AK316" i="1"/>
  <c r="AL316" i="1"/>
  <c r="AO316" i="1"/>
  <c r="AN316" i="1"/>
  <c r="AM316" i="1"/>
  <c r="AI316" i="1"/>
  <c r="AJ316" i="1"/>
  <c r="AE316" i="1"/>
  <c r="EW652" i="1"/>
  <c r="EV652" i="1"/>
  <c r="EU652" i="1"/>
  <c r="EH652" i="1"/>
  <c r="EG652" i="1"/>
  <c r="DJ652" i="1"/>
  <c r="BU652" i="1"/>
  <c r="BT652" i="1"/>
  <c r="BO652" i="1"/>
  <c r="BG652" i="1"/>
  <c r="AZ652" i="1"/>
  <c r="AK652" i="1"/>
  <c r="AL652" i="1"/>
  <c r="AO652" i="1"/>
  <c r="AN652" i="1"/>
  <c r="AM652" i="1"/>
  <c r="AI652" i="1"/>
  <c r="AJ652" i="1"/>
  <c r="AE652" i="1"/>
  <c r="EW700" i="1"/>
  <c r="EV700" i="1"/>
  <c r="EU700" i="1"/>
  <c r="EH700" i="1"/>
  <c r="EG700" i="1"/>
  <c r="DJ700" i="1"/>
  <c r="BU700" i="1"/>
  <c r="BT700" i="1"/>
  <c r="BO700" i="1"/>
  <c r="BG700" i="1"/>
  <c r="AZ700" i="1"/>
  <c r="AK700" i="1"/>
  <c r="AL700" i="1"/>
  <c r="AO700" i="1"/>
  <c r="AN700" i="1"/>
  <c r="AM700" i="1"/>
  <c r="AI700" i="1"/>
  <c r="AJ700" i="1"/>
  <c r="AE700" i="1"/>
  <c r="EW543" i="1"/>
  <c r="EV543" i="1"/>
  <c r="EU543" i="1"/>
  <c r="EH543" i="1"/>
  <c r="EG543" i="1"/>
  <c r="DJ543" i="1"/>
  <c r="BU543" i="1"/>
  <c r="BT543" i="1"/>
  <c r="BO543" i="1"/>
  <c r="BG543" i="1"/>
  <c r="AZ543" i="1"/>
  <c r="AK543" i="1"/>
  <c r="AL543" i="1"/>
  <c r="AO543" i="1"/>
  <c r="AN543" i="1"/>
  <c r="AM543" i="1"/>
  <c r="AI543" i="1"/>
  <c r="AJ543" i="1"/>
  <c r="AE543" i="1"/>
  <c r="EW724" i="1"/>
  <c r="EV724" i="1"/>
  <c r="EU724" i="1"/>
  <c r="EH724" i="1"/>
  <c r="EG724" i="1"/>
  <c r="DJ724" i="1"/>
  <c r="BU724" i="1"/>
  <c r="BT724" i="1"/>
  <c r="BO724" i="1"/>
  <c r="BG724" i="1"/>
  <c r="AZ724" i="1"/>
  <c r="AK724" i="1"/>
  <c r="AL724" i="1"/>
  <c r="AO724" i="1"/>
  <c r="AN724" i="1"/>
  <c r="AM724" i="1"/>
  <c r="AI724" i="1"/>
  <c r="AJ724" i="1"/>
  <c r="AE724" i="1"/>
  <c r="EW623" i="1"/>
  <c r="EV623" i="1"/>
  <c r="EU623" i="1"/>
  <c r="EH623" i="1"/>
  <c r="EG623" i="1"/>
  <c r="DJ623" i="1"/>
  <c r="BU623" i="1"/>
  <c r="BT623" i="1"/>
  <c r="BO623" i="1"/>
  <c r="BG623" i="1"/>
  <c r="AZ623" i="1"/>
  <c r="AK623" i="1"/>
  <c r="AL623" i="1"/>
  <c r="AO623" i="1"/>
  <c r="AN623" i="1"/>
  <c r="AM623" i="1"/>
  <c r="AI623" i="1"/>
  <c r="AJ623" i="1"/>
  <c r="AE623" i="1"/>
  <c r="EW137" i="1"/>
  <c r="EV137" i="1"/>
  <c r="EU137" i="1"/>
  <c r="EH137" i="1"/>
  <c r="EG137" i="1"/>
  <c r="DJ137" i="1"/>
  <c r="BU137" i="1"/>
  <c r="BT137" i="1"/>
  <c r="BO137" i="1"/>
  <c r="BG137" i="1"/>
  <c r="AZ137" i="1"/>
  <c r="AK137" i="1"/>
  <c r="AL137" i="1"/>
  <c r="AO137" i="1"/>
  <c r="AN137" i="1"/>
  <c r="AM137" i="1"/>
  <c r="AI137" i="1"/>
  <c r="AJ137" i="1"/>
  <c r="AE137" i="1"/>
  <c r="EW210" i="1"/>
  <c r="EV210" i="1"/>
  <c r="EU210" i="1"/>
  <c r="EH210" i="1"/>
  <c r="EG210" i="1"/>
  <c r="DJ210" i="1"/>
  <c r="BU210" i="1"/>
  <c r="BT210" i="1"/>
  <c r="BO210" i="1"/>
  <c r="BG210" i="1"/>
  <c r="AZ210" i="1"/>
  <c r="AK210" i="1"/>
  <c r="AL210" i="1"/>
  <c r="AO210" i="1"/>
  <c r="AN210" i="1"/>
  <c r="AM210" i="1"/>
  <c r="AI210" i="1"/>
  <c r="AJ210" i="1"/>
  <c r="AE210" i="1"/>
  <c r="EW817" i="1"/>
  <c r="EV817" i="1"/>
  <c r="EU817" i="1"/>
  <c r="EH817" i="1"/>
  <c r="EG817" i="1"/>
  <c r="DJ817" i="1"/>
  <c r="BU817" i="1"/>
  <c r="BT817" i="1"/>
  <c r="BO817" i="1"/>
  <c r="BG817" i="1"/>
  <c r="AZ817" i="1"/>
  <c r="AK817" i="1"/>
  <c r="AL817" i="1"/>
  <c r="AO817" i="1"/>
  <c r="AN817" i="1"/>
  <c r="AM817" i="1"/>
  <c r="AI817" i="1"/>
  <c r="AJ817" i="1"/>
  <c r="AE817" i="1"/>
  <c r="EW745" i="1"/>
  <c r="EV745" i="1"/>
  <c r="EU745" i="1"/>
  <c r="EH745" i="1"/>
  <c r="EG745" i="1"/>
  <c r="DJ745" i="1"/>
  <c r="BU745" i="1"/>
  <c r="BT745" i="1"/>
  <c r="BO745" i="1"/>
  <c r="BG745" i="1"/>
  <c r="AZ745" i="1"/>
  <c r="AK745" i="1"/>
  <c r="AL745" i="1"/>
  <c r="AO745" i="1"/>
  <c r="AN745" i="1"/>
  <c r="AM745" i="1"/>
  <c r="AI745" i="1"/>
  <c r="AJ745" i="1"/>
  <c r="AE745" i="1"/>
  <c r="EW15" i="1"/>
  <c r="EV15" i="1"/>
  <c r="EU15" i="1"/>
  <c r="EH15" i="1"/>
  <c r="EG15" i="1"/>
  <c r="DJ15" i="1"/>
  <c r="BU15" i="1"/>
  <c r="BT15" i="1"/>
  <c r="BO15" i="1"/>
  <c r="BG15" i="1"/>
  <c r="AZ15" i="1"/>
  <c r="AK15" i="1"/>
  <c r="AL15" i="1"/>
  <c r="AO15" i="1"/>
  <c r="AN15" i="1"/>
  <c r="AM15" i="1"/>
  <c r="AI15" i="1"/>
  <c r="AJ15" i="1"/>
  <c r="AE15" i="1"/>
  <c r="EW136" i="1"/>
  <c r="EV136" i="1"/>
  <c r="EU136" i="1"/>
  <c r="EH136" i="1"/>
  <c r="EG136" i="1"/>
  <c r="DJ136" i="1"/>
  <c r="BU136" i="1"/>
  <c r="BT136" i="1"/>
  <c r="BO136" i="1"/>
  <c r="BG136" i="1"/>
  <c r="AZ136" i="1"/>
  <c r="AK136" i="1"/>
  <c r="AL136" i="1"/>
  <c r="AO136" i="1"/>
  <c r="AN136" i="1"/>
  <c r="AM136" i="1"/>
  <c r="AI136" i="1"/>
  <c r="AJ136" i="1"/>
  <c r="AE136" i="1"/>
  <c r="EW592" i="1"/>
  <c r="EV592" i="1"/>
  <c r="EU592" i="1"/>
  <c r="EH592" i="1"/>
  <c r="EG592" i="1"/>
  <c r="DJ592" i="1"/>
  <c r="BU592" i="1"/>
  <c r="BT592" i="1"/>
  <c r="BO592" i="1"/>
  <c r="BG592" i="1"/>
  <c r="AZ592" i="1"/>
  <c r="AK592" i="1"/>
  <c r="AL592" i="1"/>
  <c r="AO592" i="1"/>
  <c r="AN592" i="1"/>
  <c r="AM592" i="1"/>
  <c r="AI592" i="1"/>
  <c r="AJ592" i="1"/>
  <c r="AE592" i="1"/>
  <c r="EW680" i="1"/>
  <c r="EV680" i="1"/>
  <c r="EU680" i="1"/>
  <c r="EH680" i="1"/>
  <c r="EG680" i="1"/>
  <c r="DJ680" i="1"/>
  <c r="BU680" i="1"/>
  <c r="BT680" i="1"/>
  <c r="BO680" i="1"/>
  <c r="BG680" i="1"/>
  <c r="AZ680" i="1"/>
  <c r="AK680" i="1"/>
  <c r="AL680" i="1"/>
  <c r="AO680" i="1"/>
  <c r="AN680" i="1"/>
  <c r="AM680" i="1"/>
  <c r="AI680" i="1"/>
  <c r="AJ680" i="1"/>
  <c r="AE680" i="1"/>
  <c r="EW239" i="1"/>
  <c r="EV239" i="1"/>
  <c r="EU239" i="1"/>
  <c r="EH239" i="1"/>
  <c r="EG239" i="1"/>
  <c r="DJ239" i="1"/>
  <c r="BU239" i="1"/>
  <c r="BT239" i="1"/>
  <c r="BO239" i="1"/>
  <c r="BG239" i="1"/>
  <c r="AZ239" i="1"/>
  <c r="AK239" i="1"/>
  <c r="AL239" i="1"/>
  <c r="AO239" i="1"/>
  <c r="AN239" i="1"/>
  <c r="AM239" i="1"/>
  <c r="AI239" i="1"/>
  <c r="AJ239" i="1"/>
  <c r="AE239" i="1"/>
  <c r="EW799" i="1"/>
  <c r="EV799" i="1"/>
  <c r="EU799" i="1"/>
  <c r="EH799" i="1"/>
  <c r="EG799" i="1"/>
  <c r="DJ799" i="1"/>
  <c r="BU799" i="1"/>
  <c r="BT799" i="1"/>
  <c r="BO799" i="1"/>
  <c r="BG799" i="1"/>
  <c r="AZ799" i="1"/>
  <c r="AK799" i="1"/>
  <c r="AL799" i="1"/>
  <c r="AO799" i="1"/>
  <c r="AN799" i="1"/>
  <c r="AM799" i="1"/>
  <c r="AI799" i="1"/>
  <c r="AJ799" i="1"/>
  <c r="AE799" i="1"/>
  <c r="EW329" i="1"/>
  <c r="EV329" i="1"/>
  <c r="EU329" i="1"/>
  <c r="EH329" i="1"/>
  <c r="EG329" i="1"/>
  <c r="DJ329" i="1"/>
  <c r="BU329" i="1"/>
  <c r="BT329" i="1"/>
  <c r="BO329" i="1"/>
  <c r="BG329" i="1"/>
  <c r="AZ329" i="1"/>
  <c r="AK329" i="1"/>
  <c r="AL329" i="1"/>
  <c r="AO329" i="1"/>
  <c r="AN329" i="1"/>
  <c r="AM329" i="1"/>
  <c r="AI329" i="1"/>
  <c r="AJ329" i="1"/>
  <c r="AE329" i="1"/>
  <c r="EW135" i="1"/>
  <c r="EV135" i="1"/>
  <c r="EU135" i="1"/>
  <c r="EH135" i="1"/>
  <c r="EG135" i="1"/>
  <c r="DJ135" i="1"/>
  <c r="BU135" i="1"/>
  <c r="BT135" i="1"/>
  <c r="BO135" i="1"/>
  <c r="BG135" i="1"/>
  <c r="AZ135" i="1"/>
  <c r="AK135" i="1"/>
  <c r="AL135" i="1"/>
  <c r="AO135" i="1"/>
  <c r="AN135" i="1"/>
  <c r="AM135" i="1"/>
  <c r="AI135" i="1"/>
  <c r="AJ135" i="1"/>
  <c r="AE135" i="1"/>
  <c r="EW311" i="1"/>
  <c r="EV311" i="1"/>
  <c r="EU311" i="1"/>
  <c r="EH311" i="1"/>
  <c r="EG311" i="1"/>
  <c r="DJ311" i="1"/>
  <c r="BU311" i="1"/>
  <c r="BT311" i="1"/>
  <c r="BO311" i="1"/>
  <c r="BG311" i="1"/>
  <c r="AZ311" i="1"/>
  <c r="AK311" i="1"/>
  <c r="AL311" i="1"/>
  <c r="AO311" i="1"/>
  <c r="AN311" i="1"/>
  <c r="AM311" i="1"/>
  <c r="AI311" i="1"/>
  <c r="AJ311" i="1"/>
  <c r="AE311" i="1"/>
  <c r="EW778" i="1"/>
  <c r="EV778" i="1"/>
  <c r="EU778" i="1"/>
  <c r="EH778" i="1"/>
  <c r="EG778" i="1"/>
  <c r="DJ778" i="1"/>
  <c r="BU778" i="1"/>
  <c r="BT778" i="1"/>
  <c r="BO778" i="1"/>
  <c r="BG778" i="1"/>
  <c r="AZ778" i="1"/>
  <c r="AK778" i="1"/>
  <c r="AL778" i="1"/>
  <c r="AO778" i="1"/>
  <c r="AN778" i="1"/>
  <c r="AM778" i="1"/>
  <c r="AI778" i="1"/>
  <c r="AJ778" i="1"/>
  <c r="AE778" i="1"/>
  <c r="EW560" i="1"/>
  <c r="EV560" i="1"/>
  <c r="EU560" i="1"/>
  <c r="EH560" i="1"/>
  <c r="EG560" i="1"/>
  <c r="DJ560" i="1"/>
  <c r="BU560" i="1"/>
  <c r="BT560" i="1"/>
  <c r="BO560" i="1"/>
  <c r="BG560" i="1"/>
  <c r="AZ560" i="1"/>
  <c r="AK560" i="1"/>
  <c r="AL560" i="1"/>
  <c r="AO560" i="1"/>
  <c r="AN560" i="1"/>
  <c r="AM560" i="1"/>
  <c r="AI560" i="1"/>
  <c r="AJ560" i="1"/>
  <c r="AE560" i="1"/>
  <c r="EW449" i="1"/>
  <c r="EV449" i="1"/>
  <c r="EU449" i="1"/>
  <c r="EH449" i="1"/>
  <c r="EG449" i="1"/>
  <c r="DJ449" i="1"/>
  <c r="BU449" i="1"/>
  <c r="BT449" i="1"/>
  <c r="BO449" i="1"/>
  <c r="BG449" i="1"/>
  <c r="AZ449" i="1"/>
  <c r="AK449" i="1"/>
  <c r="AL449" i="1"/>
  <c r="AO449" i="1"/>
  <c r="AN449" i="1"/>
  <c r="AM449" i="1"/>
  <c r="AI449" i="1"/>
  <c r="AJ449" i="1"/>
  <c r="AE449" i="1"/>
  <c r="EW679" i="1"/>
  <c r="EV679" i="1"/>
  <c r="EU679" i="1"/>
  <c r="EH679" i="1"/>
  <c r="EG679" i="1"/>
  <c r="DJ679" i="1"/>
  <c r="BU679" i="1"/>
  <c r="BT679" i="1"/>
  <c r="BO679" i="1"/>
  <c r="BG679" i="1"/>
  <c r="AZ679" i="1"/>
  <c r="AK679" i="1"/>
  <c r="AL679" i="1"/>
  <c r="AO679" i="1"/>
  <c r="AN679" i="1"/>
  <c r="AM679" i="1"/>
  <c r="AI679" i="1"/>
  <c r="AJ679" i="1"/>
  <c r="AE679" i="1"/>
  <c r="EW275" i="1"/>
  <c r="EV275" i="1"/>
  <c r="EU275" i="1"/>
  <c r="EH275" i="1"/>
  <c r="EG275" i="1"/>
  <c r="DJ275" i="1"/>
  <c r="BU275" i="1"/>
  <c r="BT275" i="1"/>
  <c r="BO275" i="1"/>
  <c r="BG275" i="1"/>
  <c r="AZ275" i="1"/>
  <c r="AK275" i="1"/>
  <c r="AL275" i="1"/>
  <c r="AO275" i="1"/>
  <c r="AN275" i="1"/>
  <c r="AM275" i="1"/>
  <c r="AI275" i="1"/>
  <c r="AJ275" i="1"/>
  <c r="AE275" i="1"/>
  <c r="EW744" i="1"/>
  <c r="EV744" i="1"/>
  <c r="EU744" i="1"/>
  <c r="EH744" i="1"/>
  <c r="EG744" i="1"/>
  <c r="DJ744" i="1"/>
  <c r="BU744" i="1"/>
  <c r="BT744" i="1"/>
  <c r="BO744" i="1"/>
  <c r="BG744" i="1"/>
  <c r="AZ744" i="1"/>
  <c r="AK744" i="1"/>
  <c r="AL744" i="1"/>
  <c r="AO744" i="1"/>
  <c r="AN744" i="1"/>
  <c r="AM744" i="1"/>
  <c r="AI744" i="1"/>
  <c r="AJ744" i="1"/>
  <c r="AE744" i="1"/>
  <c r="EW497" i="1"/>
  <c r="EV497" i="1"/>
  <c r="EU497" i="1"/>
  <c r="EH497" i="1"/>
  <c r="EG497" i="1"/>
  <c r="DJ497" i="1"/>
  <c r="BU497" i="1"/>
  <c r="BT497" i="1"/>
  <c r="BO497" i="1"/>
  <c r="BG497" i="1"/>
  <c r="AZ497" i="1"/>
  <c r="AK497" i="1"/>
  <c r="AL497" i="1"/>
  <c r="AO497" i="1"/>
  <c r="AN497" i="1"/>
  <c r="AM497" i="1"/>
  <c r="AI497" i="1"/>
  <c r="AJ497" i="1"/>
  <c r="AE497" i="1"/>
  <c r="EW371" i="1"/>
  <c r="EV371" i="1"/>
  <c r="EU371" i="1"/>
  <c r="EH371" i="1"/>
  <c r="EG371" i="1"/>
  <c r="DJ371" i="1"/>
  <c r="BU371" i="1"/>
  <c r="BT371" i="1"/>
  <c r="BO371" i="1"/>
  <c r="BG371" i="1"/>
  <c r="AZ371" i="1"/>
  <c r="AK371" i="1"/>
  <c r="AL371" i="1"/>
  <c r="AO371" i="1"/>
  <c r="AN371" i="1"/>
  <c r="AM371" i="1"/>
  <c r="AI371" i="1"/>
  <c r="AJ371" i="1"/>
  <c r="AE371" i="1"/>
  <c r="EW328" i="1"/>
  <c r="EV328" i="1"/>
  <c r="EU328" i="1"/>
  <c r="EH328" i="1"/>
  <c r="EG328" i="1"/>
  <c r="DJ328" i="1"/>
  <c r="BU328" i="1"/>
  <c r="BT328" i="1"/>
  <c r="BO328" i="1"/>
  <c r="BG328" i="1"/>
  <c r="AZ328" i="1"/>
  <c r="AK328" i="1"/>
  <c r="AL328" i="1"/>
  <c r="AO328" i="1"/>
  <c r="AN328" i="1"/>
  <c r="AM328" i="1"/>
  <c r="AI328" i="1"/>
  <c r="AJ328" i="1"/>
  <c r="AE328" i="1"/>
  <c r="EW542" i="1"/>
  <c r="EV542" i="1"/>
  <c r="EU542" i="1"/>
  <c r="EH542" i="1"/>
  <c r="EG542" i="1"/>
  <c r="DJ542" i="1"/>
  <c r="BU542" i="1"/>
  <c r="BT542" i="1"/>
  <c r="BO542" i="1"/>
  <c r="BG542" i="1"/>
  <c r="AZ542" i="1"/>
  <c r="AK542" i="1"/>
  <c r="AL542" i="1"/>
  <c r="AO542" i="1"/>
  <c r="AN542" i="1"/>
  <c r="AM542" i="1"/>
  <c r="AI542" i="1"/>
  <c r="AJ542" i="1"/>
  <c r="AE542" i="1"/>
  <c r="EW71" i="1"/>
  <c r="EV71" i="1"/>
  <c r="EU71" i="1"/>
  <c r="EH71" i="1"/>
  <c r="EG71" i="1"/>
  <c r="DJ71" i="1"/>
  <c r="BU71" i="1"/>
  <c r="BT71" i="1"/>
  <c r="BO71" i="1"/>
  <c r="BG71" i="1"/>
  <c r="AZ71" i="1"/>
  <c r="AK71" i="1"/>
  <c r="AL71" i="1"/>
  <c r="AO71" i="1"/>
  <c r="AN71" i="1"/>
  <c r="AM71" i="1"/>
  <c r="AI71" i="1"/>
  <c r="AJ71" i="1"/>
  <c r="AE71" i="1"/>
  <c r="EW639" i="1"/>
  <c r="EV639" i="1"/>
  <c r="EU639" i="1"/>
  <c r="EH639" i="1"/>
  <c r="EG639" i="1"/>
  <c r="DJ639" i="1"/>
  <c r="BU639" i="1"/>
  <c r="BT639" i="1"/>
  <c r="BO639" i="1"/>
  <c r="BG639" i="1"/>
  <c r="AZ639" i="1"/>
  <c r="AK639" i="1"/>
  <c r="AL639" i="1"/>
  <c r="AO639" i="1"/>
  <c r="AN639" i="1"/>
  <c r="AM639" i="1"/>
  <c r="AI639" i="1"/>
  <c r="AJ639" i="1"/>
  <c r="AE639" i="1"/>
  <c r="EW777" i="1"/>
  <c r="EV777" i="1"/>
  <c r="EU777" i="1"/>
  <c r="EH777" i="1"/>
  <c r="EG777" i="1"/>
  <c r="DJ777" i="1"/>
  <c r="BU777" i="1"/>
  <c r="BT777" i="1"/>
  <c r="BO777" i="1"/>
  <c r="BG777" i="1"/>
  <c r="AZ777" i="1"/>
  <c r="AK777" i="1"/>
  <c r="AL777" i="1"/>
  <c r="AO777" i="1"/>
  <c r="AN777" i="1"/>
  <c r="AM777" i="1"/>
  <c r="AI777" i="1"/>
  <c r="AJ777" i="1"/>
  <c r="AE777" i="1"/>
  <c r="EW463" i="1"/>
  <c r="EV463" i="1"/>
  <c r="EU463" i="1"/>
  <c r="EH463" i="1"/>
  <c r="EG463" i="1"/>
  <c r="DJ463" i="1"/>
  <c r="BU463" i="1"/>
  <c r="BT463" i="1"/>
  <c r="BO463" i="1"/>
  <c r="BG463" i="1"/>
  <c r="AZ463" i="1"/>
  <c r="AK463" i="1"/>
  <c r="AL463" i="1"/>
  <c r="AO463" i="1"/>
  <c r="AN463" i="1"/>
  <c r="AM463" i="1"/>
  <c r="AI463" i="1"/>
  <c r="AJ463" i="1"/>
  <c r="AE463" i="1"/>
  <c r="EW370" i="1"/>
  <c r="EV370" i="1"/>
  <c r="EU370" i="1"/>
  <c r="EH370" i="1"/>
  <c r="EG370" i="1"/>
  <c r="DJ370" i="1"/>
  <c r="BU370" i="1"/>
  <c r="BT370" i="1"/>
  <c r="BO370" i="1"/>
  <c r="BG370" i="1"/>
  <c r="AZ370" i="1"/>
  <c r="AK370" i="1"/>
  <c r="AL370" i="1"/>
  <c r="AO370" i="1"/>
  <c r="AN370" i="1"/>
  <c r="AM370" i="1"/>
  <c r="AI370" i="1"/>
  <c r="AJ370" i="1"/>
  <c r="AE370" i="1"/>
  <c r="EW14" i="1"/>
  <c r="EV14" i="1"/>
  <c r="EU14" i="1"/>
  <c r="EH14" i="1"/>
  <c r="EG14" i="1"/>
  <c r="DJ14" i="1"/>
  <c r="BU14" i="1"/>
  <c r="BT14" i="1"/>
  <c r="BO14" i="1"/>
  <c r="BG14" i="1"/>
  <c r="AZ14" i="1"/>
  <c r="AK14" i="1"/>
  <c r="AL14" i="1"/>
  <c r="AO14" i="1"/>
  <c r="AN14" i="1"/>
  <c r="AM14" i="1"/>
  <c r="AI14" i="1"/>
  <c r="AJ14" i="1"/>
  <c r="AE14" i="1"/>
  <c r="EW134" i="1"/>
  <c r="EV134" i="1"/>
  <c r="EU134" i="1"/>
  <c r="EH134" i="1"/>
  <c r="EG134" i="1"/>
  <c r="DJ134" i="1"/>
  <c r="BU134" i="1"/>
  <c r="BT134" i="1"/>
  <c r="BO134" i="1"/>
  <c r="BG134" i="1"/>
  <c r="AZ134" i="1"/>
  <c r="AK134" i="1"/>
  <c r="AL134" i="1"/>
  <c r="AO134" i="1"/>
  <c r="AN134" i="1"/>
  <c r="AM134" i="1"/>
  <c r="AI134" i="1"/>
  <c r="AJ134" i="1"/>
  <c r="AE134" i="1"/>
  <c r="EW281" i="1"/>
  <c r="EV281" i="1"/>
  <c r="EU281" i="1"/>
  <c r="EH281" i="1"/>
  <c r="EG281" i="1"/>
  <c r="DJ281" i="1"/>
  <c r="BU281" i="1"/>
  <c r="BT281" i="1"/>
  <c r="BO281" i="1"/>
  <c r="BG281" i="1"/>
  <c r="AZ281" i="1"/>
  <c r="AK281" i="1"/>
  <c r="AL281" i="1"/>
  <c r="AO281" i="1"/>
  <c r="AN281" i="1"/>
  <c r="AM281" i="1"/>
  <c r="AI281" i="1"/>
  <c r="AJ281" i="1"/>
  <c r="AE281" i="1"/>
  <c r="EW369" i="1"/>
  <c r="EV369" i="1"/>
  <c r="EU369" i="1"/>
  <c r="EH369" i="1"/>
  <c r="EG369" i="1"/>
  <c r="DJ369" i="1"/>
  <c r="BU369" i="1"/>
  <c r="BT369" i="1"/>
  <c r="BO369" i="1"/>
  <c r="BG369" i="1"/>
  <c r="AZ369" i="1"/>
  <c r="AK369" i="1"/>
  <c r="AL369" i="1"/>
  <c r="AO369" i="1"/>
  <c r="AN369" i="1"/>
  <c r="AM369" i="1"/>
  <c r="AI369" i="1"/>
  <c r="AJ369" i="1"/>
  <c r="AE369" i="1"/>
  <c r="EW244" i="1"/>
  <c r="EV244" i="1"/>
  <c r="EU244" i="1"/>
  <c r="EH244" i="1"/>
  <c r="EG244" i="1"/>
  <c r="DJ244" i="1"/>
  <c r="BU244" i="1"/>
  <c r="BT244" i="1"/>
  <c r="BO244" i="1"/>
  <c r="BG244" i="1"/>
  <c r="AZ244" i="1"/>
  <c r="AK244" i="1"/>
  <c r="AL244" i="1"/>
  <c r="AO244" i="1"/>
  <c r="AN244" i="1"/>
  <c r="AM244" i="1"/>
  <c r="AI244" i="1"/>
  <c r="AJ244" i="1"/>
  <c r="AE244" i="1"/>
  <c r="EW368" i="1"/>
  <c r="EV368" i="1"/>
  <c r="EU368" i="1"/>
  <c r="EH368" i="1"/>
  <c r="EG368" i="1"/>
  <c r="DJ368" i="1"/>
  <c r="BU368" i="1"/>
  <c r="BT368" i="1"/>
  <c r="BO368" i="1"/>
  <c r="BG368" i="1"/>
  <c r="AZ368" i="1"/>
  <c r="AK368" i="1"/>
  <c r="AL368" i="1"/>
  <c r="AO368" i="1"/>
  <c r="AN368" i="1"/>
  <c r="AM368" i="1"/>
  <c r="AI368" i="1"/>
  <c r="AJ368" i="1"/>
  <c r="AE368" i="1"/>
  <c r="EW367" i="1"/>
  <c r="EV367" i="1"/>
  <c r="EU367" i="1"/>
  <c r="EH367" i="1"/>
  <c r="EG367" i="1"/>
  <c r="DJ367" i="1"/>
  <c r="BU367" i="1"/>
  <c r="BT367" i="1"/>
  <c r="BO367" i="1"/>
  <c r="BG367" i="1"/>
  <c r="AZ367" i="1"/>
  <c r="AK367" i="1"/>
  <c r="AL367" i="1"/>
  <c r="AO367" i="1"/>
  <c r="AN367" i="1"/>
  <c r="AM367" i="1"/>
  <c r="AI367" i="1"/>
  <c r="AJ367" i="1"/>
  <c r="AE367" i="1"/>
  <c r="EW850" i="1"/>
  <c r="EV850" i="1"/>
  <c r="EU850" i="1"/>
  <c r="EH850" i="1"/>
  <c r="EG850" i="1"/>
  <c r="DJ850" i="1"/>
  <c r="BU850" i="1"/>
  <c r="BT850" i="1"/>
  <c r="BO850" i="1"/>
  <c r="BG850" i="1"/>
  <c r="AZ850" i="1"/>
  <c r="AK850" i="1"/>
  <c r="AL850" i="1"/>
  <c r="AO850" i="1"/>
  <c r="AN850" i="1"/>
  <c r="AM850" i="1"/>
  <c r="AI850" i="1"/>
  <c r="AJ850" i="1"/>
  <c r="AE850" i="1"/>
  <c r="EW705" i="1"/>
  <c r="EV705" i="1"/>
  <c r="EU705" i="1"/>
  <c r="EH705" i="1"/>
  <c r="EG705" i="1"/>
  <c r="DJ705" i="1"/>
  <c r="BU705" i="1"/>
  <c r="BT705" i="1"/>
  <c r="BO705" i="1"/>
  <c r="BG705" i="1"/>
  <c r="AZ705" i="1"/>
  <c r="AK705" i="1"/>
  <c r="AL705" i="1"/>
  <c r="AO705" i="1"/>
  <c r="AN705" i="1"/>
  <c r="AM705" i="1"/>
  <c r="AI705" i="1"/>
  <c r="AJ705" i="1"/>
  <c r="AE705" i="1"/>
  <c r="EW787" i="1"/>
  <c r="EV787" i="1"/>
  <c r="EU787" i="1"/>
  <c r="EH787" i="1"/>
  <c r="EG787" i="1"/>
  <c r="DJ787" i="1"/>
  <c r="BU787" i="1"/>
  <c r="BT787" i="1"/>
  <c r="BO787" i="1"/>
  <c r="BG787" i="1"/>
  <c r="AZ787" i="1"/>
  <c r="AK787" i="1"/>
  <c r="AL787" i="1"/>
  <c r="AO787" i="1"/>
  <c r="AN787" i="1"/>
  <c r="AM787" i="1"/>
  <c r="AI787" i="1"/>
  <c r="AJ787" i="1"/>
  <c r="AE787" i="1"/>
  <c r="EW654" i="1"/>
  <c r="EV654" i="1"/>
  <c r="EU654" i="1"/>
  <c r="EH654" i="1"/>
  <c r="EG654" i="1"/>
  <c r="DJ654" i="1"/>
  <c r="BU654" i="1"/>
  <c r="BT654" i="1"/>
  <c r="BO654" i="1"/>
  <c r="BG654" i="1"/>
  <c r="AZ654" i="1"/>
  <c r="AK654" i="1"/>
  <c r="AL654" i="1"/>
  <c r="AO654" i="1"/>
  <c r="AN654" i="1"/>
  <c r="AM654" i="1"/>
  <c r="AI654" i="1"/>
  <c r="AJ654" i="1"/>
  <c r="AE654" i="1"/>
  <c r="EW222" i="1"/>
  <c r="EV222" i="1"/>
  <c r="EU222" i="1"/>
  <c r="EH222" i="1"/>
  <c r="EG222" i="1"/>
  <c r="DJ222" i="1"/>
  <c r="BU222" i="1"/>
  <c r="BT222" i="1"/>
  <c r="BO222" i="1"/>
  <c r="BG222" i="1"/>
  <c r="AZ222" i="1"/>
  <c r="AK222" i="1"/>
  <c r="AL222" i="1"/>
  <c r="AO222" i="1"/>
  <c r="AN222" i="1"/>
  <c r="AM222" i="1"/>
  <c r="AI222" i="1"/>
  <c r="AJ222" i="1"/>
  <c r="AE222" i="1"/>
  <c r="EW597" i="1"/>
  <c r="EV597" i="1"/>
  <c r="EU597" i="1"/>
  <c r="EH597" i="1"/>
  <c r="EG597" i="1"/>
  <c r="DJ597" i="1"/>
  <c r="BU597" i="1"/>
  <c r="BT597" i="1"/>
  <c r="BO597" i="1"/>
  <c r="BG597" i="1"/>
  <c r="AZ597" i="1"/>
  <c r="AK597" i="1"/>
  <c r="AL597" i="1"/>
  <c r="AO597" i="1"/>
  <c r="AN597" i="1"/>
  <c r="AM597" i="1"/>
  <c r="AI597" i="1"/>
  <c r="AJ597" i="1"/>
  <c r="AE597" i="1"/>
  <c r="EW703" i="1"/>
  <c r="EV703" i="1"/>
  <c r="EU703" i="1"/>
  <c r="EH703" i="1"/>
  <c r="EG703" i="1"/>
  <c r="DJ703" i="1"/>
  <c r="BU703" i="1"/>
  <c r="BT703" i="1"/>
  <c r="BO703" i="1"/>
  <c r="BG703" i="1"/>
  <c r="AZ703" i="1"/>
  <c r="AK703" i="1"/>
  <c r="AL703" i="1"/>
  <c r="AO703" i="1"/>
  <c r="AN703" i="1"/>
  <c r="AM703" i="1"/>
  <c r="AI703" i="1"/>
  <c r="AJ703" i="1"/>
  <c r="AE703" i="1"/>
  <c r="EW575" i="1"/>
  <c r="EV575" i="1"/>
  <c r="EU575" i="1"/>
  <c r="EH575" i="1"/>
  <c r="EG575" i="1"/>
  <c r="DJ575" i="1"/>
  <c r="BU575" i="1"/>
  <c r="BT575" i="1"/>
  <c r="BO575" i="1"/>
  <c r="BG575" i="1"/>
  <c r="AZ575" i="1"/>
  <c r="AK575" i="1"/>
  <c r="AL575" i="1"/>
  <c r="AO575" i="1"/>
  <c r="AN575" i="1"/>
  <c r="AM575" i="1"/>
  <c r="AI575" i="1"/>
  <c r="AJ575" i="1"/>
  <c r="AE575" i="1"/>
  <c r="EW704" i="1"/>
  <c r="EV704" i="1"/>
  <c r="EU704" i="1"/>
  <c r="EH704" i="1"/>
  <c r="EG704" i="1"/>
  <c r="DJ704" i="1"/>
  <c r="BU704" i="1"/>
  <c r="BT704" i="1"/>
  <c r="BO704" i="1"/>
  <c r="BG704" i="1"/>
  <c r="AZ704" i="1"/>
  <c r="AK704" i="1"/>
  <c r="AL704" i="1"/>
  <c r="AO704" i="1"/>
  <c r="AN704" i="1"/>
  <c r="AM704" i="1"/>
  <c r="AI704" i="1"/>
  <c r="AJ704" i="1"/>
  <c r="AE704" i="1"/>
  <c r="EW238" i="1"/>
  <c r="EV238" i="1"/>
  <c r="EU238" i="1"/>
  <c r="EH238" i="1"/>
  <c r="EG238" i="1"/>
  <c r="DJ238" i="1"/>
  <c r="BU238" i="1"/>
  <c r="BT238" i="1"/>
  <c r="BO238" i="1"/>
  <c r="BG238" i="1"/>
  <c r="AZ238" i="1"/>
  <c r="AK238" i="1"/>
  <c r="AL238" i="1"/>
  <c r="AO238" i="1"/>
  <c r="AN238" i="1"/>
  <c r="AM238" i="1"/>
  <c r="AI238" i="1"/>
  <c r="AJ238" i="1"/>
  <c r="AE238" i="1"/>
  <c r="EW798" i="1"/>
  <c r="EV798" i="1"/>
  <c r="EU798" i="1"/>
  <c r="EH798" i="1"/>
  <c r="EG798" i="1"/>
  <c r="DJ798" i="1"/>
  <c r="BU798" i="1"/>
  <c r="BT798" i="1"/>
  <c r="BO798" i="1"/>
  <c r="BG798" i="1"/>
  <c r="AZ798" i="1"/>
  <c r="AK798" i="1"/>
  <c r="AL798" i="1"/>
  <c r="AO798" i="1"/>
  <c r="AN798" i="1"/>
  <c r="AM798" i="1"/>
  <c r="AI798" i="1"/>
  <c r="AJ798" i="1"/>
  <c r="AE798" i="1"/>
  <c r="EW611" i="1"/>
  <c r="EV611" i="1"/>
  <c r="EU611" i="1"/>
  <c r="EH611" i="1"/>
  <c r="EG611" i="1"/>
  <c r="DJ611" i="1"/>
  <c r="BU611" i="1"/>
  <c r="BT611" i="1"/>
  <c r="BO611" i="1"/>
  <c r="BG611" i="1"/>
  <c r="AZ611" i="1"/>
  <c r="AK611" i="1"/>
  <c r="AL611" i="1"/>
  <c r="AO611" i="1"/>
  <c r="AN611" i="1"/>
  <c r="AM611" i="1"/>
  <c r="AI611" i="1"/>
  <c r="AJ611" i="1"/>
  <c r="AE611" i="1"/>
  <c r="EW366" i="1"/>
  <c r="EV366" i="1"/>
  <c r="EU366" i="1"/>
  <c r="EH366" i="1"/>
  <c r="EG366" i="1"/>
  <c r="DJ366" i="1"/>
  <c r="BU366" i="1"/>
  <c r="BT366" i="1"/>
  <c r="BO366" i="1"/>
  <c r="BG366" i="1"/>
  <c r="AZ366" i="1"/>
  <c r="AK366" i="1"/>
  <c r="AL366" i="1"/>
  <c r="AO366" i="1"/>
  <c r="AN366" i="1"/>
  <c r="AM366" i="1"/>
  <c r="AI366" i="1"/>
  <c r="AJ366" i="1"/>
  <c r="AE366" i="1"/>
  <c r="EW365" i="1"/>
  <c r="EV365" i="1"/>
  <c r="EU365" i="1"/>
  <c r="EH365" i="1"/>
  <c r="EG365" i="1"/>
  <c r="DJ365" i="1"/>
  <c r="BU365" i="1"/>
  <c r="BT365" i="1"/>
  <c r="BO365" i="1"/>
  <c r="BG365" i="1"/>
  <c r="AZ365" i="1"/>
  <c r="AK365" i="1"/>
  <c r="AL365" i="1"/>
  <c r="AO365" i="1"/>
  <c r="AN365" i="1"/>
  <c r="AM365" i="1"/>
  <c r="AI365" i="1"/>
  <c r="AJ365" i="1"/>
  <c r="AE365" i="1"/>
  <c r="EW364" i="1"/>
  <c r="EV364" i="1"/>
  <c r="EU364" i="1"/>
  <c r="EH364" i="1"/>
  <c r="EG364" i="1"/>
  <c r="DJ364" i="1"/>
  <c r="BU364" i="1"/>
  <c r="BT364" i="1"/>
  <c r="BO364" i="1"/>
  <c r="BG364" i="1"/>
  <c r="AZ364" i="1"/>
  <c r="AK364" i="1"/>
  <c r="AL364" i="1"/>
  <c r="AO364" i="1"/>
  <c r="AN364" i="1"/>
  <c r="AM364" i="1"/>
  <c r="AI364" i="1"/>
  <c r="AJ364" i="1"/>
  <c r="AE364" i="1"/>
  <c r="EW327" i="1"/>
  <c r="EV327" i="1"/>
  <c r="EU327" i="1"/>
  <c r="EH327" i="1"/>
  <c r="EG327" i="1"/>
  <c r="DJ327" i="1"/>
  <c r="BU327" i="1"/>
  <c r="BT327" i="1"/>
  <c r="BO327" i="1"/>
  <c r="BG327" i="1"/>
  <c r="AZ327" i="1"/>
  <c r="AK327" i="1"/>
  <c r="AL327" i="1"/>
  <c r="AO327" i="1"/>
  <c r="AN327" i="1"/>
  <c r="AM327" i="1"/>
  <c r="AI327" i="1"/>
  <c r="AJ327" i="1"/>
  <c r="AE327" i="1"/>
  <c r="EW797" i="1"/>
  <c r="EV797" i="1"/>
  <c r="EU797" i="1"/>
  <c r="EH797" i="1"/>
  <c r="EG797" i="1"/>
  <c r="DJ797" i="1"/>
  <c r="BU797" i="1"/>
  <c r="BT797" i="1"/>
  <c r="BO797" i="1"/>
  <c r="BG797" i="1"/>
  <c r="AZ797" i="1"/>
  <c r="AK797" i="1"/>
  <c r="AL797" i="1"/>
  <c r="AO797" i="1"/>
  <c r="AN797" i="1"/>
  <c r="AM797" i="1"/>
  <c r="AI797" i="1"/>
  <c r="AJ797" i="1"/>
  <c r="AE797" i="1"/>
  <c r="EW796" i="1"/>
  <c r="EV796" i="1"/>
  <c r="EU796" i="1"/>
  <c r="EH796" i="1"/>
  <c r="EG796" i="1"/>
  <c r="DJ796" i="1"/>
  <c r="BU796" i="1"/>
  <c r="BT796" i="1"/>
  <c r="BO796" i="1"/>
  <c r="BG796" i="1"/>
  <c r="AZ796" i="1"/>
  <c r="AK796" i="1"/>
  <c r="AL796" i="1"/>
  <c r="AO796" i="1"/>
  <c r="AN796" i="1"/>
  <c r="AM796" i="1"/>
  <c r="AI796" i="1"/>
  <c r="AJ796" i="1"/>
  <c r="AE796" i="1"/>
  <c r="EW462" i="1"/>
  <c r="EV462" i="1"/>
  <c r="EU462" i="1"/>
  <c r="EH462" i="1"/>
  <c r="EG462" i="1"/>
  <c r="DJ462" i="1"/>
  <c r="BU462" i="1"/>
  <c r="BT462" i="1"/>
  <c r="BO462" i="1"/>
  <c r="BG462" i="1"/>
  <c r="AZ462" i="1"/>
  <c r="AK462" i="1"/>
  <c r="AL462" i="1"/>
  <c r="AO462" i="1"/>
  <c r="AN462" i="1"/>
  <c r="AM462" i="1"/>
  <c r="AI462" i="1"/>
  <c r="AJ462" i="1"/>
  <c r="AE462" i="1"/>
  <c r="EW668" i="1"/>
  <c r="EV668" i="1"/>
  <c r="EU668" i="1"/>
  <c r="EH668" i="1"/>
  <c r="EG668" i="1"/>
  <c r="DJ668" i="1"/>
  <c r="BU668" i="1"/>
  <c r="BT668" i="1"/>
  <c r="BO668" i="1"/>
  <c r="BG668" i="1"/>
  <c r="AZ668" i="1"/>
  <c r="AK668" i="1"/>
  <c r="AL668" i="1"/>
  <c r="AO668" i="1"/>
  <c r="AN668" i="1"/>
  <c r="AM668" i="1"/>
  <c r="AI668" i="1"/>
  <c r="AJ668" i="1"/>
  <c r="AE668" i="1"/>
  <c r="EW229" i="1"/>
  <c r="EV229" i="1"/>
  <c r="EU229" i="1"/>
  <c r="EH229" i="1"/>
  <c r="EG229" i="1"/>
  <c r="DJ229" i="1"/>
  <c r="BU229" i="1"/>
  <c r="BT229" i="1"/>
  <c r="BO229" i="1"/>
  <c r="BG229" i="1"/>
  <c r="AZ229" i="1"/>
  <c r="AK229" i="1"/>
  <c r="AL229" i="1"/>
  <c r="AO229" i="1"/>
  <c r="AN229" i="1"/>
  <c r="AM229" i="1"/>
  <c r="AI229" i="1"/>
  <c r="AJ229" i="1"/>
  <c r="AE229" i="1"/>
  <c r="EW248" i="1"/>
  <c r="EV248" i="1"/>
  <c r="EU248" i="1"/>
  <c r="EH248" i="1"/>
  <c r="EG248" i="1"/>
  <c r="DJ248" i="1"/>
  <c r="BU248" i="1"/>
  <c r="BT248" i="1"/>
  <c r="BO248" i="1"/>
  <c r="BG248" i="1"/>
  <c r="AZ248" i="1"/>
  <c r="AK248" i="1"/>
  <c r="AL248" i="1"/>
  <c r="AO248" i="1"/>
  <c r="AN248" i="1"/>
  <c r="AM248" i="1"/>
  <c r="AI248" i="1"/>
  <c r="AJ248" i="1"/>
  <c r="AE248" i="1"/>
  <c r="EW260" i="1"/>
  <c r="EV260" i="1"/>
  <c r="EU260" i="1"/>
  <c r="EH260" i="1"/>
  <c r="EG260" i="1"/>
  <c r="DJ260" i="1"/>
  <c r="BU260" i="1"/>
  <c r="BT260" i="1"/>
  <c r="BO260" i="1"/>
  <c r="BG260" i="1"/>
  <c r="AZ260" i="1"/>
  <c r="AK260" i="1"/>
  <c r="AL260" i="1"/>
  <c r="AO260" i="1"/>
  <c r="AN260" i="1"/>
  <c r="AM260" i="1"/>
  <c r="AI260" i="1"/>
  <c r="AJ260" i="1"/>
  <c r="AE260" i="1"/>
  <c r="EW13" i="1"/>
  <c r="EV13" i="1"/>
  <c r="EU13" i="1"/>
  <c r="EH13" i="1"/>
  <c r="EG13" i="1"/>
  <c r="DJ13" i="1"/>
  <c r="BU13" i="1"/>
  <c r="BT13" i="1"/>
  <c r="BO13" i="1"/>
  <c r="BG13" i="1"/>
  <c r="AZ13" i="1"/>
  <c r="AK13" i="1"/>
  <c r="AL13" i="1"/>
  <c r="AO13" i="1"/>
  <c r="AN13" i="1"/>
  <c r="AM13" i="1"/>
  <c r="AI13" i="1"/>
  <c r="AJ13" i="1"/>
  <c r="AE13" i="1"/>
  <c r="EW567" i="1"/>
  <c r="EV567" i="1"/>
  <c r="EU567" i="1"/>
  <c r="EH567" i="1"/>
  <c r="EG567" i="1"/>
  <c r="DJ567" i="1"/>
  <c r="BU567" i="1"/>
  <c r="BT567" i="1"/>
  <c r="BO567" i="1"/>
  <c r="BG567" i="1"/>
  <c r="AZ567" i="1"/>
  <c r="AK567" i="1"/>
  <c r="AL567" i="1"/>
  <c r="AO567" i="1"/>
  <c r="AN567" i="1"/>
  <c r="AM567" i="1"/>
  <c r="AI567" i="1"/>
  <c r="AJ567" i="1"/>
  <c r="AE567" i="1"/>
  <c r="EW280" i="1"/>
  <c r="EV280" i="1"/>
  <c r="EU280" i="1"/>
  <c r="EH280" i="1"/>
  <c r="EG280" i="1"/>
  <c r="DJ280" i="1"/>
  <c r="BU280" i="1"/>
  <c r="BT280" i="1"/>
  <c r="BO280" i="1"/>
  <c r="BG280" i="1"/>
  <c r="AZ280" i="1"/>
  <c r="AK280" i="1"/>
  <c r="AL280" i="1"/>
  <c r="AO280" i="1"/>
  <c r="AN280" i="1"/>
  <c r="AM280" i="1"/>
  <c r="AI280" i="1"/>
  <c r="AJ280" i="1"/>
  <c r="AE280" i="1"/>
  <c r="EW795" i="1"/>
  <c r="EV795" i="1"/>
  <c r="EU795" i="1"/>
  <c r="EH795" i="1"/>
  <c r="EG795" i="1"/>
  <c r="DJ795" i="1"/>
  <c r="BU795" i="1"/>
  <c r="BT795" i="1"/>
  <c r="BO795" i="1"/>
  <c r="BG795" i="1"/>
  <c r="AZ795" i="1"/>
  <c r="AK795" i="1"/>
  <c r="AL795" i="1"/>
  <c r="AO795" i="1"/>
  <c r="AN795" i="1"/>
  <c r="AM795" i="1"/>
  <c r="AI795" i="1"/>
  <c r="AJ795" i="1"/>
  <c r="AE795" i="1"/>
  <c r="EW793" i="1"/>
  <c r="EV793" i="1"/>
  <c r="EU793" i="1"/>
  <c r="EH793" i="1"/>
  <c r="EG793" i="1"/>
  <c r="DJ793" i="1"/>
  <c r="BU793" i="1"/>
  <c r="BT793" i="1"/>
  <c r="BO793" i="1"/>
  <c r="BG793" i="1"/>
  <c r="AZ793" i="1"/>
  <c r="AK793" i="1"/>
  <c r="AL793" i="1"/>
  <c r="AO793" i="1"/>
  <c r="AN793" i="1"/>
  <c r="AM793" i="1"/>
  <c r="AI793" i="1"/>
  <c r="AJ793" i="1"/>
  <c r="AE793" i="1"/>
  <c r="EW279" i="1"/>
  <c r="EV279" i="1"/>
  <c r="EU279" i="1"/>
  <c r="EH279" i="1"/>
  <c r="EG279" i="1"/>
  <c r="DJ279" i="1"/>
  <c r="BU279" i="1"/>
  <c r="BT279" i="1"/>
  <c r="BO279" i="1"/>
  <c r="BG279" i="1"/>
  <c r="AZ279" i="1"/>
  <c r="AK279" i="1"/>
  <c r="AL279" i="1"/>
  <c r="AO279" i="1"/>
  <c r="AN279" i="1"/>
  <c r="AM279" i="1"/>
  <c r="AI279" i="1"/>
  <c r="AJ279" i="1"/>
  <c r="AE279" i="1"/>
  <c r="EW363" i="1"/>
  <c r="EV363" i="1"/>
  <c r="EU363" i="1"/>
  <c r="EH363" i="1"/>
  <c r="EG363" i="1"/>
  <c r="DJ363" i="1"/>
  <c r="BU363" i="1"/>
  <c r="BT363" i="1"/>
  <c r="BO363" i="1"/>
  <c r="BG363" i="1"/>
  <c r="AZ363" i="1"/>
  <c r="AK363" i="1"/>
  <c r="AL363" i="1"/>
  <c r="AO363" i="1"/>
  <c r="AN363" i="1"/>
  <c r="AM363" i="1"/>
  <c r="AI363" i="1"/>
  <c r="AJ363" i="1"/>
  <c r="AE363" i="1"/>
  <c r="EW104" i="1"/>
  <c r="EV104" i="1"/>
  <c r="EU104" i="1"/>
  <c r="EH104" i="1"/>
  <c r="EG104" i="1"/>
  <c r="DJ104" i="1"/>
  <c r="BU104" i="1"/>
  <c r="BT104" i="1"/>
  <c r="BO104" i="1"/>
  <c r="BG104" i="1"/>
  <c r="AZ104" i="1"/>
  <c r="AK104" i="1"/>
  <c r="AL104" i="1"/>
  <c r="AO104" i="1"/>
  <c r="AN104" i="1"/>
  <c r="AM104" i="1"/>
  <c r="AI104" i="1"/>
  <c r="AJ104" i="1"/>
  <c r="AE104" i="1"/>
  <c r="EW113" i="1"/>
  <c r="EV113" i="1"/>
  <c r="EU113" i="1"/>
  <c r="EH113" i="1"/>
  <c r="EG113" i="1"/>
  <c r="DJ113" i="1"/>
  <c r="BU113" i="1"/>
  <c r="BT113" i="1"/>
  <c r="BO113" i="1"/>
  <c r="BG113" i="1"/>
  <c r="AZ113" i="1"/>
  <c r="AK113" i="1"/>
  <c r="AL113" i="1"/>
  <c r="AO113" i="1"/>
  <c r="AN113" i="1"/>
  <c r="AM113" i="1"/>
  <c r="AI113" i="1"/>
  <c r="AJ113" i="1"/>
  <c r="AE113" i="1"/>
  <c r="EW842" i="1"/>
  <c r="EV842" i="1"/>
  <c r="EU842" i="1"/>
  <c r="EH842" i="1"/>
  <c r="EG842" i="1"/>
  <c r="DJ842" i="1"/>
  <c r="BU842" i="1"/>
  <c r="BT842" i="1"/>
  <c r="BO842" i="1"/>
  <c r="BG842" i="1"/>
  <c r="AZ842" i="1"/>
  <c r="AK842" i="1"/>
  <c r="AL842" i="1"/>
  <c r="AO842" i="1"/>
  <c r="AN842" i="1"/>
  <c r="AM842" i="1"/>
  <c r="AI842" i="1"/>
  <c r="AJ842" i="1"/>
  <c r="AE842" i="1"/>
  <c r="EW101" i="1"/>
  <c r="EV101" i="1"/>
  <c r="EU101" i="1"/>
  <c r="EH101" i="1"/>
  <c r="EG101" i="1"/>
  <c r="DJ101" i="1"/>
  <c r="BU101" i="1"/>
  <c r="BT101" i="1"/>
  <c r="BO101" i="1"/>
  <c r="BG101" i="1"/>
  <c r="AZ101" i="1"/>
  <c r="AK101" i="1"/>
  <c r="AL101" i="1"/>
  <c r="AO101" i="1"/>
  <c r="AN101" i="1"/>
  <c r="AM101" i="1"/>
  <c r="AI101" i="1"/>
  <c r="AJ101" i="1"/>
  <c r="AE101" i="1"/>
  <c r="EW574" i="1"/>
  <c r="EV574" i="1"/>
  <c r="EU574" i="1"/>
  <c r="EH574" i="1"/>
  <c r="EG574" i="1"/>
  <c r="DJ574" i="1"/>
  <c r="BU574" i="1"/>
  <c r="BT574" i="1"/>
  <c r="BO574" i="1"/>
  <c r="BG574" i="1"/>
  <c r="AZ574" i="1"/>
  <c r="AK574" i="1"/>
  <c r="AL574" i="1"/>
  <c r="AO574" i="1"/>
  <c r="AN574" i="1"/>
  <c r="AM574" i="1"/>
  <c r="AI574" i="1"/>
  <c r="AJ574" i="1"/>
  <c r="AE574" i="1"/>
  <c r="EW362" i="1"/>
  <c r="EV362" i="1"/>
  <c r="EU362" i="1"/>
  <c r="EH362" i="1"/>
  <c r="EG362" i="1"/>
  <c r="DJ362" i="1"/>
  <c r="BU362" i="1"/>
  <c r="BT362" i="1"/>
  <c r="BO362" i="1"/>
  <c r="BG362" i="1"/>
  <c r="AZ362" i="1"/>
  <c r="AK362" i="1"/>
  <c r="AL362" i="1"/>
  <c r="AO362" i="1"/>
  <c r="AN362" i="1"/>
  <c r="AM362" i="1"/>
  <c r="AI362" i="1"/>
  <c r="AJ362" i="1"/>
  <c r="AE362" i="1"/>
  <c r="EW278" i="1"/>
  <c r="EV278" i="1"/>
  <c r="EU278" i="1"/>
  <c r="EH278" i="1"/>
  <c r="EG278" i="1"/>
  <c r="DJ278" i="1"/>
  <c r="BU278" i="1"/>
  <c r="BT278" i="1"/>
  <c r="BO278" i="1"/>
  <c r="BG278" i="1"/>
  <c r="AZ278" i="1"/>
  <c r="AK278" i="1"/>
  <c r="AL278" i="1"/>
  <c r="AO278" i="1"/>
  <c r="AN278" i="1"/>
  <c r="AM278" i="1"/>
  <c r="AI278" i="1"/>
  <c r="AJ278" i="1"/>
  <c r="AE278" i="1"/>
  <c r="EW669" i="1"/>
  <c r="EV669" i="1"/>
  <c r="EU669" i="1"/>
  <c r="EH669" i="1"/>
  <c r="EG669" i="1"/>
  <c r="DJ669" i="1"/>
  <c r="BU669" i="1"/>
  <c r="BT669" i="1"/>
  <c r="BO669" i="1"/>
  <c r="BG669" i="1"/>
  <c r="AZ669" i="1"/>
  <c r="AK669" i="1"/>
  <c r="AL669" i="1"/>
  <c r="AO669" i="1"/>
  <c r="AN669" i="1"/>
  <c r="AM669" i="1"/>
  <c r="AI669" i="1"/>
  <c r="AJ669" i="1"/>
  <c r="AE669" i="1"/>
  <c r="EW596" i="1"/>
  <c r="EV596" i="1"/>
  <c r="EU596" i="1"/>
  <c r="EH596" i="1"/>
  <c r="EG596" i="1"/>
  <c r="DJ596" i="1"/>
  <c r="BU596" i="1"/>
  <c r="BT596" i="1"/>
  <c r="BO596" i="1"/>
  <c r="BG596" i="1"/>
  <c r="AZ596" i="1"/>
  <c r="AK596" i="1"/>
  <c r="AL596" i="1"/>
  <c r="AO596" i="1"/>
  <c r="AN596" i="1"/>
  <c r="AM596" i="1"/>
  <c r="AI596" i="1"/>
  <c r="AJ596" i="1"/>
  <c r="AE596" i="1"/>
  <c r="EW12" i="1"/>
  <c r="EV12" i="1"/>
  <c r="EU12" i="1"/>
  <c r="EH12" i="1"/>
  <c r="EG12" i="1"/>
  <c r="DJ12" i="1"/>
  <c r="BU12" i="1"/>
  <c r="BT12" i="1"/>
  <c r="BO12" i="1"/>
  <c r="BG12" i="1"/>
  <c r="AZ12" i="1"/>
  <c r="AK12" i="1"/>
  <c r="AL12" i="1"/>
  <c r="AO12" i="1"/>
  <c r="AN12" i="1"/>
  <c r="AM12" i="1"/>
  <c r="AI12" i="1"/>
  <c r="AJ12" i="1"/>
  <c r="AE12" i="1"/>
  <c r="EW361" i="1"/>
  <c r="EV361" i="1"/>
  <c r="EU361" i="1"/>
  <c r="EH361" i="1"/>
  <c r="EG361" i="1"/>
  <c r="DJ361" i="1"/>
  <c r="BU361" i="1"/>
  <c r="BT361" i="1"/>
  <c r="BO361" i="1"/>
  <c r="BG361" i="1"/>
  <c r="AZ361" i="1"/>
  <c r="AK361" i="1"/>
  <c r="AL361" i="1"/>
  <c r="AO361" i="1"/>
  <c r="AN361" i="1"/>
  <c r="AM361" i="1"/>
  <c r="AI361" i="1"/>
  <c r="AJ361" i="1"/>
  <c r="AE361" i="1"/>
  <c r="EW313" i="1"/>
  <c r="EV313" i="1"/>
  <c r="EU313" i="1"/>
  <c r="EH313" i="1"/>
  <c r="EG313" i="1"/>
  <c r="DJ313" i="1"/>
  <c r="BU313" i="1"/>
  <c r="BT313" i="1"/>
  <c r="BO313" i="1"/>
  <c r="BG313" i="1"/>
  <c r="AZ313" i="1"/>
  <c r="AK313" i="1"/>
  <c r="AL313" i="1"/>
  <c r="AO313" i="1"/>
  <c r="AN313" i="1"/>
  <c r="AM313" i="1"/>
  <c r="AI313" i="1"/>
  <c r="AJ313" i="1"/>
  <c r="AE313" i="1"/>
  <c r="EW588" i="1"/>
  <c r="EV588" i="1"/>
  <c r="EU588" i="1"/>
  <c r="EH588" i="1"/>
  <c r="EG588" i="1"/>
  <c r="DJ588" i="1"/>
  <c r="BU588" i="1"/>
  <c r="BT588" i="1"/>
  <c r="BO588" i="1"/>
  <c r="BG588" i="1"/>
  <c r="AZ588" i="1"/>
  <c r="AK588" i="1"/>
  <c r="AL588" i="1"/>
  <c r="AO588" i="1"/>
  <c r="AN588" i="1"/>
  <c r="AM588" i="1"/>
  <c r="AI588" i="1"/>
  <c r="AJ588" i="1"/>
  <c r="AE588" i="1"/>
  <c r="EW243" i="1"/>
  <c r="EV243" i="1"/>
  <c r="EU243" i="1"/>
  <c r="EH243" i="1"/>
  <c r="EG243" i="1"/>
  <c r="DJ243" i="1"/>
  <c r="BU243" i="1"/>
  <c r="BT243" i="1"/>
  <c r="BO243" i="1"/>
  <c r="BG243" i="1"/>
  <c r="AZ243" i="1"/>
  <c r="AK243" i="1"/>
  <c r="AL243" i="1"/>
  <c r="AO243" i="1"/>
  <c r="AN243" i="1"/>
  <c r="AM243" i="1"/>
  <c r="AI243" i="1"/>
  <c r="AJ243" i="1"/>
  <c r="AE243" i="1"/>
  <c r="EW259" i="1"/>
  <c r="EV259" i="1"/>
  <c r="EU259" i="1"/>
  <c r="EH259" i="1"/>
  <c r="EG259" i="1"/>
  <c r="DJ259" i="1"/>
  <c r="BU259" i="1"/>
  <c r="BT259" i="1"/>
  <c r="BO259" i="1"/>
  <c r="BG259" i="1"/>
  <c r="AZ259" i="1"/>
  <c r="AK259" i="1"/>
  <c r="AL259" i="1"/>
  <c r="AO259" i="1"/>
  <c r="AN259" i="1"/>
  <c r="AM259" i="1"/>
  <c r="AI259" i="1"/>
  <c r="AJ259" i="1"/>
  <c r="AE259" i="1"/>
  <c r="EW638" i="1"/>
  <c r="EV638" i="1"/>
  <c r="EU638" i="1"/>
  <c r="EH638" i="1"/>
  <c r="EG638" i="1"/>
  <c r="DJ638" i="1"/>
  <c r="BU638" i="1"/>
  <c r="BT638" i="1"/>
  <c r="BO638" i="1"/>
  <c r="BG638" i="1"/>
  <c r="AZ638" i="1"/>
  <c r="AK638" i="1"/>
  <c r="AL638" i="1"/>
  <c r="AO638" i="1"/>
  <c r="AN638" i="1"/>
  <c r="AM638" i="1"/>
  <c r="AI638" i="1"/>
  <c r="AJ638" i="1"/>
  <c r="AE638" i="1"/>
  <c r="EW776" i="1"/>
  <c r="EV776" i="1"/>
  <c r="EU776" i="1"/>
  <c r="EH776" i="1"/>
  <c r="EG776" i="1"/>
  <c r="DJ776" i="1"/>
  <c r="BU776" i="1"/>
  <c r="BT776" i="1"/>
  <c r="BO776" i="1"/>
  <c r="BG776" i="1"/>
  <c r="AZ776" i="1"/>
  <c r="AK776" i="1"/>
  <c r="AL776" i="1"/>
  <c r="AO776" i="1"/>
  <c r="AN776" i="1"/>
  <c r="AM776" i="1"/>
  <c r="AI776" i="1"/>
  <c r="AJ776" i="1"/>
  <c r="AE776" i="1"/>
  <c r="EW70" i="1"/>
  <c r="EV70" i="1"/>
  <c r="EU70" i="1"/>
  <c r="EH70" i="1"/>
  <c r="EG70" i="1"/>
  <c r="DJ70" i="1"/>
  <c r="BU70" i="1"/>
  <c r="BT70" i="1"/>
  <c r="BO70" i="1"/>
  <c r="BG70" i="1"/>
  <c r="AZ70" i="1"/>
  <c r="AK70" i="1"/>
  <c r="AL70" i="1"/>
  <c r="AO70" i="1"/>
  <c r="AN70" i="1"/>
  <c r="AM70" i="1"/>
  <c r="AI70" i="1"/>
  <c r="AJ70" i="1"/>
  <c r="AE70" i="1"/>
  <c r="EW678" i="1"/>
  <c r="EV678" i="1"/>
  <c r="EU678" i="1"/>
  <c r="EH678" i="1"/>
  <c r="EG678" i="1"/>
  <c r="DJ678" i="1"/>
  <c r="BU678" i="1"/>
  <c r="BT678" i="1"/>
  <c r="BO678" i="1"/>
  <c r="BG678" i="1"/>
  <c r="AZ678" i="1"/>
  <c r="AK678" i="1"/>
  <c r="AL678" i="1"/>
  <c r="AO678" i="1"/>
  <c r="AN678" i="1"/>
  <c r="AM678" i="1"/>
  <c r="AI678" i="1"/>
  <c r="AJ678" i="1"/>
  <c r="AE678" i="1"/>
  <c r="EW677" i="1"/>
  <c r="EV677" i="1"/>
  <c r="EU677" i="1"/>
  <c r="EH677" i="1"/>
  <c r="EG677" i="1"/>
  <c r="DJ677" i="1"/>
  <c r="BU677" i="1"/>
  <c r="BT677" i="1"/>
  <c r="BO677" i="1"/>
  <c r="BG677" i="1"/>
  <c r="AZ677" i="1"/>
  <c r="AK677" i="1"/>
  <c r="AL677" i="1"/>
  <c r="AO677" i="1"/>
  <c r="AN677" i="1"/>
  <c r="AM677" i="1"/>
  <c r="AI677" i="1"/>
  <c r="AJ677" i="1"/>
  <c r="AE677" i="1"/>
  <c r="EW360" i="1"/>
  <c r="EV360" i="1"/>
  <c r="EU360" i="1"/>
  <c r="EH360" i="1"/>
  <c r="EG360" i="1"/>
  <c r="DJ360" i="1"/>
  <c r="BU360" i="1"/>
  <c r="BT360" i="1"/>
  <c r="BO360" i="1"/>
  <c r="BG360" i="1"/>
  <c r="AZ360" i="1"/>
  <c r="AK360" i="1"/>
  <c r="AL360" i="1"/>
  <c r="AO360" i="1"/>
  <c r="AN360" i="1"/>
  <c r="AM360" i="1"/>
  <c r="AI360" i="1"/>
  <c r="AJ360" i="1"/>
  <c r="AE360" i="1"/>
  <c r="EW11" i="1"/>
  <c r="EV11" i="1"/>
  <c r="EU11" i="1"/>
  <c r="EH11" i="1"/>
  <c r="EG11" i="1"/>
  <c r="DJ11" i="1"/>
  <c r="BU11" i="1"/>
  <c r="BT11" i="1"/>
  <c r="BO11" i="1"/>
  <c r="BG11" i="1"/>
  <c r="AZ11" i="1"/>
  <c r="AK11" i="1"/>
  <c r="AL11" i="1"/>
  <c r="AO11" i="1"/>
  <c r="AN11" i="1"/>
  <c r="AM11" i="1"/>
  <c r="AI11" i="1"/>
  <c r="AJ11" i="1"/>
  <c r="AE11" i="1"/>
  <c r="EW359" i="1"/>
  <c r="EV359" i="1"/>
  <c r="EU359" i="1"/>
  <c r="EH359" i="1"/>
  <c r="EG359" i="1"/>
  <c r="DJ359" i="1"/>
  <c r="BU359" i="1"/>
  <c r="BT359" i="1"/>
  <c r="BO359" i="1"/>
  <c r="BG359" i="1"/>
  <c r="AZ359" i="1"/>
  <c r="AK359" i="1"/>
  <c r="AL359" i="1"/>
  <c r="AO359" i="1"/>
  <c r="AN359" i="1"/>
  <c r="AM359" i="1"/>
  <c r="AI359" i="1"/>
  <c r="AJ359" i="1"/>
  <c r="AE359" i="1"/>
  <c r="EW606" i="1"/>
  <c r="EV606" i="1"/>
  <c r="EU606" i="1"/>
  <c r="EH606" i="1"/>
  <c r="EG606" i="1"/>
  <c r="DJ606" i="1"/>
  <c r="BU606" i="1"/>
  <c r="BT606" i="1"/>
  <c r="BO606" i="1"/>
  <c r="BG606" i="1"/>
  <c r="AZ606" i="1"/>
  <c r="AK606" i="1"/>
  <c r="AL606" i="1"/>
  <c r="AO606" i="1"/>
  <c r="AN606" i="1"/>
  <c r="AM606" i="1"/>
  <c r="AI606" i="1"/>
  <c r="AJ606" i="1"/>
  <c r="AE606" i="1"/>
  <c r="EW507" i="1"/>
  <c r="EV507" i="1"/>
  <c r="EU507" i="1"/>
  <c r="EH507" i="1"/>
  <c r="EG507" i="1"/>
  <c r="DJ507" i="1"/>
  <c r="BU507" i="1"/>
  <c r="BT507" i="1"/>
  <c r="BO507" i="1"/>
  <c r="BG507" i="1"/>
  <c r="AZ507" i="1"/>
  <c r="AK507" i="1"/>
  <c r="AL507" i="1"/>
  <c r="AO507" i="1"/>
  <c r="AN507" i="1"/>
  <c r="AM507" i="1"/>
  <c r="AI507" i="1"/>
  <c r="AJ507" i="1"/>
  <c r="AE507" i="1"/>
  <c r="EW237" i="1"/>
  <c r="EV237" i="1"/>
  <c r="EU237" i="1"/>
  <c r="EH237" i="1"/>
  <c r="EG237" i="1"/>
  <c r="DJ237" i="1"/>
  <c r="BU237" i="1"/>
  <c r="BT237" i="1"/>
  <c r="BO237" i="1"/>
  <c r="BG237" i="1"/>
  <c r="AZ237" i="1"/>
  <c r="AK237" i="1"/>
  <c r="AL237" i="1"/>
  <c r="AO237" i="1"/>
  <c r="AN237" i="1"/>
  <c r="AM237" i="1"/>
  <c r="AI237" i="1"/>
  <c r="AJ237" i="1"/>
  <c r="AE237" i="1"/>
  <c r="EW358" i="1"/>
  <c r="EV358" i="1"/>
  <c r="EU358" i="1"/>
  <c r="EH358" i="1"/>
  <c r="EG358" i="1"/>
  <c r="DJ358" i="1"/>
  <c r="BU358" i="1"/>
  <c r="BT358" i="1"/>
  <c r="BO358" i="1"/>
  <c r="BG358" i="1"/>
  <c r="AZ358" i="1"/>
  <c r="AK358" i="1"/>
  <c r="AL358" i="1"/>
  <c r="AO358" i="1"/>
  <c r="AN358" i="1"/>
  <c r="AM358" i="1"/>
  <c r="AI358" i="1"/>
  <c r="AJ358" i="1"/>
  <c r="AE358" i="1"/>
  <c r="EW320" i="1"/>
  <c r="EV320" i="1"/>
  <c r="EU320" i="1"/>
  <c r="EH320" i="1"/>
  <c r="EG320" i="1"/>
  <c r="DJ320" i="1"/>
  <c r="BU320" i="1"/>
  <c r="BT320" i="1"/>
  <c r="BO320" i="1"/>
  <c r="BG320" i="1"/>
  <c r="AZ320" i="1"/>
  <c r="AK320" i="1"/>
  <c r="AL320" i="1"/>
  <c r="AO320" i="1"/>
  <c r="AN320" i="1"/>
  <c r="AM320" i="1"/>
  <c r="AI320" i="1"/>
  <c r="AJ320" i="1"/>
  <c r="AE320" i="1"/>
  <c r="EW69" i="1"/>
  <c r="EV69" i="1"/>
  <c r="EU69" i="1"/>
  <c r="EH69" i="1"/>
  <c r="EG69" i="1"/>
  <c r="DJ69" i="1"/>
  <c r="BU69" i="1"/>
  <c r="BT69" i="1"/>
  <c r="BO69" i="1"/>
  <c r="BG69" i="1"/>
  <c r="AZ69" i="1"/>
  <c r="AK69" i="1"/>
  <c r="AL69" i="1"/>
  <c r="AO69" i="1"/>
  <c r="AN69" i="1"/>
  <c r="AM69" i="1"/>
  <c r="AI69" i="1"/>
  <c r="AJ69" i="1"/>
  <c r="AE69" i="1"/>
  <c r="EW593" i="1"/>
  <c r="EV593" i="1"/>
  <c r="EU593" i="1"/>
  <c r="EH593" i="1"/>
  <c r="EG593" i="1"/>
  <c r="DJ593" i="1"/>
  <c r="BU593" i="1"/>
  <c r="BT593" i="1"/>
  <c r="BO593" i="1"/>
  <c r="BG593" i="1"/>
  <c r="AZ593" i="1"/>
  <c r="AK593" i="1"/>
  <c r="AL593" i="1"/>
  <c r="AO593" i="1"/>
  <c r="AN593" i="1"/>
  <c r="AM593" i="1"/>
  <c r="AI593" i="1"/>
  <c r="AJ593" i="1"/>
  <c r="AE593" i="1"/>
  <c r="EW228" i="1"/>
  <c r="EV228" i="1"/>
  <c r="EU228" i="1"/>
  <c r="EH228" i="1"/>
  <c r="EG228" i="1"/>
  <c r="DJ228" i="1"/>
  <c r="BU228" i="1"/>
  <c r="BT228" i="1"/>
  <c r="BO228" i="1"/>
  <c r="BG228" i="1"/>
  <c r="AZ228" i="1"/>
  <c r="AK228" i="1"/>
  <c r="AL228" i="1"/>
  <c r="AO228" i="1"/>
  <c r="AN228" i="1"/>
  <c r="AM228" i="1"/>
  <c r="AI228" i="1"/>
  <c r="AJ228" i="1"/>
  <c r="AE228" i="1"/>
  <c r="EW304" i="1"/>
  <c r="EV304" i="1"/>
  <c r="EU304" i="1"/>
  <c r="EH304" i="1"/>
  <c r="EG304" i="1"/>
  <c r="DJ304" i="1"/>
  <c r="BU304" i="1"/>
  <c r="BT304" i="1"/>
  <c r="BO304" i="1"/>
  <c r="BG304" i="1"/>
  <c r="AZ304" i="1"/>
  <c r="AK304" i="1"/>
  <c r="AL304" i="1"/>
  <c r="AO304" i="1"/>
  <c r="AN304" i="1"/>
  <c r="AM304" i="1"/>
  <c r="AI304" i="1"/>
  <c r="AJ304" i="1"/>
  <c r="AE304" i="1"/>
  <c r="EW461" i="1"/>
  <c r="EV461" i="1"/>
  <c r="EU461" i="1"/>
  <c r="EH461" i="1"/>
  <c r="EG461" i="1"/>
  <c r="DJ461" i="1"/>
  <c r="BU461" i="1"/>
  <c r="BT461" i="1"/>
  <c r="BO461" i="1"/>
  <c r="BG461" i="1"/>
  <c r="AZ461" i="1"/>
  <c r="AK461" i="1"/>
  <c r="AL461" i="1"/>
  <c r="AO461" i="1"/>
  <c r="AN461" i="1"/>
  <c r="AM461" i="1"/>
  <c r="AI461" i="1"/>
  <c r="AJ461" i="1"/>
  <c r="AE461" i="1"/>
  <c r="EW357" i="1"/>
  <c r="EV357" i="1"/>
  <c r="EU357" i="1"/>
  <c r="EH357" i="1"/>
  <c r="EG357" i="1"/>
  <c r="DJ357" i="1"/>
  <c r="BU357" i="1"/>
  <c r="BT357" i="1"/>
  <c r="BO357" i="1"/>
  <c r="BG357" i="1"/>
  <c r="AZ357" i="1"/>
  <c r="AK357" i="1"/>
  <c r="AL357" i="1"/>
  <c r="AO357" i="1"/>
  <c r="AN357" i="1"/>
  <c r="AM357" i="1"/>
  <c r="AI357" i="1"/>
  <c r="AJ357" i="1"/>
  <c r="AE357" i="1"/>
  <c r="EW869" i="1"/>
  <c r="EV869" i="1"/>
  <c r="EU869" i="1"/>
  <c r="EH869" i="1"/>
  <c r="EG869" i="1"/>
  <c r="DJ869" i="1"/>
  <c r="BU869" i="1"/>
  <c r="BT869" i="1"/>
  <c r="BO869" i="1"/>
  <c r="BG869" i="1"/>
  <c r="AZ869" i="1"/>
  <c r="AK869" i="1"/>
  <c r="AL869" i="1"/>
  <c r="AO869" i="1"/>
  <c r="AN869" i="1"/>
  <c r="AM869" i="1"/>
  <c r="AI869" i="1"/>
  <c r="AJ869" i="1"/>
  <c r="AE869" i="1"/>
  <c r="EW205" i="1"/>
  <c r="EV205" i="1"/>
  <c r="EU205" i="1"/>
  <c r="EH205" i="1"/>
  <c r="EG205" i="1"/>
  <c r="DJ205" i="1"/>
  <c r="BU205" i="1"/>
  <c r="BT205" i="1"/>
  <c r="BO205" i="1"/>
  <c r="BG205" i="1"/>
  <c r="AZ205" i="1"/>
  <c r="AK205" i="1"/>
  <c r="AL205" i="1"/>
  <c r="AO205" i="1"/>
  <c r="AN205" i="1"/>
  <c r="AM205" i="1"/>
  <c r="AI205" i="1"/>
  <c r="AJ205" i="1"/>
  <c r="AE205" i="1"/>
  <c r="EW68" i="1"/>
  <c r="EV68" i="1"/>
  <c r="EU68" i="1"/>
  <c r="EH68" i="1"/>
  <c r="EG68" i="1"/>
  <c r="DJ68" i="1"/>
  <c r="BU68" i="1"/>
  <c r="BT68" i="1"/>
  <c r="BO68" i="1"/>
  <c r="BG68" i="1"/>
  <c r="AZ68" i="1"/>
  <c r="AK68" i="1"/>
  <c r="AL68" i="1"/>
  <c r="AO68" i="1"/>
  <c r="AN68" i="1"/>
  <c r="AM68" i="1"/>
  <c r="AI68" i="1"/>
  <c r="AJ68" i="1"/>
  <c r="AE68" i="1"/>
  <c r="EW587" i="1"/>
  <c r="EV587" i="1"/>
  <c r="EU587" i="1"/>
  <c r="EH587" i="1"/>
  <c r="EG587" i="1"/>
  <c r="DJ587" i="1"/>
  <c r="BU587" i="1"/>
  <c r="BT587" i="1"/>
  <c r="BO587" i="1"/>
  <c r="BG587" i="1"/>
  <c r="AZ587" i="1"/>
  <c r="AK587" i="1"/>
  <c r="AL587" i="1"/>
  <c r="AO587" i="1"/>
  <c r="AN587" i="1"/>
  <c r="AM587" i="1"/>
  <c r="AI587" i="1"/>
  <c r="AJ587" i="1"/>
  <c r="AE587" i="1"/>
  <c r="EW659" i="1"/>
  <c r="EV659" i="1"/>
  <c r="EU659" i="1"/>
  <c r="EH659" i="1"/>
  <c r="EG659" i="1"/>
  <c r="DJ659" i="1"/>
  <c r="BU659" i="1"/>
  <c r="BT659" i="1"/>
  <c r="BO659" i="1"/>
  <c r="BG659" i="1"/>
  <c r="AZ659" i="1"/>
  <c r="AK659" i="1"/>
  <c r="AL659" i="1"/>
  <c r="AO659" i="1"/>
  <c r="AN659" i="1"/>
  <c r="AM659" i="1"/>
  <c r="AI659" i="1"/>
  <c r="AJ659" i="1"/>
  <c r="AE659" i="1"/>
  <c r="EW794" i="1"/>
  <c r="EV794" i="1"/>
  <c r="EU794" i="1"/>
  <c r="EH794" i="1"/>
  <c r="EG794" i="1"/>
  <c r="DJ794" i="1"/>
  <c r="BU794" i="1"/>
  <c r="BT794" i="1"/>
  <c r="BO794" i="1"/>
  <c r="BG794" i="1"/>
  <c r="AZ794" i="1"/>
  <c r="AK794" i="1"/>
  <c r="AL794" i="1"/>
  <c r="AO794" i="1"/>
  <c r="AN794" i="1"/>
  <c r="AM794" i="1"/>
  <c r="AI794" i="1"/>
  <c r="AJ794" i="1"/>
  <c r="AE794" i="1"/>
  <c r="EW302" i="1"/>
  <c r="EV302" i="1"/>
  <c r="EU302" i="1"/>
  <c r="EH302" i="1"/>
  <c r="EG302" i="1"/>
  <c r="DJ302" i="1"/>
  <c r="BU302" i="1"/>
  <c r="BT302" i="1"/>
  <c r="BO302" i="1"/>
  <c r="BG302" i="1"/>
  <c r="AZ302" i="1"/>
  <c r="AK302" i="1"/>
  <c r="AL302" i="1"/>
  <c r="AO302" i="1"/>
  <c r="AN302" i="1"/>
  <c r="AM302" i="1"/>
  <c r="AI302" i="1"/>
  <c r="AJ302" i="1"/>
  <c r="AE302" i="1"/>
  <c r="EW67" i="1"/>
  <c r="EV67" i="1"/>
  <c r="EU67" i="1"/>
  <c r="EH67" i="1"/>
  <c r="EG67" i="1"/>
  <c r="DJ67" i="1"/>
  <c r="BU67" i="1"/>
  <c r="BT67" i="1"/>
  <c r="BO67" i="1"/>
  <c r="BG67" i="1"/>
  <c r="AZ67" i="1"/>
  <c r="AK67" i="1"/>
  <c r="AL67" i="1"/>
  <c r="AO67" i="1"/>
  <c r="AN67" i="1"/>
  <c r="AM67" i="1"/>
  <c r="AI67" i="1"/>
  <c r="AJ67" i="1"/>
  <c r="AE67" i="1"/>
  <c r="EW356" i="1"/>
  <c r="EV356" i="1"/>
  <c r="EU356" i="1"/>
  <c r="EH356" i="1"/>
  <c r="EG356" i="1"/>
  <c r="DJ356" i="1"/>
  <c r="BU356" i="1"/>
  <c r="BT356" i="1"/>
  <c r="BO356" i="1"/>
  <c r="BG356" i="1"/>
  <c r="AZ356" i="1"/>
  <c r="AK356" i="1"/>
  <c r="AL356" i="1"/>
  <c r="AO356" i="1"/>
  <c r="AN356" i="1"/>
  <c r="AM356" i="1"/>
  <c r="AI356" i="1"/>
  <c r="AJ356" i="1"/>
  <c r="AE356" i="1"/>
  <c r="EW355" i="1"/>
  <c r="EV355" i="1"/>
  <c r="EU355" i="1"/>
  <c r="EH355" i="1"/>
  <c r="EG355" i="1"/>
  <c r="DJ355" i="1"/>
  <c r="BU355" i="1"/>
  <c r="BT355" i="1"/>
  <c r="BO355" i="1"/>
  <c r="BG355" i="1"/>
  <c r="AZ355" i="1"/>
  <c r="AK355" i="1"/>
  <c r="AL355" i="1"/>
  <c r="AO355" i="1"/>
  <c r="AN355" i="1"/>
  <c r="AM355" i="1"/>
  <c r="AI355" i="1"/>
  <c r="AJ355" i="1"/>
  <c r="AE355" i="1"/>
  <c r="EW310" i="1"/>
  <c r="EV310" i="1"/>
  <c r="EU310" i="1"/>
  <c r="EH310" i="1"/>
  <c r="EG310" i="1"/>
  <c r="DJ310" i="1"/>
  <c r="BU310" i="1"/>
  <c r="BT310" i="1"/>
  <c r="BO310" i="1"/>
  <c r="BG310" i="1"/>
  <c r="AZ310" i="1"/>
  <c r="AK310" i="1"/>
  <c r="AL310" i="1"/>
  <c r="AO310" i="1"/>
  <c r="AN310" i="1"/>
  <c r="AM310" i="1"/>
  <c r="AI310" i="1"/>
  <c r="AJ310" i="1"/>
  <c r="AE310" i="1"/>
  <c r="EW448" i="1"/>
  <c r="EV448" i="1"/>
  <c r="EU448" i="1"/>
  <c r="EH448" i="1"/>
  <c r="EG448" i="1"/>
  <c r="DJ448" i="1"/>
  <c r="BU448" i="1"/>
  <c r="BT448" i="1"/>
  <c r="BO448" i="1"/>
  <c r="BG448" i="1"/>
  <c r="AZ448" i="1"/>
  <c r="AK448" i="1"/>
  <c r="AL448" i="1"/>
  <c r="AO448" i="1"/>
  <c r="AN448" i="1"/>
  <c r="AM448" i="1"/>
  <c r="AI448" i="1"/>
  <c r="AJ448" i="1"/>
  <c r="AE448" i="1"/>
  <c r="EW496" i="1"/>
  <c r="EV496" i="1"/>
  <c r="EU496" i="1"/>
  <c r="EH496" i="1"/>
  <c r="EG496" i="1"/>
  <c r="DJ496" i="1"/>
  <c r="BU496" i="1"/>
  <c r="BT496" i="1"/>
  <c r="BO496" i="1"/>
  <c r="BG496" i="1"/>
  <c r="AZ496" i="1"/>
  <c r="AK496" i="1"/>
  <c r="AL496" i="1"/>
  <c r="AO496" i="1"/>
  <c r="AN496" i="1"/>
  <c r="AM496" i="1"/>
  <c r="AI496" i="1"/>
  <c r="AJ496" i="1"/>
  <c r="AE496" i="1"/>
  <c r="EW10" i="1"/>
  <c r="EV10" i="1"/>
  <c r="EU10" i="1"/>
  <c r="EH10" i="1"/>
  <c r="EG10" i="1"/>
  <c r="DJ10" i="1"/>
  <c r="BU10" i="1"/>
  <c r="BT10" i="1"/>
  <c r="BO10" i="1"/>
  <c r="BG10" i="1"/>
  <c r="AZ10" i="1"/>
  <c r="AK10" i="1"/>
  <c r="AL10" i="1"/>
  <c r="AO10" i="1"/>
  <c r="AN10" i="1"/>
  <c r="AM10" i="1"/>
  <c r="AI10" i="1"/>
  <c r="AJ10" i="1"/>
  <c r="AE10" i="1"/>
  <c r="EW354" i="1"/>
  <c r="EV354" i="1"/>
  <c r="EU354" i="1"/>
  <c r="EH354" i="1"/>
  <c r="EG354" i="1"/>
  <c r="DJ354" i="1"/>
  <c r="BU354" i="1"/>
  <c r="BT354" i="1"/>
  <c r="BO354" i="1"/>
  <c r="BG354" i="1"/>
  <c r="AZ354" i="1"/>
  <c r="AK354" i="1"/>
  <c r="AL354" i="1"/>
  <c r="AO354" i="1"/>
  <c r="AN354" i="1"/>
  <c r="AM354" i="1"/>
  <c r="AI354" i="1"/>
  <c r="AJ354" i="1"/>
  <c r="AE354" i="1"/>
  <c r="EW570" i="1"/>
  <c r="EV570" i="1"/>
  <c r="EU570" i="1"/>
  <c r="EH570" i="1"/>
  <c r="EG570" i="1"/>
  <c r="DJ570" i="1"/>
  <c r="BU570" i="1"/>
  <c r="BT570" i="1"/>
  <c r="BO570" i="1"/>
  <c r="BG570" i="1"/>
  <c r="AZ570" i="1"/>
  <c r="AK570" i="1"/>
  <c r="AL570" i="1"/>
  <c r="AO570" i="1"/>
  <c r="AN570" i="1"/>
  <c r="AM570" i="1"/>
  <c r="AI570" i="1"/>
  <c r="AJ570" i="1"/>
  <c r="AE570" i="1"/>
  <c r="EW179" i="1"/>
  <c r="EV179" i="1"/>
  <c r="EU179" i="1"/>
  <c r="EH179" i="1"/>
  <c r="EG179" i="1"/>
  <c r="DJ179" i="1"/>
  <c r="BU179" i="1"/>
  <c r="BT179" i="1"/>
  <c r="BO179" i="1"/>
  <c r="BG179" i="1"/>
  <c r="AZ179" i="1"/>
  <c r="AK179" i="1"/>
  <c r="AL179" i="1"/>
  <c r="AO179" i="1"/>
  <c r="AN179" i="1"/>
  <c r="AM179" i="1"/>
  <c r="AI179" i="1"/>
  <c r="AJ179" i="1"/>
  <c r="AE179" i="1"/>
  <c r="EW565" i="1"/>
  <c r="EV565" i="1"/>
  <c r="EU565" i="1"/>
  <c r="EH565" i="1"/>
  <c r="EG565" i="1"/>
  <c r="DJ565" i="1"/>
  <c r="BU565" i="1"/>
  <c r="BT565" i="1"/>
  <c r="BO565" i="1"/>
  <c r="BG565" i="1"/>
  <c r="AZ565" i="1"/>
  <c r="AK565" i="1"/>
  <c r="AL565" i="1"/>
  <c r="AO565" i="1"/>
  <c r="AN565" i="1"/>
  <c r="AM565" i="1"/>
  <c r="AI565" i="1"/>
  <c r="AJ565" i="1"/>
  <c r="AE565" i="1"/>
  <c r="EW573" i="1"/>
  <c r="EV573" i="1"/>
  <c r="EU573" i="1"/>
  <c r="EH573" i="1"/>
  <c r="EG573" i="1"/>
  <c r="DJ573" i="1"/>
  <c r="BU573" i="1"/>
  <c r="BT573" i="1"/>
  <c r="BO573" i="1"/>
  <c r="BG573" i="1"/>
  <c r="AZ573" i="1"/>
  <c r="AK573" i="1"/>
  <c r="AL573" i="1"/>
  <c r="AO573" i="1"/>
  <c r="AN573" i="1"/>
  <c r="AM573" i="1"/>
  <c r="AI573" i="1"/>
  <c r="AJ573" i="1"/>
  <c r="AE573" i="1"/>
  <c r="EW622" i="1"/>
  <c r="EV622" i="1"/>
  <c r="EU622" i="1"/>
  <c r="EH622" i="1"/>
  <c r="EG622" i="1"/>
  <c r="DJ622" i="1"/>
  <c r="BU622" i="1"/>
  <c r="BT622" i="1"/>
  <c r="BO622" i="1"/>
  <c r="BG622" i="1"/>
  <c r="AZ622" i="1"/>
  <c r="AK622" i="1"/>
  <c r="AL622" i="1"/>
  <c r="AO622" i="1"/>
  <c r="AN622" i="1"/>
  <c r="AM622" i="1"/>
  <c r="AI622" i="1"/>
  <c r="AJ622" i="1"/>
  <c r="AE622" i="1"/>
  <c r="EW658" i="1"/>
  <c r="EV658" i="1"/>
  <c r="EU658" i="1"/>
  <c r="EH658" i="1"/>
  <c r="EG658" i="1"/>
  <c r="DJ658" i="1"/>
  <c r="BU658" i="1"/>
  <c r="BT658" i="1"/>
  <c r="BO658" i="1"/>
  <c r="BG658" i="1"/>
  <c r="AZ658" i="1"/>
  <c r="AK658" i="1"/>
  <c r="AL658" i="1"/>
  <c r="AO658" i="1"/>
  <c r="AN658" i="1"/>
  <c r="AM658" i="1"/>
  <c r="AI658" i="1"/>
  <c r="AJ658" i="1"/>
  <c r="AE658" i="1"/>
  <c r="EW637" i="1"/>
  <c r="EV637" i="1"/>
  <c r="EU637" i="1"/>
  <c r="EH637" i="1"/>
  <c r="EG637" i="1"/>
  <c r="DJ637" i="1"/>
  <c r="BU637" i="1"/>
  <c r="BT637" i="1"/>
  <c r="BO637" i="1"/>
  <c r="BG637" i="1"/>
  <c r="AZ637" i="1"/>
  <c r="AK637" i="1"/>
  <c r="AL637" i="1"/>
  <c r="AO637" i="1"/>
  <c r="AN637" i="1"/>
  <c r="AM637" i="1"/>
  <c r="AI637" i="1"/>
  <c r="AJ637" i="1"/>
  <c r="AE637" i="1"/>
  <c r="EW495" i="1"/>
  <c r="EV495" i="1"/>
  <c r="EU495" i="1"/>
  <c r="EH495" i="1"/>
  <c r="EG495" i="1"/>
  <c r="DJ495" i="1"/>
  <c r="BU495" i="1"/>
  <c r="BT495" i="1"/>
  <c r="BO495" i="1"/>
  <c r="BG495" i="1"/>
  <c r="AZ495" i="1"/>
  <c r="AK495" i="1"/>
  <c r="AL495" i="1"/>
  <c r="AO495" i="1"/>
  <c r="AN495" i="1"/>
  <c r="AM495" i="1"/>
  <c r="AI495" i="1"/>
  <c r="AJ495" i="1"/>
  <c r="AE495" i="1"/>
  <c r="EW66" i="1"/>
  <c r="EV66" i="1"/>
  <c r="EU66" i="1"/>
  <c r="EH66" i="1"/>
  <c r="EG66" i="1"/>
  <c r="DJ66" i="1"/>
  <c r="BU66" i="1"/>
  <c r="BT66" i="1"/>
  <c r="BO66" i="1"/>
  <c r="BG66" i="1"/>
  <c r="AZ66" i="1"/>
  <c r="AK66" i="1"/>
  <c r="AL66" i="1"/>
  <c r="AO66" i="1"/>
  <c r="AN66" i="1"/>
  <c r="AM66" i="1"/>
  <c r="AI66" i="1"/>
  <c r="AJ66" i="1"/>
  <c r="AE66" i="1"/>
  <c r="EW187" i="1"/>
  <c r="EV187" i="1"/>
  <c r="EU187" i="1"/>
  <c r="EH187" i="1"/>
  <c r="EG187" i="1"/>
  <c r="DJ187" i="1"/>
  <c r="BU187" i="1"/>
  <c r="BT187" i="1"/>
  <c r="BO187" i="1"/>
  <c r="BG187" i="1"/>
  <c r="AZ187" i="1"/>
  <c r="AK187" i="1"/>
  <c r="AL187" i="1"/>
  <c r="AO187" i="1"/>
  <c r="AN187" i="1"/>
  <c r="AM187" i="1"/>
  <c r="AI187" i="1"/>
  <c r="AJ187" i="1"/>
  <c r="AE187" i="1"/>
  <c r="EW572" i="1"/>
  <c r="EV572" i="1"/>
  <c r="EU572" i="1"/>
  <c r="EH572" i="1"/>
  <c r="EG572" i="1"/>
  <c r="DJ572" i="1"/>
  <c r="BU572" i="1"/>
  <c r="BT572" i="1"/>
  <c r="BO572" i="1"/>
  <c r="BG572" i="1"/>
  <c r="AZ572" i="1"/>
  <c r="AK572" i="1"/>
  <c r="AL572" i="1"/>
  <c r="AO572" i="1"/>
  <c r="AN572" i="1"/>
  <c r="AM572" i="1"/>
  <c r="AI572" i="1"/>
  <c r="AJ572" i="1"/>
  <c r="AE572" i="1"/>
  <c r="EW353" i="1"/>
  <c r="EV353" i="1"/>
  <c r="EU353" i="1"/>
  <c r="EH353" i="1"/>
  <c r="EG353" i="1"/>
  <c r="DJ353" i="1"/>
  <c r="BU353" i="1"/>
  <c r="BT353" i="1"/>
  <c r="BO353" i="1"/>
  <c r="BG353" i="1"/>
  <c r="AZ353" i="1"/>
  <c r="AK353" i="1"/>
  <c r="AL353" i="1"/>
  <c r="AO353" i="1"/>
  <c r="AN353" i="1"/>
  <c r="AM353" i="1"/>
  <c r="AI353" i="1"/>
  <c r="AJ353" i="1"/>
  <c r="AE353" i="1"/>
  <c r="EW242" i="1"/>
  <c r="EV242" i="1"/>
  <c r="EU242" i="1"/>
  <c r="EH242" i="1"/>
  <c r="EG242" i="1"/>
  <c r="DJ242" i="1"/>
  <c r="BU242" i="1"/>
  <c r="BT242" i="1"/>
  <c r="BO242" i="1"/>
  <c r="BG242" i="1"/>
  <c r="AZ242" i="1"/>
  <c r="AK242" i="1"/>
  <c r="AL242" i="1"/>
  <c r="AO242" i="1"/>
  <c r="AN242" i="1"/>
  <c r="AM242" i="1"/>
  <c r="AI242" i="1"/>
  <c r="AJ242" i="1"/>
  <c r="AE242" i="1"/>
  <c r="EW541" i="1"/>
  <c r="EV541" i="1"/>
  <c r="EU541" i="1"/>
  <c r="EH541" i="1"/>
  <c r="EG541" i="1"/>
  <c r="DJ541" i="1"/>
  <c r="BU541" i="1"/>
  <c r="BT541" i="1"/>
  <c r="BO541" i="1"/>
  <c r="BG541" i="1"/>
  <c r="AZ541" i="1"/>
  <c r="AK541" i="1"/>
  <c r="AL541" i="1"/>
  <c r="AO541" i="1"/>
  <c r="AN541" i="1"/>
  <c r="AM541" i="1"/>
  <c r="AI541" i="1"/>
  <c r="AJ541" i="1"/>
  <c r="AE541" i="1"/>
  <c r="EW258" i="1"/>
  <c r="EV258" i="1"/>
  <c r="EU258" i="1"/>
  <c r="EH258" i="1"/>
  <c r="EG258" i="1"/>
  <c r="DJ258" i="1"/>
  <c r="BU258" i="1"/>
  <c r="BT258" i="1"/>
  <c r="BO258" i="1"/>
  <c r="BG258" i="1"/>
  <c r="AZ258" i="1"/>
  <c r="AK258" i="1"/>
  <c r="AL258" i="1"/>
  <c r="AO258" i="1"/>
  <c r="AN258" i="1"/>
  <c r="AM258" i="1"/>
  <c r="AI258" i="1"/>
  <c r="AJ258" i="1"/>
  <c r="AE258" i="1"/>
  <c r="EW309" i="1"/>
  <c r="EV309" i="1"/>
  <c r="EU309" i="1"/>
  <c r="EH309" i="1"/>
  <c r="EG309" i="1"/>
  <c r="DJ309" i="1"/>
  <c r="BU309" i="1"/>
  <c r="BT309" i="1"/>
  <c r="BO309" i="1"/>
  <c r="BG309" i="1"/>
  <c r="AZ309" i="1"/>
  <c r="AK309" i="1"/>
  <c r="AL309" i="1"/>
  <c r="AO309" i="1"/>
  <c r="AN309" i="1"/>
  <c r="AM309" i="1"/>
  <c r="AI309" i="1"/>
  <c r="AJ309" i="1"/>
  <c r="AE309" i="1"/>
  <c r="EW743" i="1"/>
  <c r="EV743" i="1"/>
  <c r="EU743" i="1"/>
  <c r="EH743" i="1"/>
  <c r="EG743" i="1"/>
  <c r="DJ743" i="1"/>
  <c r="BU743" i="1"/>
  <c r="BT743" i="1"/>
  <c r="BO743" i="1"/>
  <c r="BG743" i="1"/>
  <c r="AZ743" i="1"/>
  <c r="AK743" i="1"/>
  <c r="AL743" i="1"/>
  <c r="AO743" i="1"/>
  <c r="AN743" i="1"/>
  <c r="AM743" i="1"/>
  <c r="AI743" i="1"/>
  <c r="AJ743" i="1"/>
  <c r="AE743" i="1"/>
  <c r="EW65" i="1"/>
  <c r="EV65" i="1"/>
  <c r="EU65" i="1"/>
  <c r="EH65" i="1"/>
  <c r="EG65" i="1"/>
  <c r="DJ65" i="1"/>
  <c r="BU65" i="1"/>
  <c r="BT65" i="1"/>
  <c r="BO65" i="1"/>
  <c r="BG65" i="1"/>
  <c r="AZ65" i="1"/>
  <c r="AK65" i="1"/>
  <c r="AL65" i="1"/>
  <c r="AO65" i="1"/>
  <c r="AN65" i="1"/>
  <c r="AM65" i="1"/>
  <c r="AI65" i="1"/>
  <c r="AJ65" i="1"/>
  <c r="AE65" i="1"/>
  <c r="EW352" i="1"/>
  <c r="EV352" i="1"/>
  <c r="EU352" i="1"/>
  <c r="EH352" i="1"/>
  <c r="EG352" i="1"/>
  <c r="DJ352" i="1"/>
  <c r="BU352" i="1"/>
  <c r="BT352" i="1"/>
  <c r="BO352" i="1"/>
  <c r="BG352" i="1"/>
  <c r="AZ352" i="1"/>
  <c r="AK352" i="1"/>
  <c r="AL352" i="1"/>
  <c r="AO352" i="1"/>
  <c r="AN352" i="1"/>
  <c r="AM352" i="1"/>
  <c r="AI352" i="1"/>
  <c r="AJ352" i="1"/>
  <c r="AE352" i="1"/>
  <c r="EW178" i="1"/>
  <c r="EV178" i="1"/>
  <c r="EU178" i="1"/>
  <c r="EH178" i="1"/>
  <c r="EG178" i="1"/>
  <c r="DJ178" i="1"/>
  <c r="BU178" i="1"/>
  <c r="BT178" i="1"/>
  <c r="BO178" i="1"/>
  <c r="BG178" i="1"/>
  <c r="AZ178" i="1"/>
  <c r="AK178" i="1"/>
  <c r="AL178" i="1"/>
  <c r="AO178" i="1"/>
  <c r="AN178" i="1"/>
  <c r="AM178" i="1"/>
  <c r="AI178" i="1"/>
  <c r="AJ178" i="1"/>
  <c r="AE178" i="1"/>
  <c r="EW559" i="1"/>
  <c r="EV559" i="1"/>
  <c r="EU559" i="1"/>
  <c r="EH559" i="1"/>
  <c r="EG559" i="1"/>
  <c r="DJ559" i="1"/>
  <c r="BU559" i="1"/>
  <c r="BT559" i="1"/>
  <c r="BO559" i="1"/>
  <c r="BG559" i="1"/>
  <c r="AZ559" i="1"/>
  <c r="AK559" i="1"/>
  <c r="AL559" i="1"/>
  <c r="AO559" i="1"/>
  <c r="AN559" i="1"/>
  <c r="AM559" i="1"/>
  <c r="AI559" i="1"/>
  <c r="AJ559" i="1"/>
  <c r="AE559" i="1"/>
  <c r="EW831" i="1"/>
  <c r="EV831" i="1"/>
  <c r="EU831" i="1"/>
  <c r="EH831" i="1"/>
  <c r="EG831" i="1"/>
  <c r="DJ831" i="1"/>
  <c r="BU831" i="1"/>
  <c r="BT831" i="1"/>
  <c r="BO831" i="1"/>
  <c r="BG831" i="1"/>
  <c r="AZ831" i="1"/>
  <c r="AK831" i="1"/>
  <c r="AL831" i="1"/>
  <c r="AO831" i="1"/>
  <c r="AN831" i="1"/>
  <c r="AM831" i="1"/>
  <c r="AI831" i="1"/>
  <c r="AJ831" i="1"/>
  <c r="AE831" i="1"/>
  <c r="EW133" i="1"/>
  <c r="EV133" i="1"/>
  <c r="EU133" i="1"/>
  <c r="EH133" i="1"/>
  <c r="EG133" i="1"/>
  <c r="DJ133" i="1"/>
  <c r="BU133" i="1"/>
  <c r="BT133" i="1"/>
  <c r="BO133" i="1"/>
  <c r="BG133" i="1"/>
  <c r="AZ133" i="1"/>
  <c r="AK133" i="1"/>
  <c r="AL133" i="1"/>
  <c r="AO133" i="1"/>
  <c r="AN133" i="1"/>
  <c r="AM133" i="1"/>
  <c r="AI133" i="1"/>
  <c r="AJ133" i="1"/>
  <c r="AE133" i="1"/>
  <c r="EW121" i="1"/>
  <c r="EV121" i="1"/>
  <c r="EU121" i="1"/>
  <c r="EH121" i="1"/>
  <c r="EG121" i="1"/>
  <c r="DJ121" i="1"/>
  <c r="BU121" i="1"/>
  <c r="BT121" i="1"/>
  <c r="BO121" i="1"/>
  <c r="BG121" i="1"/>
  <c r="AZ121" i="1"/>
  <c r="AK121" i="1"/>
  <c r="AL121" i="1"/>
  <c r="AO121" i="1"/>
  <c r="AN121" i="1"/>
  <c r="AM121" i="1"/>
  <c r="AI121" i="1"/>
  <c r="AJ121" i="1"/>
  <c r="AE121" i="1"/>
  <c r="EW132" i="1"/>
  <c r="EV132" i="1"/>
  <c r="EU132" i="1"/>
  <c r="EH132" i="1"/>
  <c r="EG132" i="1"/>
  <c r="DJ132" i="1"/>
  <c r="BU132" i="1"/>
  <c r="BT132" i="1"/>
  <c r="BO132" i="1"/>
  <c r="BG132" i="1"/>
  <c r="AZ132" i="1"/>
  <c r="AK132" i="1"/>
  <c r="AL132" i="1"/>
  <c r="AO132" i="1"/>
  <c r="AN132" i="1"/>
  <c r="AM132" i="1"/>
  <c r="AI132" i="1"/>
  <c r="AJ132" i="1"/>
  <c r="AE132" i="1"/>
  <c r="EW209" i="1"/>
  <c r="EV209" i="1"/>
  <c r="EU209" i="1"/>
  <c r="EH209" i="1"/>
  <c r="EG209" i="1"/>
  <c r="DJ209" i="1"/>
  <c r="BU209" i="1"/>
  <c r="BT209" i="1"/>
  <c r="BO209" i="1"/>
  <c r="BG209" i="1"/>
  <c r="AZ209" i="1"/>
  <c r="AK209" i="1"/>
  <c r="AL209" i="1"/>
  <c r="AO209" i="1"/>
  <c r="AN209" i="1"/>
  <c r="AM209" i="1"/>
  <c r="AI209" i="1"/>
  <c r="AJ209" i="1"/>
  <c r="AE209" i="1"/>
  <c r="EW64" i="1"/>
  <c r="EV64" i="1"/>
  <c r="EU64" i="1"/>
  <c r="EH64" i="1"/>
  <c r="EG64" i="1"/>
  <c r="DJ64" i="1"/>
  <c r="BU64" i="1"/>
  <c r="BT64" i="1"/>
  <c r="BO64" i="1"/>
  <c r="BG64" i="1"/>
  <c r="AZ64" i="1"/>
  <c r="AK64" i="1"/>
  <c r="AL64" i="1"/>
  <c r="AO64" i="1"/>
  <c r="AN64" i="1"/>
  <c r="AM64" i="1"/>
  <c r="AI64" i="1"/>
  <c r="AJ64" i="1"/>
  <c r="AE64" i="1"/>
  <c r="EW351" i="1"/>
  <c r="EV351" i="1"/>
  <c r="EU351" i="1"/>
  <c r="EH351" i="1"/>
  <c r="EG351" i="1"/>
  <c r="DJ351" i="1"/>
  <c r="BU351" i="1"/>
  <c r="BT351" i="1"/>
  <c r="BO351" i="1"/>
  <c r="BG351" i="1"/>
  <c r="AZ351" i="1"/>
  <c r="AK351" i="1"/>
  <c r="AL351" i="1"/>
  <c r="AO351" i="1"/>
  <c r="AN351" i="1"/>
  <c r="AM351" i="1"/>
  <c r="AI351" i="1"/>
  <c r="AJ351" i="1"/>
  <c r="AE351" i="1"/>
  <c r="EW676" i="1"/>
  <c r="EV676" i="1"/>
  <c r="EU676" i="1"/>
  <c r="EH676" i="1"/>
  <c r="EG676" i="1"/>
  <c r="DJ676" i="1"/>
  <c r="BU676" i="1"/>
  <c r="BT676" i="1"/>
  <c r="BO676" i="1"/>
  <c r="BG676" i="1"/>
  <c r="AZ676" i="1"/>
  <c r="AK676" i="1"/>
  <c r="AL676" i="1"/>
  <c r="AO676" i="1"/>
  <c r="AN676" i="1"/>
  <c r="AM676" i="1"/>
  <c r="AI676" i="1"/>
  <c r="AJ676" i="1"/>
  <c r="AE676" i="1"/>
  <c r="EW203" i="1"/>
  <c r="EV203" i="1"/>
  <c r="EU203" i="1"/>
  <c r="EH203" i="1"/>
  <c r="EG203" i="1"/>
  <c r="DJ203" i="1"/>
  <c r="BU203" i="1"/>
  <c r="BT203" i="1"/>
  <c r="BO203" i="1"/>
  <c r="BG203" i="1"/>
  <c r="AZ203" i="1"/>
  <c r="AK203" i="1"/>
  <c r="AL203" i="1"/>
  <c r="AO203" i="1"/>
  <c r="AN203" i="1"/>
  <c r="AM203" i="1"/>
  <c r="AI203" i="1"/>
  <c r="AJ203" i="1"/>
  <c r="AE203" i="1"/>
  <c r="EW9" i="1"/>
  <c r="EV9" i="1"/>
  <c r="EU9" i="1"/>
  <c r="EH9" i="1"/>
  <c r="EG9" i="1"/>
  <c r="DJ9" i="1"/>
  <c r="BU9" i="1"/>
  <c r="BT9" i="1"/>
  <c r="BO9" i="1"/>
  <c r="BG9" i="1"/>
  <c r="AZ9" i="1"/>
  <c r="AK9" i="1"/>
  <c r="AL9" i="1"/>
  <c r="AO9" i="1"/>
  <c r="AN9" i="1"/>
  <c r="AM9" i="1"/>
  <c r="AI9" i="1"/>
  <c r="AJ9" i="1"/>
  <c r="AE9" i="1"/>
  <c r="EW63" i="1"/>
  <c r="EV63" i="1"/>
  <c r="EU63" i="1"/>
  <c r="EH63" i="1"/>
  <c r="EG63" i="1"/>
  <c r="DJ63" i="1"/>
  <c r="BU63" i="1"/>
  <c r="BT63" i="1"/>
  <c r="BO63" i="1"/>
  <c r="BG63" i="1"/>
  <c r="AZ63" i="1"/>
  <c r="AK63" i="1"/>
  <c r="AL63" i="1"/>
  <c r="AO63" i="1"/>
  <c r="AN63" i="1"/>
  <c r="AM63" i="1"/>
  <c r="AI63" i="1"/>
  <c r="AJ63" i="1"/>
  <c r="AE63" i="1"/>
  <c r="EW515" i="1"/>
  <c r="EV515" i="1"/>
  <c r="EU515" i="1"/>
  <c r="EH515" i="1"/>
  <c r="EG515" i="1"/>
  <c r="DJ515" i="1"/>
  <c r="BU515" i="1"/>
  <c r="BT515" i="1"/>
  <c r="BO515" i="1"/>
  <c r="BG515" i="1"/>
  <c r="AZ515" i="1"/>
  <c r="AK515" i="1"/>
  <c r="AL515" i="1"/>
  <c r="AO515" i="1"/>
  <c r="AN515" i="1"/>
  <c r="AM515" i="1"/>
  <c r="AI515" i="1"/>
  <c r="AJ515" i="1"/>
  <c r="AE515" i="1"/>
  <c r="EW742" i="1"/>
  <c r="EV742" i="1"/>
  <c r="EU742" i="1"/>
  <c r="EH742" i="1"/>
  <c r="EG742" i="1"/>
  <c r="DJ742" i="1"/>
  <c r="BU742" i="1"/>
  <c r="BT742" i="1"/>
  <c r="BO742" i="1"/>
  <c r="BG742" i="1"/>
  <c r="AZ742" i="1"/>
  <c r="AK742" i="1"/>
  <c r="AL742" i="1"/>
  <c r="AO742" i="1"/>
  <c r="AN742" i="1"/>
  <c r="AM742" i="1"/>
  <c r="AI742" i="1"/>
  <c r="AJ742" i="1"/>
  <c r="AE742" i="1"/>
  <c r="EW557" i="1"/>
  <c r="EV557" i="1"/>
  <c r="EU557" i="1"/>
  <c r="EH557" i="1"/>
  <c r="EG557" i="1"/>
  <c r="DJ557" i="1"/>
  <c r="BU557" i="1"/>
  <c r="BT557" i="1"/>
  <c r="BO557" i="1"/>
  <c r="BG557" i="1"/>
  <c r="AZ557" i="1"/>
  <c r="AK557" i="1"/>
  <c r="AL557" i="1"/>
  <c r="AO557" i="1"/>
  <c r="AN557" i="1"/>
  <c r="AM557" i="1"/>
  <c r="AI557" i="1"/>
  <c r="AJ557" i="1"/>
  <c r="AE557" i="1"/>
  <c r="EW819" i="1"/>
  <c r="EV819" i="1"/>
  <c r="EU819" i="1"/>
  <c r="EH819" i="1"/>
  <c r="EG819" i="1"/>
  <c r="DJ819" i="1"/>
  <c r="BU819" i="1"/>
  <c r="BT819" i="1"/>
  <c r="BO819" i="1"/>
  <c r="BG819" i="1"/>
  <c r="AZ819" i="1"/>
  <c r="AK819" i="1"/>
  <c r="AL819" i="1"/>
  <c r="AO819" i="1"/>
  <c r="AN819" i="1"/>
  <c r="AM819" i="1"/>
  <c r="AI819" i="1"/>
  <c r="AJ819" i="1"/>
  <c r="AE819" i="1"/>
  <c r="EW62" i="1"/>
  <c r="EV62" i="1"/>
  <c r="EU62" i="1"/>
  <c r="EH62" i="1"/>
  <c r="EG62" i="1"/>
  <c r="DJ62" i="1"/>
  <c r="BU62" i="1"/>
  <c r="BT62" i="1"/>
  <c r="BO62" i="1"/>
  <c r="BG62" i="1"/>
  <c r="AZ62" i="1"/>
  <c r="AK62" i="1"/>
  <c r="AL62" i="1"/>
  <c r="AO62" i="1"/>
  <c r="AN62" i="1"/>
  <c r="AM62" i="1"/>
  <c r="AI62" i="1"/>
  <c r="AJ62" i="1"/>
  <c r="AE62" i="1"/>
  <c r="EW350" i="1"/>
  <c r="EV350" i="1"/>
  <c r="EU350" i="1"/>
  <c r="EH350" i="1"/>
  <c r="EG350" i="1"/>
  <c r="DJ350" i="1"/>
  <c r="BU350" i="1"/>
  <c r="BT350" i="1"/>
  <c r="BO350" i="1"/>
  <c r="BG350" i="1"/>
  <c r="AZ350" i="1"/>
  <c r="AK350" i="1"/>
  <c r="AL350" i="1"/>
  <c r="AO350" i="1"/>
  <c r="AN350" i="1"/>
  <c r="AM350" i="1"/>
  <c r="AI350" i="1"/>
  <c r="AJ350" i="1"/>
  <c r="AE350" i="1"/>
  <c r="EW506" i="1"/>
  <c r="EV506" i="1"/>
  <c r="EU506" i="1"/>
  <c r="EH506" i="1"/>
  <c r="EG506" i="1"/>
  <c r="DJ506" i="1"/>
  <c r="BU506" i="1"/>
  <c r="BT506" i="1"/>
  <c r="BO506" i="1"/>
  <c r="BG506" i="1"/>
  <c r="AZ506" i="1"/>
  <c r="AK506" i="1"/>
  <c r="AL506" i="1"/>
  <c r="AO506" i="1"/>
  <c r="AN506" i="1"/>
  <c r="AM506" i="1"/>
  <c r="AI506" i="1"/>
  <c r="AJ506" i="1"/>
  <c r="AE506" i="1"/>
  <c r="EW849" i="1"/>
  <c r="EV849" i="1"/>
  <c r="EU849" i="1"/>
  <c r="EH849" i="1"/>
  <c r="EG849" i="1"/>
  <c r="DJ849" i="1"/>
  <c r="BU849" i="1"/>
  <c r="BT849" i="1"/>
  <c r="BO849" i="1"/>
  <c r="BG849" i="1"/>
  <c r="AZ849" i="1"/>
  <c r="AK849" i="1"/>
  <c r="AL849" i="1"/>
  <c r="AO849" i="1"/>
  <c r="AN849" i="1"/>
  <c r="AM849" i="1"/>
  <c r="AI849" i="1"/>
  <c r="AJ849" i="1"/>
  <c r="AE849" i="1"/>
  <c r="EW61" i="1"/>
  <c r="EV61" i="1"/>
  <c r="EU61" i="1"/>
  <c r="EH61" i="1"/>
  <c r="EG61" i="1"/>
  <c r="DJ61" i="1"/>
  <c r="BU61" i="1"/>
  <c r="BT61" i="1"/>
  <c r="BO61" i="1"/>
  <c r="BG61" i="1"/>
  <c r="AZ61" i="1"/>
  <c r="AK61" i="1"/>
  <c r="AL61" i="1"/>
  <c r="AO61" i="1"/>
  <c r="AN61" i="1"/>
  <c r="AM61" i="1"/>
  <c r="AI61" i="1"/>
  <c r="AJ61" i="1"/>
  <c r="AE61" i="1"/>
  <c r="EW610" i="1"/>
  <c r="EV610" i="1"/>
  <c r="EU610" i="1"/>
  <c r="EH610" i="1"/>
  <c r="EG610" i="1"/>
  <c r="DJ610" i="1"/>
  <c r="BU610" i="1"/>
  <c r="BT610" i="1"/>
  <c r="BO610" i="1"/>
  <c r="BG610" i="1"/>
  <c r="AZ610" i="1"/>
  <c r="AK610" i="1"/>
  <c r="AL610" i="1"/>
  <c r="AO610" i="1"/>
  <c r="AN610" i="1"/>
  <c r="AM610" i="1"/>
  <c r="AI610" i="1"/>
  <c r="AJ610" i="1"/>
  <c r="AE610" i="1"/>
  <c r="EW791" i="1"/>
  <c r="EV791" i="1"/>
  <c r="EU791" i="1"/>
  <c r="EH791" i="1"/>
  <c r="EG791" i="1"/>
  <c r="DJ791" i="1"/>
  <c r="BU791" i="1"/>
  <c r="BT791" i="1"/>
  <c r="BO791" i="1"/>
  <c r="BG791" i="1"/>
  <c r="AZ791" i="1"/>
  <c r="AK791" i="1"/>
  <c r="AL791" i="1"/>
  <c r="AO791" i="1"/>
  <c r="AN791" i="1"/>
  <c r="AM791" i="1"/>
  <c r="AI791" i="1"/>
  <c r="AJ791" i="1"/>
  <c r="AE791" i="1"/>
  <c r="EW520" i="1"/>
  <c r="EV520" i="1"/>
  <c r="EU520" i="1"/>
  <c r="EH520" i="1"/>
  <c r="EG520" i="1"/>
  <c r="DJ520" i="1"/>
  <c r="BU520" i="1"/>
  <c r="BT520" i="1"/>
  <c r="BO520" i="1"/>
  <c r="BG520" i="1"/>
  <c r="AZ520" i="1"/>
  <c r="AK520" i="1"/>
  <c r="AL520" i="1"/>
  <c r="AO520" i="1"/>
  <c r="AN520" i="1"/>
  <c r="AM520" i="1"/>
  <c r="AI520" i="1"/>
  <c r="AJ520" i="1"/>
  <c r="AE520" i="1"/>
  <c r="EW8" i="1"/>
  <c r="EV8" i="1"/>
  <c r="EU8" i="1"/>
  <c r="EH8" i="1"/>
  <c r="EG8" i="1"/>
  <c r="DJ8" i="1"/>
  <c r="BU8" i="1"/>
  <c r="BT8" i="1"/>
  <c r="BO8" i="1"/>
  <c r="BG8" i="1"/>
  <c r="AZ8" i="1"/>
  <c r="AK8" i="1"/>
  <c r="AL8" i="1"/>
  <c r="AO8" i="1"/>
  <c r="AN8" i="1"/>
  <c r="AM8" i="1"/>
  <c r="AI8" i="1"/>
  <c r="AJ8" i="1"/>
  <c r="AE8" i="1"/>
  <c r="EW277" i="1"/>
  <c r="EV277" i="1"/>
  <c r="EU277" i="1"/>
  <c r="EH277" i="1"/>
  <c r="EG277" i="1"/>
  <c r="DJ277" i="1"/>
  <c r="BU277" i="1"/>
  <c r="BT277" i="1"/>
  <c r="BO277" i="1"/>
  <c r="BG277" i="1"/>
  <c r="AZ277" i="1"/>
  <c r="AK277" i="1"/>
  <c r="AL277" i="1"/>
  <c r="AO277" i="1"/>
  <c r="AN277" i="1"/>
  <c r="AM277" i="1"/>
  <c r="AI277" i="1"/>
  <c r="AJ277" i="1"/>
  <c r="AE277" i="1"/>
  <c r="EW349" i="1"/>
  <c r="EV349" i="1"/>
  <c r="EU349" i="1"/>
  <c r="EH349" i="1"/>
  <c r="EG349" i="1"/>
  <c r="DJ349" i="1"/>
  <c r="BU349" i="1"/>
  <c r="BT349" i="1"/>
  <c r="BO349" i="1"/>
  <c r="BG349" i="1"/>
  <c r="AZ349" i="1"/>
  <c r="AK349" i="1"/>
  <c r="AL349" i="1"/>
  <c r="AO349" i="1"/>
  <c r="AN349" i="1"/>
  <c r="AM349" i="1"/>
  <c r="AI349" i="1"/>
  <c r="AJ349" i="1"/>
  <c r="AE349" i="1"/>
  <c r="EW131" i="1"/>
  <c r="EV131" i="1"/>
  <c r="EU131" i="1"/>
  <c r="EH131" i="1"/>
  <c r="EG131" i="1"/>
  <c r="DJ131" i="1"/>
  <c r="BU131" i="1"/>
  <c r="BT131" i="1"/>
  <c r="BO131" i="1"/>
  <c r="BG131" i="1"/>
  <c r="AZ131" i="1"/>
  <c r="AK131" i="1"/>
  <c r="AL131" i="1"/>
  <c r="AO131" i="1"/>
  <c r="AN131" i="1"/>
  <c r="AM131" i="1"/>
  <c r="AI131" i="1"/>
  <c r="AJ131" i="1"/>
  <c r="AE131" i="1"/>
  <c r="EW494" i="1"/>
  <c r="EV494" i="1"/>
  <c r="EU494" i="1"/>
  <c r="EH494" i="1"/>
  <c r="EG494" i="1"/>
  <c r="DJ494" i="1"/>
  <c r="BU494" i="1"/>
  <c r="BT494" i="1"/>
  <c r="BO494" i="1"/>
  <c r="BG494" i="1"/>
  <c r="AZ494" i="1"/>
  <c r="AK494" i="1"/>
  <c r="AL494" i="1"/>
  <c r="AO494" i="1"/>
  <c r="AN494" i="1"/>
  <c r="AM494" i="1"/>
  <c r="AI494" i="1"/>
  <c r="AJ494" i="1"/>
  <c r="AE494" i="1"/>
  <c r="EW830" i="1"/>
  <c r="EV830" i="1"/>
  <c r="EU830" i="1"/>
  <c r="EH830" i="1"/>
  <c r="EG830" i="1"/>
  <c r="DJ830" i="1"/>
  <c r="BU830" i="1"/>
  <c r="BT830" i="1"/>
  <c r="BO830" i="1"/>
  <c r="BG830" i="1"/>
  <c r="AZ830" i="1"/>
  <c r="AK830" i="1"/>
  <c r="AL830" i="1"/>
  <c r="AO830" i="1"/>
  <c r="AN830" i="1"/>
  <c r="AM830" i="1"/>
  <c r="AI830" i="1"/>
  <c r="AJ830" i="1"/>
  <c r="AE830" i="1"/>
  <c r="EW130" i="1"/>
  <c r="EV130" i="1"/>
  <c r="EU130" i="1"/>
  <c r="EH130" i="1"/>
  <c r="EG130" i="1"/>
  <c r="DJ130" i="1"/>
  <c r="BU130" i="1"/>
  <c r="BT130" i="1"/>
  <c r="BO130" i="1"/>
  <c r="BG130" i="1"/>
  <c r="AZ130" i="1"/>
  <c r="AK130" i="1"/>
  <c r="AL130" i="1"/>
  <c r="AO130" i="1"/>
  <c r="AN130" i="1"/>
  <c r="AM130" i="1"/>
  <c r="AI130" i="1"/>
  <c r="AJ130" i="1"/>
  <c r="AE130" i="1"/>
  <c r="EW723" i="1"/>
  <c r="EV723" i="1"/>
  <c r="EU723" i="1"/>
  <c r="EH723" i="1"/>
  <c r="EG723" i="1"/>
  <c r="DJ723" i="1"/>
  <c r="BU723" i="1"/>
  <c r="BT723" i="1"/>
  <c r="BO723" i="1"/>
  <c r="BG723" i="1"/>
  <c r="AZ723" i="1"/>
  <c r="AK723" i="1"/>
  <c r="AL723" i="1"/>
  <c r="AO723" i="1"/>
  <c r="AN723" i="1"/>
  <c r="AM723" i="1"/>
  <c r="AI723" i="1"/>
  <c r="AJ723" i="1"/>
  <c r="AE723" i="1"/>
  <c r="EW348" i="1"/>
  <c r="EV348" i="1"/>
  <c r="EU348" i="1"/>
  <c r="EH348" i="1"/>
  <c r="EG348" i="1"/>
  <c r="DJ348" i="1"/>
  <c r="BU348" i="1"/>
  <c r="BT348" i="1"/>
  <c r="BO348" i="1"/>
  <c r="BG348" i="1"/>
  <c r="AZ348" i="1"/>
  <c r="AK348" i="1"/>
  <c r="AL348" i="1"/>
  <c r="AO348" i="1"/>
  <c r="AN348" i="1"/>
  <c r="AM348" i="1"/>
  <c r="AI348" i="1"/>
  <c r="AJ348" i="1"/>
  <c r="AE348" i="1"/>
  <c r="EW460" i="1"/>
  <c r="EV460" i="1"/>
  <c r="EU460" i="1"/>
  <c r="EH460" i="1"/>
  <c r="EG460" i="1"/>
  <c r="DJ460" i="1"/>
  <c r="BU460" i="1"/>
  <c r="BT460" i="1"/>
  <c r="BO460" i="1"/>
  <c r="BG460" i="1"/>
  <c r="AZ460" i="1"/>
  <c r="AK460" i="1"/>
  <c r="AL460" i="1"/>
  <c r="AO460" i="1"/>
  <c r="AN460" i="1"/>
  <c r="AM460" i="1"/>
  <c r="AI460" i="1"/>
  <c r="AJ460" i="1"/>
  <c r="AE460" i="1"/>
  <c r="EW675" i="1"/>
  <c r="EV675" i="1"/>
  <c r="EU675" i="1"/>
  <c r="EH675" i="1"/>
  <c r="EG675" i="1"/>
  <c r="DJ675" i="1"/>
  <c r="BU675" i="1"/>
  <c r="BT675" i="1"/>
  <c r="BO675" i="1"/>
  <c r="BG675" i="1"/>
  <c r="AZ675" i="1"/>
  <c r="AK675" i="1"/>
  <c r="AL675" i="1"/>
  <c r="AO675" i="1"/>
  <c r="AN675" i="1"/>
  <c r="AM675" i="1"/>
  <c r="AI675" i="1"/>
  <c r="AJ675" i="1"/>
  <c r="AE675" i="1"/>
  <c r="EW737" i="1"/>
  <c r="EV737" i="1"/>
  <c r="EU737" i="1"/>
  <c r="EH737" i="1"/>
  <c r="EG737" i="1"/>
  <c r="DJ737" i="1"/>
  <c r="BU737" i="1"/>
  <c r="BT737" i="1"/>
  <c r="BO737" i="1"/>
  <c r="BG737" i="1"/>
  <c r="AZ737" i="1"/>
  <c r="AK737" i="1"/>
  <c r="AL737" i="1"/>
  <c r="AO737" i="1"/>
  <c r="AN737" i="1"/>
  <c r="AM737" i="1"/>
  <c r="AI737" i="1"/>
  <c r="AJ737" i="1"/>
  <c r="AE737" i="1"/>
  <c r="EW665" i="1"/>
  <c r="EV665" i="1"/>
  <c r="EU665" i="1"/>
  <c r="EH665" i="1"/>
  <c r="EG665" i="1"/>
  <c r="DJ665" i="1"/>
  <c r="BU665" i="1"/>
  <c r="BT665" i="1"/>
  <c r="BO665" i="1"/>
  <c r="BG665" i="1"/>
  <c r="AZ665" i="1"/>
  <c r="AK665" i="1"/>
  <c r="AL665" i="1"/>
  <c r="AO665" i="1"/>
  <c r="AN665" i="1"/>
  <c r="AM665" i="1"/>
  <c r="AI665" i="1"/>
  <c r="AJ665" i="1"/>
  <c r="AE665" i="1"/>
  <c r="EW741" i="1"/>
  <c r="EV741" i="1"/>
  <c r="EU741" i="1"/>
  <c r="EH741" i="1"/>
  <c r="EG741" i="1"/>
  <c r="DJ741" i="1"/>
  <c r="BU741" i="1"/>
  <c r="BT741" i="1"/>
  <c r="BO741" i="1"/>
  <c r="BG741" i="1"/>
  <c r="AZ741" i="1"/>
  <c r="AK741" i="1"/>
  <c r="AL741" i="1"/>
  <c r="AO741" i="1"/>
  <c r="AN741" i="1"/>
  <c r="AM741" i="1"/>
  <c r="AI741" i="1"/>
  <c r="AJ741" i="1"/>
  <c r="AE741" i="1"/>
  <c r="EW722" i="1"/>
  <c r="EV722" i="1"/>
  <c r="EU722" i="1"/>
  <c r="EH722" i="1"/>
  <c r="EG722" i="1"/>
  <c r="DJ722" i="1"/>
  <c r="BU722" i="1"/>
  <c r="BT722" i="1"/>
  <c r="BO722" i="1"/>
  <c r="BG722" i="1"/>
  <c r="AZ722" i="1"/>
  <c r="AK722" i="1"/>
  <c r="AL722" i="1"/>
  <c r="AO722" i="1"/>
  <c r="AN722" i="1"/>
  <c r="AM722" i="1"/>
  <c r="AI722" i="1"/>
  <c r="AJ722" i="1"/>
  <c r="AE722" i="1"/>
  <c r="EW540" i="1"/>
  <c r="EV540" i="1"/>
  <c r="EU540" i="1"/>
  <c r="EH540" i="1"/>
  <c r="EG540" i="1"/>
  <c r="DJ540" i="1"/>
  <c r="BU540" i="1"/>
  <c r="BT540" i="1"/>
  <c r="BO540" i="1"/>
  <c r="BG540" i="1"/>
  <c r="AZ540" i="1"/>
  <c r="AK540" i="1"/>
  <c r="AL540" i="1"/>
  <c r="AO540" i="1"/>
  <c r="AN540" i="1"/>
  <c r="AM540" i="1"/>
  <c r="AI540" i="1"/>
  <c r="AJ540" i="1"/>
  <c r="AE540" i="1"/>
  <c r="EW829" i="1"/>
  <c r="EV829" i="1"/>
  <c r="EU829" i="1"/>
  <c r="EH829" i="1"/>
  <c r="EG829" i="1"/>
  <c r="DJ829" i="1"/>
  <c r="BU829" i="1"/>
  <c r="BT829" i="1"/>
  <c r="BO829" i="1"/>
  <c r="BG829" i="1"/>
  <c r="AZ829" i="1"/>
  <c r="AK829" i="1"/>
  <c r="AL829" i="1"/>
  <c r="AO829" i="1"/>
  <c r="AN829" i="1"/>
  <c r="AM829" i="1"/>
  <c r="AI829" i="1"/>
  <c r="AJ829" i="1"/>
  <c r="AE829" i="1"/>
  <c r="EW784" i="1"/>
  <c r="EV784" i="1"/>
  <c r="EU784" i="1"/>
  <c r="EH784" i="1"/>
  <c r="EG784" i="1"/>
  <c r="DJ784" i="1"/>
  <c r="BU784" i="1"/>
  <c r="BT784" i="1"/>
  <c r="BO784" i="1"/>
  <c r="BG784" i="1"/>
  <c r="AZ784" i="1"/>
  <c r="AK784" i="1"/>
  <c r="AL784" i="1"/>
  <c r="AO784" i="1"/>
  <c r="AN784" i="1"/>
  <c r="AM784" i="1"/>
  <c r="AI784" i="1"/>
  <c r="AJ784" i="1"/>
  <c r="AE784" i="1"/>
  <c r="EW129" i="1"/>
  <c r="EV129" i="1"/>
  <c r="EU129" i="1"/>
  <c r="EH129" i="1"/>
  <c r="EG129" i="1"/>
  <c r="DJ129" i="1"/>
  <c r="BU129" i="1"/>
  <c r="BT129" i="1"/>
  <c r="BO129" i="1"/>
  <c r="BG129" i="1"/>
  <c r="AZ129" i="1"/>
  <c r="AK129" i="1"/>
  <c r="AL129" i="1"/>
  <c r="AO129" i="1"/>
  <c r="AN129" i="1"/>
  <c r="AM129" i="1"/>
  <c r="AI129" i="1"/>
  <c r="AJ129" i="1"/>
  <c r="AE129" i="1"/>
  <c r="EW257" i="1"/>
  <c r="EV257" i="1"/>
  <c r="EU257" i="1"/>
  <c r="EH257" i="1"/>
  <c r="EG257" i="1"/>
  <c r="DJ257" i="1"/>
  <c r="BU257" i="1"/>
  <c r="BT257" i="1"/>
  <c r="BO257" i="1"/>
  <c r="BG257" i="1"/>
  <c r="AZ257" i="1"/>
  <c r="AK257" i="1"/>
  <c r="AL257" i="1"/>
  <c r="AO257" i="1"/>
  <c r="AN257" i="1"/>
  <c r="AM257" i="1"/>
  <c r="AI257" i="1"/>
  <c r="AJ257" i="1"/>
  <c r="AE257" i="1"/>
  <c r="EW7" i="1"/>
  <c r="EV7" i="1"/>
  <c r="EU7" i="1"/>
  <c r="EH7" i="1"/>
  <c r="EG7" i="1"/>
  <c r="DJ7" i="1"/>
  <c r="BU7" i="1"/>
  <c r="BT7" i="1"/>
  <c r="BO7" i="1"/>
  <c r="BG7" i="1"/>
  <c r="AZ7" i="1"/>
  <c r="AK7" i="1"/>
  <c r="AL7" i="1"/>
  <c r="AO7" i="1"/>
  <c r="AN7" i="1"/>
  <c r="AM7" i="1"/>
  <c r="AI7" i="1"/>
  <c r="AJ7" i="1"/>
  <c r="AE7" i="1"/>
  <c r="EW556" i="1"/>
  <c r="EV556" i="1"/>
  <c r="EU556" i="1"/>
  <c r="EH556" i="1"/>
  <c r="EG556" i="1"/>
  <c r="DJ556" i="1"/>
  <c r="BU556" i="1"/>
  <c r="BT556" i="1"/>
  <c r="BO556" i="1"/>
  <c r="BG556" i="1"/>
  <c r="AZ556" i="1"/>
  <c r="AK556" i="1"/>
  <c r="AL556" i="1"/>
  <c r="AO556" i="1"/>
  <c r="AN556" i="1"/>
  <c r="AM556" i="1"/>
  <c r="AI556" i="1"/>
  <c r="AJ556" i="1"/>
  <c r="AE556" i="1"/>
  <c r="EW201" i="1"/>
  <c r="EV201" i="1"/>
  <c r="EU201" i="1"/>
  <c r="EH201" i="1"/>
  <c r="EG201" i="1"/>
  <c r="DJ201" i="1"/>
  <c r="BU201" i="1"/>
  <c r="BT201" i="1"/>
  <c r="BO201" i="1"/>
  <c r="BG201" i="1"/>
  <c r="AZ201" i="1"/>
  <c r="AK201" i="1"/>
  <c r="AL201" i="1"/>
  <c r="AO201" i="1"/>
  <c r="AN201" i="1"/>
  <c r="AM201" i="1"/>
  <c r="AI201" i="1"/>
  <c r="AJ201" i="1"/>
  <c r="AE201" i="1"/>
  <c r="EW477" i="1"/>
  <c r="EV477" i="1"/>
  <c r="EU477" i="1"/>
  <c r="EH477" i="1"/>
  <c r="EG477" i="1"/>
  <c r="DJ477" i="1"/>
  <c r="BU477" i="1"/>
  <c r="BT477" i="1"/>
  <c r="BO477" i="1"/>
  <c r="BG477" i="1"/>
  <c r="AZ477" i="1"/>
  <c r="AK477" i="1"/>
  <c r="AL477" i="1"/>
  <c r="AO477" i="1"/>
  <c r="AN477" i="1"/>
  <c r="AM477" i="1"/>
  <c r="AI477" i="1"/>
  <c r="AJ477" i="1"/>
  <c r="AE477" i="1"/>
  <c r="EW481" i="1"/>
  <c r="EV481" i="1"/>
  <c r="EU481" i="1"/>
  <c r="EH481" i="1"/>
  <c r="EG481" i="1"/>
  <c r="DJ481" i="1"/>
  <c r="BU481" i="1"/>
  <c r="BT481" i="1"/>
  <c r="BO481" i="1"/>
  <c r="BG481" i="1"/>
  <c r="AZ481" i="1"/>
  <c r="AK481" i="1"/>
  <c r="AL481" i="1"/>
  <c r="AO481" i="1"/>
  <c r="AN481" i="1"/>
  <c r="AM481" i="1"/>
  <c r="AI481" i="1"/>
  <c r="AJ481" i="1"/>
  <c r="AE481" i="1"/>
  <c r="EW553" i="1"/>
  <c r="EV553" i="1"/>
  <c r="EU553" i="1"/>
  <c r="EH553" i="1"/>
  <c r="EG553" i="1"/>
  <c r="DJ553" i="1"/>
  <c r="BU553" i="1"/>
  <c r="BT553" i="1"/>
  <c r="BO553" i="1"/>
  <c r="BG553" i="1"/>
  <c r="AZ553" i="1"/>
  <c r="AK553" i="1"/>
  <c r="AL553" i="1"/>
  <c r="AO553" i="1"/>
  <c r="AN553" i="1"/>
  <c r="AM553" i="1"/>
  <c r="AI553" i="1"/>
  <c r="AJ553" i="1"/>
  <c r="AE553" i="1"/>
  <c r="EW326" i="1"/>
  <c r="EV326" i="1"/>
  <c r="EU326" i="1"/>
  <c r="EH326" i="1"/>
  <c r="EG326" i="1"/>
  <c r="DJ326" i="1"/>
  <c r="BU326" i="1"/>
  <c r="BT326" i="1"/>
  <c r="BO326" i="1"/>
  <c r="BG326" i="1"/>
  <c r="AZ326" i="1"/>
  <c r="AK326" i="1"/>
  <c r="AL326" i="1"/>
  <c r="AO326" i="1"/>
  <c r="AN326" i="1"/>
  <c r="AM326" i="1"/>
  <c r="AI326" i="1"/>
  <c r="AJ326" i="1"/>
  <c r="AE326" i="1"/>
  <c r="EW769" i="1"/>
  <c r="EV769" i="1"/>
  <c r="EU769" i="1"/>
  <c r="EH769" i="1"/>
  <c r="EG769" i="1"/>
  <c r="DJ769" i="1"/>
  <c r="BU769" i="1"/>
  <c r="BT769" i="1"/>
  <c r="BO769" i="1"/>
  <c r="BG769" i="1"/>
  <c r="AZ769" i="1"/>
  <c r="AK769" i="1"/>
  <c r="AL769" i="1"/>
  <c r="AO769" i="1"/>
  <c r="AN769" i="1"/>
  <c r="AM769" i="1"/>
  <c r="AI769" i="1"/>
  <c r="AJ769" i="1"/>
  <c r="AE769" i="1"/>
  <c r="EW347" i="1"/>
  <c r="EV347" i="1"/>
  <c r="EU347" i="1"/>
  <c r="EH347" i="1"/>
  <c r="EG347" i="1"/>
  <c r="DJ347" i="1"/>
  <c r="BU347" i="1"/>
  <c r="BT347" i="1"/>
  <c r="BO347" i="1"/>
  <c r="BG347" i="1"/>
  <c r="AZ347" i="1"/>
  <c r="AK347" i="1"/>
  <c r="AL347" i="1"/>
  <c r="AO347" i="1"/>
  <c r="AN347" i="1"/>
  <c r="AM347" i="1"/>
  <c r="AI347" i="1"/>
  <c r="AJ347" i="1"/>
  <c r="AE347" i="1"/>
  <c r="EW767" i="1"/>
  <c r="EV767" i="1"/>
  <c r="EU767" i="1"/>
  <c r="EH767" i="1"/>
  <c r="EG767" i="1"/>
  <c r="DJ767" i="1"/>
  <c r="BU767" i="1"/>
  <c r="BT767" i="1"/>
  <c r="BO767" i="1"/>
  <c r="BG767" i="1"/>
  <c r="AZ767" i="1"/>
  <c r="AK767" i="1"/>
  <c r="AL767" i="1"/>
  <c r="AO767" i="1"/>
  <c r="AN767" i="1"/>
  <c r="AM767" i="1"/>
  <c r="AI767" i="1"/>
  <c r="AJ767" i="1"/>
  <c r="AE767" i="1"/>
  <c r="EW208" i="1"/>
  <c r="EV208" i="1"/>
  <c r="EU208" i="1"/>
  <c r="EH208" i="1"/>
  <c r="EG208" i="1"/>
  <c r="DJ208" i="1"/>
  <c r="BU208" i="1"/>
  <c r="BT208" i="1"/>
  <c r="BO208" i="1"/>
  <c r="BG208" i="1"/>
  <c r="AZ208" i="1"/>
  <c r="AK208" i="1"/>
  <c r="AL208" i="1"/>
  <c r="AO208" i="1"/>
  <c r="AN208" i="1"/>
  <c r="AM208" i="1"/>
  <c r="AI208" i="1"/>
  <c r="AJ208" i="1"/>
  <c r="AE208" i="1"/>
  <c r="EW247" i="1"/>
  <c r="EV247" i="1"/>
  <c r="EU247" i="1"/>
  <c r="EH247" i="1"/>
  <c r="EG247" i="1"/>
  <c r="DJ247" i="1"/>
  <c r="BU247" i="1"/>
  <c r="BT247" i="1"/>
  <c r="BO247" i="1"/>
  <c r="BG247" i="1"/>
  <c r="AZ247" i="1"/>
  <c r="AK247" i="1"/>
  <c r="AL247" i="1"/>
  <c r="AO247" i="1"/>
  <c r="AN247" i="1"/>
  <c r="AM247" i="1"/>
  <c r="AI247" i="1"/>
  <c r="AJ247" i="1"/>
  <c r="AE247" i="1"/>
  <c r="EW200" i="1"/>
  <c r="EV200" i="1"/>
  <c r="EU200" i="1"/>
  <c r="EH200" i="1"/>
  <c r="EG200" i="1"/>
  <c r="DJ200" i="1"/>
  <c r="BU200" i="1"/>
  <c r="BT200" i="1"/>
  <c r="BO200" i="1"/>
  <c r="BG200" i="1"/>
  <c r="AZ200" i="1"/>
  <c r="AK200" i="1"/>
  <c r="AL200" i="1"/>
  <c r="AO200" i="1"/>
  <c r="AN200" i="1"/>
  <c r="AM200" i="1"/>
  <c r="AI200" i="1"/>
  <c r="AJ200" i="1"/>
  <c r="AE200" i="1"/>
  <c r="EW633" i="1"/>
  <c r="EV633" i="1"/>
  <c r="EU633" i="1"/>
  <c r="EH633" i="1"/>
  <c r="EG633" i="1"/>
  <c r="DJ633" i="1"/>
  <c r="BU633" i="1"/>
  <c r="BT633" i="1"/>
  <c r="BO633" i="1"/>
  <c r="BG633" i="1"/>
  <c r="AZ633" i="1"/>
  <c r="AK633" i="1"/>
  <c r="AL633" i="1"/>
  <c r="AO633" i="1"/>
  <c r="AN633" i="1"/>
  <c r="AM633" i="1"/>
  <c r="AI633" i="1"/>
  <c r="AJ633" i="1"/>
  <c r="AE633" i="1"/>
  <c r="EW60" i="1"/>
  <c r="EV60" i="1"/>
  <c r="EU60" i="1"/>
  <c r="EH60" i="1"/>
  <c r="EG60" i="1"/>
  <c r="DJ60" i="1"/>
  <c r="BU60" i="1"/>
  <c r="BT60" i="1"/>
  <c r="BO60" i="1"/>
  <c r="BG60" i="1"/>
  <c r="AZ60" i="1"/>
  <c r="AK60" i="1"/>
  <c r="AL60" i="1"/>
  <c r="AO60" i="1"/>
  <c r="AN60" i="1"/>
  <c r="AM60" i="1"/>
  <c r="AI60" i="1"/>
  <c r="AJ60" i="1"/>
  <c r="AE60" i="1"/>
  <c r="EW6" i="1"/>
  <c r="EV6" i="1"/>
  <c r="EU6" i="1"/>
  <c r="EH6" i="1"/>
  <c r="EG6" i="1"/>
  <c r="DJ6" i="1"/>
  <c r="BU6" i="1"/>
  <c r="BT6" i="1"/>
  <c r="BO6" i="1"/>
  <c r="BG6" i="1"/>
  <c r="AZ6" i="1"/>
  <c r="AK6" i="1"/>
  <c r="AL6" i="1"/>
  <c r="AO6" i="1"/>
  <c r="AN6" i="1"/>
  <c r="AM6" i="1"/>
  <c r="AI6" i="1"/>
  <c r="AJ6" i="1"/>
  <c r="AE6" i="1"/>
  <c r="EW674" i="1"/>
  <c r="EV674" i="1"/>
  <c r="EU674" i="1"/>
  <c r="EH674" i="1"/>
  <c r="EG674" i="1"/>
  <c r="DJ674" i="1"/>
  <c r="BU674" i="1"/>
  <c r="BT674" i="1"/>
  <c r="BO674" i="1"/>
  <c r="BG674" i="1"/>
  <c r="AZ674" i="1"/>
  <c r="AK674" i="1"/>
  <c r="AL674" i="1"/>
  <c r="AO674" i="1"/>
  <c r="AN674" i="1"/>
  <c r="AM674" i="1"/>
  <c r="AI674" i="1"/>
  <c r="AJ674" i="1"/>
  <c r="AE674" i="1"/>
  <c r="EW186" i="1"/>
  <c r="EV186" i="1"/>
  <c r="EU186" i="1"/>
  <c r="EH186" i="1"/>
  <c r="EG186" i="1"/>
  <c r="DJ186" i="1"/>
  <c r="BU186" i="1"/>
  <c r="BT186" i="1"/>
  <c r="BO186" i="1"/>
  <c r="BG186" i="1"/>
  <c r="AZ186" i="1"/>
  <c r="AK186" i="1"/>
  <c r="AL186" i="1"/>
  <c r="AO186" i="1"/>
  <c r="AN186" i="1"/>
  <c r="AM186" i="1"/>
  <c r="AI186" i="1"/>
  <c r="AJ186" i="1"/>
  <c r="AE186" i="1"/>
  <c r="EW156" i="1"/>
  <c r="EV156" i="1"/>
  <c r="EU156" i="1"/>
  <c r="EH156" i="1"/>
  <c r="EG156" i="1"/>
  <c r="DJ156" i="1"/>
  <c r="BU156" i="1"/>
  <c r="BT156" i="1"/>
  <c r="BO156" i="1"/>
  <c r="BG156" i="1"/>
  <c r="AZ156" i="1"/>
  <c r="AK156" i="1"/>
  <c r="AL156" i="1"/>
  <c r="AO156" i="1"/>
  <c r="AN156" i="1"/>
  <c r="AM156" i="1"/>
  <c r="AI156" i="1"/>
  <c r="AJ156" i="1"/>
  <c r="AE156" i="1"/>
  <c r="EW221" i="1"/>
  <c r="EV221" i="1"/>
  <c r="EU221" i="1"/>
  <c r="EH221" i="1"/>
  <c r="EG221" i="1"/>
  <c r="DJ221" i="1"/>
  <c r="BU221" i="1"/>
  <c r="BT221" i="1"/>
  <c r="BO221" i="1"/>
  <c r="BG221" i="1"/>
  <c r="AZ221" i="1"/>
  <c r="AK221" i="1"/>
  <c r="AL221" i="1"/>
  <c r="AO221" i="1"/>
  <c r="AN221" i="1"/>
  <c r="AM221" i="1"/>
  <c r="AI221" i="1"/>
  <c r="AJ221" i="1"/>
  <c r="AE221" i="1"/>
  <c r="EW657" i="1"/>
  <c r="EV657" i="1"/>
  <c r="EU657" i="1"/>
  <c r="EH657" i="1"/>
  <c r="EG657" i="1"/>
  <c r="DJ657" i="1"/>
  <c r="BU657" i="1"/>
  <c r="BT657" i="1"/>
  <c r="BO657" i="1"/>
  <c r="BG657" i="1"/>
  <c r="AZ657" i="1"/>
  <c r="AK657" i="1"/>
  <c r="AL657" i="1"/>
  <c r="AO657" i="1"/>
  <c r="AN657" i="1"/>
  <c r="AM657" i="1"/>
  <c r="AI657" i="1"/>
  <c r="AJ657" i="1"/>
  <c r="AE657" i="1"/>
  <c r="EW857" i="1"/>
  <c r="EV857" i="1"/>
  <c r="EU857" i="1"/>
  <c r="EH857" i="1"/>
  <c r="EG857" i="1"/>
  <c r="DJ857" i="1"/>
  <c r="BU857" i="1"/>
  <c r="BT857" i="1"/>
  <c r="BO857" i="1"/>
  <c r="BG857" i="1"/>
  <c r="AZ857" i="1"/>
  <c r="AK857" i="1"/>
  <c r="AL857" i="1"/>
  <c r="AO857" i="1"/>
  <c r="AN857" i="1"/>
  <c r="AM857" i="1"/>
  <c r="AI857" i="1"/>
  <c r="AJ857" i="1"/>
  <c r="AE857" i="1"/>
  <c r="EW346" i="1"/>
  <c r="EV346" i="1"/>
  <c r="EU346" i="1"/>
  <c r="EH346" i="1"/>
  <c r="EG346" i="1"/>
  <c r="DJ346" i="1"/>
  <c r="BU346" i="1"/>
  <c r="BT346" i="1"/>
  <c r="BO346" i="1"/>
  <c r="BG346" i="1"/>
  <c r="AZ346" i="1"/>
  <c r="AK346" i="1"/>
  <c r="AL346" i="1"/>
  <c r="AO346" i="1"/>
  <c r="AN346" i="1"/>
  <c r="AM346" i="1"/>
  <c r="AI346" i="1"/>
  <c r="AJ346" i="1"/>
  <c r="AE346" i="1"/>
  <c r="EW345" i="1"/>
  <c r="EV345" i="1"/>
  <c r="EU345" i="1"/>
  <c r="EH345" i="1"/>
  <c r="EG345" i="1"/>
  <c r="DJ345" i="1"/>
  <c r="BU345" i="1"/>
  <c r="BT345" i="1"/>
  <c r="BO345" i="1"/>
  <c r="BG345" i="1"/>
  <c r="AZ345" i="1"/>
  <c r="AK345" i="1"/>
  <c r="AL345" i="1"/>
  <c r="AO345" i="1"/>
  <c r="AN345" i="1"/>
  <c r="AM345" i="1"/>
  <c r="AI345" i="1"/>
  <c r="AJ345" i="1"/>
  <c r="AE345" i="1"/>
  <c r="EW207" i="1"/>
  <c r="EV207" i="1"/>
  <c r="EU207" i="1"/>
  <c r="EH207" i="1"/>
  <c r="EG207" i="1"/>
  <c r="DJ207" i="1"/>
  <c r="BU207" i="1"/>
  <c r="BT207" i="1"/>
  <c r="BO207" i="1"/>
  <c r="BG207" i="1"/>
  <c r="AZ207" i="1"/>
  <c r="AK207" i="1"/>
  <c r="AL207" i="1"/>
  <c r="AO207" i="1"/>
  <c r="AN207" i="1"/>
  <c r="AM207" i="1"/>
  <c r="AI207" i="1"/>
  <c r="AJ207" i="1"/>
  <c r="AE207" i="1"/>
  <c r="EW480" i="1"/>
  <c r="EV480" i="1"/>
  <c r="EU480" i="1"/>
  <c r="EH480" i="1"/>
  <c r="EG480" i="1"/>
  <c r="DJ480" i="1"/>
  <c r="BU480" i="1"/>
  <c r="BT480" i="1"/>
  <c r="BO480" i="1"/>
  <c r="BG480" i="1"/>
  <c r="AZ480" i="1"/>
  <c r="AK480" i="1"/>
  <c r="AL480" i="1"/>
  <c r="AO480" i="1"/>
  <c r="AN480" i="1"/>
  <c r="AM480" i="1"/>
  <c r="AI480" i="1"/>
  <c r="AJ480" i="1"/>
  <c r="AE480" i="1"/>
  <c r="EW786" i="1"/>
  <c r="EV786" i="1"/>
  <c r="EU786" i="1"/>
  <c r="EH786" i="1"/>
  <c r="EG786" i="1"/>
  <c r="DJ786" i="1"/>
  <c r="BU786" i="1"/>
  <c r="BT786" i="1"/>
  <c r="BO786" i="1"/>
  <c r="BG786" i="1"/>
  <c r="AZ786" i="1"/>
  <c r="AK786" i="1"/>
  <c r="AL786" i="1"/>
  <c r="AO786" i="1"/>
  <c r="AN786" i="1"/>
  <c r="AM786" i="1"/>
  <c r="AI786" i="1"/>
  <c r="AJ786" i="1"/>
  <c r="AE786" i="1"/>
  <c r="EW206" i="1"/>
  <c r="EV206" i="1"/>
  <c r="EU206" i="1"/>
  <c r="EH206" i="1"/>
  <c r="EG206" i="1"/>
  <c r="DJ206" i="1"/>
  <c r="BU206" i="1"/>
  <c r="BT206" i="1"/>
  <c r="BO206" i="1"/>
  <c r="BG206" i="1"/>
  <c r="AZ206" i="1"/>
  <c r="AK206" i="1"/>
  <c r="AL206" i="1"/>
  <c r="AO206" i="1"/>
  <c r="AN206" i="1"/>
  <c r="AM206" i="1"/>
  <c r="AI206" i="1"/>
  <c r="AJ206" i="1"/>
  <c r="AE206" i="1"/>
  <c r="EW673" i="1"/>
  <c r="EV673" i="1"/>
  <c r="EU673" i="1"/>
  <c r="EH673" i="1"/>
  <c r="EG673" i="1"/>
  <c r="DJ673" i="1"/>
  <c r="BU673" i="1"/>
  <c r="BT673" i="1"/>
  <c r="BO673" i="1"/>
  <c r="BG673" i="1"/>
  <c r="AZ673" i="1"/>
  <c r="AK673" i="1"/>
  <c r="AL673" i="1"/>
  <c r="AO673" i="1"/>
  <c r="AN673" i="1"/>
  <c r="AM673" i="1"/>
  <c r="AI673" i="1"/>
  <c r="AJ673" i="1"/>
  <c r="AE673" i="1"/>
  <c r="EW128" i="1"/>
  <c r="EV128" i="1"/>
  <c r="EU128" i="1"/>
  <c r="EH128" i="1"/>
  <c r="EG128" i="1"/>
  <c r="DJ128" i="1"/>
  <c r="BU128" i="1"/>
  <c r="BT128" i="1"/>
  <c r="BO128" i="1"/>
  <c r="BG128" i="1"/>
  <c r="AZ128" i="1"/>
  <c r="AK128" i="1"/>
  <c r="AL128" i="1"/>
  <c r="AO128" i="1"/>
  <c r="AN128" i="1"/>
  <c r="AM128" i="1"/>
  <c r="AI128" i="1"/>
  <c r="AJ128" i="1"/>
  <c r="AE128" i="1"/>
  <c r="EW344" i="1"/>
  <c r="EV344" i="1"/>
  <c r="EU344" i="1"/>
  <c r="EH344" i="1"/>
  <c r="EG344" i="1"/>
  <c r="DJ344" i="1"/>
  <c r="BU344" i="1"/>
  <c r="BT344" i="1"/>
  <c r="BO344" i="1"/>
  <c r="BG344" i="1"/>
  <c r="AZ344" i="1"/>
  <c r="AK344" i="1"/>
  <c r="AL344" i="1"/>
  <c r="AO344" i="1"/>
  <c r="AN344" i="1"/>
  <c r="AM344" i="1"/>
  <c r="AI344" i="1"/>
  <c r="AJ344" i="1"/>
  <c r="AE344" i="1"/>
  <c r="EW459" i="1"/>
  <c r="EV459" i="1"/>
  <c r="EU459" i="1"/>
  <c r="EH459" i="1"/>
  <c r="EG459" i="1"/>
  <c r="DJ459" i="1"/>
  <c r="BU459" i="1"/>
  <c r="BT459" i="1"/>
  <c r="BO459" i="1"/>
  <c r="BG459" i="1"/>
  <c r="AZ459" i="1"/>
  <c r="AK459" i="1"/>
  <c r="AL459" i="1"/>
  <c r="AO459" i="1"/>
  <c r="AN459" i="1"/>
  <c r="AM459" i="1"/>
  <c r="AI459" i="1"/>
  <c r="AJ459" i="1"/>
  <c r="AE459" i="1"/>
  <c r="EW721" i="1"/>
  <c r="EV721" i="1"/>
  <c r="EU721" i="1"/>
  <c r="EH721" i="1"/>
  <c r="EG721" i="1"/>
  <c r="DJ721" i="1"/>
  <c r="BU721" i="1"/>
  <c r="BT721" i="1"/>
  <c r="BO721" i="1"/>
  <c r="BG721" i="1"/>
  <c r="AZ721" i="1"/>
  <c r="AK721" i="1"/>
  <c r="AL721" i="1"/>
  <c r="AO721" i="1"/>
  <c r="AN721" i="1"/>
  <c r="AM721" i="1"/>
  <c r="AI721" i="1"/>
  <c r="AJ721" i="1"/>
  <c r="AE721" i="1"/>
  <c r="EW530" i="1"/>
  <c r="EV530" i="1"/>
  <c r="EU530" i="1"/>
  <c r="EH530" i="1"/>
  <c r="EG530" i="1"/>
  <c r="DJ530" i="1"/>
  <c r="BU530" i="1"/>
  <c r="BT530" i="1"/>
  <c r="BO530" i="1"/>
  <c r="BG530" i="1"/>
  <c r="AZ530" i="1"/>
  <c r="AK530" i="1"/>
  <c r="AL530" i="1"/>
  <c r="AO530" i="1"/>
  <c r="AN530" i="1"/>
  <c r="AM530" i="1"/>
  <c r="AI530" i="1"/>
  <c r="AJ530" i="1"/>
  <c r="AE530" i="1"/>
  <c r="EW5" i="1"/>
  <c r="EV5" i="1"/>
  <c r="EU5" i="1"/>
  <c r="EH5" i="1"/>
  <c r="EG5" i="1"/>
  <c r="DJ5" i="1"/>
  <c r="BU5" i="1"/>
  <c r="BT5" i="1"/>
  <c r="BO5" i="1"/>
  <c r="BG5" i="1"/>
  <c r="AZ5" i="1"/>
  <c r="AK5" i="1"/>
  <c r="AL5" i="1"/>
  <c r="AO5" i="1"/>
  <c r="AN5" i="1"/>
  <c r="AM5" i="1"/>
  <c r="AI5" i="1"/>
  <c r="AJ5" i="1"/>
  <c r="AE5" i="1"/>
  <c r="EW343" i="1"/>
  <c r="EV343" i="1"/>
  <c r="EU343" i="1"/>
  <c r="EH343" i="1"/>
  <c r="EG343" i="1"/>
  <c r="DJ343" i="1"/>
  <c r="BU343" i="1"/>
  <c r="BT343" i="1"/>
  <c r="BO343" i="1"/>
  <c r="BG343" i="1"/>
  <c r="AZ343" i="1"/>
  <c r="AK343" i="1"/>
  <c r="AL343" i="1"/>
  <c r="AO343" i="1"/>
  <c r="AN343" i="1"/>
  <c r="AM343" i="1"/>
  <c r="AI343" i="1"/>
  <c r="AJ343" i="1"/>
  <c r="AE343" i="1"/>
  <c r="EW4" i="1"/>
  <c r="EV4" i="1"/>
  <c r="EU4" i="1"/>
  <c r="EH4" i="1"/>
  <c r="EG4" i="1"/>
  <c r="DJ4" i="1"/>
  <c r="BU4" i="1"/>
  <c r="BT4" i="1"/>
  <c r="BO4" i="1"/>
  <c r="BG4" i="1"/>
  <c r="AZ4" i="1"/>
  <c r="AK4" i="1"/>
  <c r="AL4" i="1"/>
  <c r="AO4" i="1"/>
  <c r="AN4" i="1"/>
  <c r="AM4" i="1"/>
  <c r="AI4" i="1"/>
  <c r="AJ4" i="1"/>
  <c r="AE4" i="1"/>
  <c r="EW740" i="1"/>
  <c r="EV740" i="1"/>
  <c r="EU740" i="1"/>
  <c r="EH740" i="1"/>
  <c r="EG740" i="1"/>
  <c r="DJ740" i="1"/>
  <c r="BU740" i="1"/>
  <c r="BT740" i="1"/>
  <c r="BO740" i="1"/>
  <c r="BG740" i="1"/>
  <c r="AZ740" i="1"/>
  <c r="AK740" i="1"/>
  <c r="AL740" i="1"/>
  <c r="AO740" i="1"/>
  <c r="AN740" i="1"/>
  <c r="AM740" i="1"/>
  <c r="AI740" i="1"/>
  <c r="AJ740" i="1"/>
  <c r="AE740" i="1"/>
  <c r="EW720" i="1"/>
  <c r="EV720" i="1"/>
  <c r="EU720" i="1"/>
  <c r="EH720" i="1"/>
  <c r="EG720" i="1"/>
  <c r="DJ720" i="1"/>
  <c r="BU720" i="1"/>
  <c r="BT720" i="1"/>
  <c r="BO720" i="1"/>
  <c r="BG720" i="1"/>
  <c r="AZ720" i="1"/>
  <c r="AK720" i="1"/>
  <c r="AL720" i="1"/>
  <c r="AO720" i="1"/>
  <c r="AN720" i="1"/>
  <c r="AM720" i="1"/>
  <c r="AI720" i="1"/>
  <c r="AJ720" i="1"/>
  <c r="AE720" i="1"/>
  <c r="EW256" i="1"/>
  <c r="EV256" i="1"/>
  <c r="EU256" i="1"/>
  <c r="EH256" i="1"/>
  <c r="EG256" i="1"/>
  <c r="DJ256" i="1"/>
  <c r="BU256" i="1"/>
  <c r="BT256" i="1"/>
  <c r="BO256" i="1"/>
  <c r="BG256" i="1"/>
  <c r="AZ256" i="1"/>
  <c r="AK256" i="1"/>
  <c r="AL256" i="1"/>
  <c r="AO256" i="1"/>
  <c r="AN256" i="1"/>
  <c r="AM256" i="1"/>
  <c r="AI256" i="1"/>
  <c r="AJ256" i="1"/>
  <c r="AE256" i="1"/>
  <c r="EW155" i="1"/>
  <c r="EV155" i="1"/>
  <c r="EU155" i="1"/>
  <c r="EH155" i="1"/>
  <c r="EG155" i="1"/>
  <c r="DJ155" i="1"/>
  <c r="BU155" i="1"/>
  <c r="BT155" i="1"/>
  <c r="BO155" i="1"/>
  <c r="BG155" i="1"/>
  <c r="AZ155" i="1"/>
  <c r="AK155" i="1"/>
  <c r="AL155" i="1"/>
  <c r="AO155" i="1"/>
  <c r="AN155" i="1"/>
  <c r="AM155" i="1"/>
  <c r="AI155" i="1"/>
  <c r="AJ155" i="1"/>
  <c r="AE155" i="1"/>
  <c r="EW220" i="1"/>
  <c r="EV220" i="1"/>
  <c r="EU220" i="1"/>
  <c r="EH220" i="1"/>
  <c r="EG220" i="1"/>
  <c r="DJ220" i="1"/>
  <c r="BU220" i="1"/>
  <c r="BT220" i="1"/>
  <c r="BO220" i="1"/>
  <c r="BG220" i="1"/>
  <c r="AZ220" i="1"/>
  <c r="AK220" i="1"/>
  <c r="AL220" i="1"/>
  <c r="AO220" i="1"/>
  <c r="AN220" i="1"/>
  <c r="AM220" i="1"/>
  <c r="AI220" i="1"/>
  <c r="AJ220" i="1"/>
  <c r="AE220" i="1"/>
  <c r="EW218" i="1"/>
  <c r="EV218" i="1"/>
  <c r="EU218" i="1"/>
  <c r="EH218" i="1"/>
  <c r="EG218" i="1"/>
  <c r="DJ218" i="1"/>
  <c r="BU218" i="1"/>
  <c r="BT218" i="1"/>
  <c r="BO218" i="1"/>
  <c r="BG218" i="1"/>
  <c r="AZ218" i="1"/>
  <c r="AK218" i="1"/>
  <c r="AL218" i="1"/>
  <c r="AO218" i="1"/>
  <c r="AN218" i="1"/>
  <c r="AM218" i="1"/>
  <c r="AI218" i="1"/>
  <c r="AJ218" i="1"/>
  <c r="AE218" i="1"/>
  <c r="EW177" i="1"/>
  <c r="EV177" i="1"/>
  <c r="EU177" i="1"/>
  <c r="EH177" i="1"/>
  <c r="EG177" i="1"/>
  <c r="DJ177" i="1"/>
  <c r="BU177" i="1"/>
  <c r="BT177" i="1"/>
  <c r="BO177" i="1"/>
  <c r="BG177" i="1"/>
  <c r="AZ177" i="1"/>
  <c r="AK177" i="1"/>
  <c r="AL177" i="1"/>
  <c r="AO177" i="1"/>
  <c r="AN177" i="1"/>
  <c r="AM177" i="1"/>
  <c r="AI177" i="1"/>
  <c r="AJ177" i="1"/>
  <c r="AE177" i="1"/>
  <c r="EW656" i="1"/>
  <c r="EV656" i="1"/>
  <c r="EU656" i="1"/>
  <c r="EH656" i="1"/>
  <c r="EG656" i="1"/>
  <c r="DJ656" i="1"/>
  <c r="BU656" i="1"/>
  <c r="BT656" i="1"/>
  <c r="BO656" i="1"/>
  <c r="BG656" i="1"/>
  <c r="AZ656" i="1"/>
  <c r="AK656" i="1"/>
  <c r="AL656" i="1"/>
  <c r="AO656" i="1"/>
  <c r="AN656" i="1"/>
  <c r="AM656" i="1"/>
  <c r="AI656" i="1"/>
  <c r="AJ656" i="1"/>
  <c r="AE656" i="1"/>
  <c r="EW315" i="1"/>
  <c r="EV315" i="1"/>
  <c r="EU315" i="1"/>
  <c r="EH315" i="1"/>
  <c r="EG315" i="1"/>
  <c r="DJ315" i="1"/>
  <c r="BU315" i="1"/>
  <c r="BT315" i="1"/>
  <c r="BO315" i="1"/>
  <c r="BG315" i="1"/>
  <c r="AZ315" i="1"/>
  <c r="AK315" i="1"/>
  <c r="AL315" i="1"/>
  <c r="AO315" i="1"/>
  <c r="AN315" i="1"/>
  <c r="AM315" i="1"/>
  <c r="AI315" i="1"/>
  <c r="AJ315" i="1"/>
  <c r="AE315" i="1"/>
  <c r="EW527" i="1"/>
  <c r="EV527" i="1"/>
  <c r="EU527" i="1"/>
  <c r="EH527" i="1"/>
  <c r="EG527" i="1"/>
  <c r="DJ527" i="1"/>
  <c r="BU527" i="1"/>
  <c r="BT527" i="1"/>
  <c r="BO527" i="1"/>
  <c r="BG527" i="1"/>
  <c r="AZ527" i="1"/>
  <c r="AK527" i="1"/>
  <c r="AL527" i="1"/>
  <c r="AO527" i="1"/>
  <c r="AN527" i="1"/>
  <c r="AM527" i="1"/>
  <c r="AI527" i="1"/>
  <c r="AJ527" i="1"/>
  <c r="AE527" i="1"/>
  <c r="EW828" i="1"/>
  <c r="EV828" i="1"/>
  <c r="EU828" i="1"/>
  <c r="EH828" i="1"/>
  <c r="EG828" i="1"/>
  <c r="DJ828" i="1"/>
  <c r="BU828" i="1"/>
  <c r="BT828" i="1"/>
  <c r="BO828" i="1"/>
  <c r="BG828" i="1"/>
  <c r="AZ828" i="1"/>
  <c r="AK828" i="1"/>
  <c r="AL828" i="1"/>
  <c r="AO828" i="1"/>
  <c r="AN828" i="1"/>
  <c r="AM828" i="1"/>
  <c r="AI828" i="1"/>
  <c r="AJ828" i="1"/>
  <c r="AE828" i="1"/>
  <c r="EW651" i="1"/>
  <c r="EV651" i="1"/>
  <c r="EU651" i="1"/>
  <c r="EH651" i="1"/>
  <c r="EG651" i="1"/>
  <c r="DJ651" i="1"/>
  <c r="BU651" i="1"/>
  <c r="BT651" i="1"/>
  <c r="BO651" i="1"/>
  <c r="BG651" i="1"/>
  <c r="AZ651" i="1"/>
  <c r="AK651" i="1"/>
  <c r="AL651" i="1"/>
  <c r="AO651" i="1"/>
  <c r="AN651" i="1"/>
  <c r="AM651" i="1"/>
  <c r="AI651" i="1"/>
  <c r="AJ651" i="1"/>
  <c r="AE651" i="1"/>
  <c r="EW848" i="1"/>
  <c r="EV848" i="1"/>
  <c r="EU848" i="1"/>
  <c r="EH848" i="1"/>
  <c r="EG848" i="1"/>
  <c r="DJ848" i="1"/>
  <c r="BU848" i="1"/>
  <c r="BT848" i="1"/>
  <c r="BO848" i="1"/>
  <c r="BG848" i="1"/>
  <c r="AZ848" i="1"/>
  <c r="AK848" i="1"/>
  <c r="AL848" i="1"/>
  <c r="AO848" i="1"/>
  <c r="AN848" i="1"/>
  <c r="AM848" i="1"/>
  <c r="AI848" i="1"/>
  <c r="AJ848" i="1"/>
  <c r="AE848" i="1"/>
  <c r="EW246" i="1"/>
  <c r="EV246" i="1"/>
  <c r="EU246" i="1"/>
  <c r="EH246" i="1"/>
  <c r="EG246" i="1"/>
  <c r="DJ246" i="1"/>
  <c r="BU246" i="1"/>
  <c r="BT246" i="1"/>
  <c r="BO246" i="1"/>
  <c r="BG246" i="1"/>
  <c r="AZ246" i="1"/>
  <c r="AK246" i="1"/>
  <c r="AL246" i="1"/>
  <c r="AO246" i="1"/>
  <c r="AN246" i="1"/>
  <c r="AM246" i="1"/>
  <c r="AI246" i="1"/>
  <c r="AJ246" i="1"/>
  <c r="AE246" i="1"/>
  <c r="EW117" i="1"/>
  <c r="EV117" i="1"/>
  <c r="EU117" i="1"/>
  <c r="EH117" i="1"/>
  <c r="EG117" i="1"/>
  <c r="DJ117" i="1"/>
  <c r="BU117" i="1"/>
  <c r="BT117" i="1"/>
  <c r="BO117" i="1"/>
  <c r="BG117" i="1"/>
  <c r="AZ117" i="1"/>
  <c r="AK117" i="1"/>
  <c r="AL117" i="1"/>
  <c r="AO117" i="1"/>
  <c r="AN117" i="1"/>
  <c r="AM117" i="1"/>
  <c r="AI117" i="1"/>
  <c r="AJ117" i="1"/>
  <c r="AE117" i="1"/>
  <c r="EW636" i="1"/>
  <c r="EV636" i="1"/>
  <c r="EU636" i="1"/>
  <c r="EH636" i="1"/>
  <c r="EG636" i="1"/>
  <c r="DJ636" i="1"/>
  <c r="BU636" i="1"/>
  <c r="BT636" i="1"/>
  <c r="BO636" i="1"/>
  <c r="BG636" i="1"/>
  <c r="AZ636" i="1"/>
  <c r="AK636" i="1"/>
  <c r="AL636" i="1"/>
  <c r="AO636" i="1"/>
  <c r="AN636" i="1"/>
  <c r="AM636" i="1"/>
  <c r="AI636" i="1"/>
  <c r="AJ636" i="1"/>
  <c r="AE636" i="1"/>
  <c r="EW3" i="1"/>
  <c r="EV3" i="1"/>
  <c r="EU3" i="1"/>
  <c r="EH3" i="1"/>
  <c r="EG3" i="1"/>
  <c r="DJ3" i="1"/>
  <c r="BU3" i="1"/>
  <c r="BT3" i="1"/>
  <c r="BO3" i="1"/>
  <c r="BG3" i="1"/>
  <c r="AZ3" i="1"/>
  <c r="AK3" i="1"/>
  <c r="AL3" i="1"/>
  <c r="AO3" i="1"/>
  <c r="AN3" i="1"/>
  <c r="AM3" i="1"/>
  <c r="AI3" i="1"/>
  <c r="AJ3" i="1"/>
  <c r="AE3" i="1"/>
  <c r="EW120" i="1"/>
  <c r="EV120" i="1"/>
  <c r="EU120" i="1"/>
  <c r="EH120" i="1"/>
  <c r="EG120" i="1"/>
  <c r="DJ120" i="1"/>
  <c r="BU120" i="1"/>
  <c r="BT120" i="1"/>
  <c r="BO120" i="1"/>
  <c r="BG120" i="1"/>
  <c r="AZ120" i="1"/>
  <c r="AK120" i="1"/>
  <c r="AL120" i="1"/>
  <c r="AO120" i="1"/>
  <c r="AN120" i="1"/>
  <c r="AM120" i="1"/>
  <c r="AI120" i="1"/>
  <c r="AJ120" i="1"/>
  <c r="AE120" i="1"/>
  <c r="EW319" i="1"/>
  <c r="EV319" i="1"/>
  <c r="EU319" i="1"/>
  <c r="EH319" i="1"/>
  <c r="EG319" i="1"/>
  <c r="DJ319" i="1"/>
  <c r="BU319" i="1"/>
  <c r="BT319" i="1"/>
  <c r="BO319" i="1"/>
  <c r="BG319" i="1"/>
  <c r="AZ319" i="1"/>
  <c r="AK319" i="1"/>
  <c r="AL319" i="1"/>
  <c r="AO319" i="1"/>
  <c r="AN319" i="1"/>
  <c r="AM319" i="1"/>
  <c r="AI319" i="1"/>
  <c r="AJ319" i="1"/>
  <c r="AE319" i="1"/>
  <c r="EW154" i="1"/>
  <c r="EV154" i="1"/>
  <c r="EU154" i="1"/>
  <c r="EH154" i="1"/>
  <c r="EG154" i="1"/>
  <c r="DJ154" i="1"/>
  <c r="BU154" i="1"/>
  <c r="BT154" i="1"/>
  <c r="BO154" i="1"/>
  <c r="BG154" i="1"/>
  <c r="AZ154" i="1"/>
  <c r="AK154" i="1"/>
  <c r="AL154" i="1"/>
  <c r="AO154" i="1"/>
  <c r="AN154" i="1"/>
  <c r="AM154" i="1"/>
  <c r="AI154" i="1"/>
  <c r="AJ154" i="1"/>
  <c r="AE154" i="1"/>
  <c r="EW785" i="1"/>
  <c r="EV785" i="1"/>
  <c r="EU785" i="1"/>
  <c r="EH785" i="1"/>
  <c r="EG785" i="1"/>
  <c r="DJ785" i="1"/>
  <c r="BU785" i="1"/>
  <c r="BT785" i="1"/>
  <c r="BO785" i="1"/>
  <c r="BG785" i="1"/>
  <c r="AZ785" i="1"/>
  <c r="AK785" i="1"/>
  <c r="AL785" i="1"/>
  <c r="AO785" i="1"/>
  <c r="AN785" i="1"/>
  <c r="AM785" i="1"/>
  <c r="AI785" i="1"/>
  <c r="AJ785" i="1"/>
  <c r="AE785" i="1"/>
  <c r="EW127" i="1"/>
  <c r="EV127" i="1"/>
  <c r="EU127" i="1"/>
  <c r="EH127" i="1"/>
  <c r="EG127" i="1"/>
  <c r="DJ127" i="1"/>
  <c r="BU127" i="1"/>
  <c r="BT127" i="1"/>
  <c r="BO127" i="1"/>
  <c r="BG127" i="1"/>
  <c r="AZ127" i="1"/>
  <c r="AK127" i="1"/>
  <c r="AL127" i="1"/>
  <c r="AO127" i="1"/>
  <c r="AN127" i="1"/>
  <c r="AM127" i="1"/>
  <c r="AI127" i="1"/>
  <c r="AJ127" i="1"/>
  <c r="AE127" i="1"/>
  <c r="EW59" i="1"/>
  <c r="EV59" i="1"/>
  <c r="EU59" i="1"/>
  <c r="EH59" i="1"/>
  <c r="EG59" i="1"/>
  <c r="DJ59" i="1"/>
  <c r="BU59" i="1"/>
  <c r="BT59" i="1"/>
  <c r="BO59" i="1"/>
  <c r="BG59" i="1"/>
  <c r="AZ59" i="1"/>
  <c r="AK59" i="1"/>
  <c r="AL59" i="1"/>
  <c r="AO59" i="1"/>
  <c r="AN59" i="1"/>
  <c r="AM59" i="1"/>
  <c r="AI59" i="1"/>
  <c r="AJ59" i="1"/>
  <c r="AE59" i="1"/>
  <c r="EW219" i="1"/>
  <c r="EV219" i="1"/>
  <c r="EU219" i="1"/>
  <c r="EH219" i="1"/>
  <c r="EG219" i="1"/>
  <c r="DJ219" i="1"/>
  <c r="BU219" i="1"/>
  <c r="BT219" i="1"/>
  <c r="BO219" i="1"/>
  <c r="BG219" i="1"/>
  <c r="AZ219" i="1"/>
  <c r="AK219" i="1"/>
  <c r="AL219" i="1"/>
  <c r="AO219" i="1"/>
  <c r="AN219" i="1"/>
  <c r="AM219" i="1"/>
  <c r="AI219" i="1"/>
  <c r="AJ219" i="1"/>
  <c r="AE219" i="1"/>
  <c r="EW185" i="1"/>
  <c r="EV185" i="1"/>
  <c r="EU185" i="1"/>
  <c r="EH185" i="1"/>
  <c r="EG185" i="1"/>
  <c r="DJ185" i="1"/>
  <c r="BU185" i="1"/>
  <c r="BT185" i="1"/>
  <c r="BO185" i="1"/>
  <c r="BG185" i="1"/>
  <c r="AZ185" i="1"/>
  <c r="AK185" i="1"/>
  <c r="AL185" i="1"/>
  <c r="AO185" i="1"/>
  <c r="AN185" i="1"/>
  <c r="AM185" i="1"/>
  <c r="AI185" i="1"/>
  <c r="AJ185" i="1"/>
  <c r="AE185" i="1"/>
  <c r="EW603" i="1"/>
  <c r="EV603" i="1"/>
  <c r="EU603" i="1"/>
  <c r="EH603" i="1"/>
  <c r="EG603" i="1"/>
  <c r="DJ603" i="1"/>
  <c r="BU603" i="1"/>
  <c r="BT603" i="1"/>
  <c r="BO603" i="1"/>
  <c r="BG603" i="1"/>
  <c r="AZ603" i="1"/>
  <c r="AK603" i="1"/>
  <c r="AL603" i="1"/>
  <c r="AO603" i="1"/>
  <c r="AN603" i="1"/>
  <c r="AM603" i="1"/>
  <c r="AI603" i="1"/>
  <c r="AJ603" i="1"/>
  <c r="AE603" i="1"/>
  <c r="EW342" i="1"/>
  <c r="EV342" i="1"/>
  <c r="EU342" i="1"/>
  <c r="EH342" i="1"/>
  <c r="EG342" i="1"/>
  <c r="DJ342" i="1"/>
  <c r="BU342" i="1"/>
  <c r="BT342" i="1"/>
  <c r="BO342" i="1"/>
  <c r="BG342" i="1"/>
  <c r="AZ342" i="1"/>
  <c r="AK342" i="1"/>
  <c r="AL342" i="1"/>
  <c r="AO342" i="1"/>
  <c r="AN342" i="1"/>
  <c r="AM342" i="1"/>
  <c r="AI342" i="1"/>
  <c r="AJ342" i="1"/>
  <c r="AE342" i="1"/>
  <c r="EW103" i="1"/>
  <c r="EV103" i="1"/>
  <c r="EU103" i="1"/>
  <c r="EH103" i="1"/>
  <c r="EG103" i="1"/>
  <c r="DJ103" i="1"/>
  <c r="BU103" i="1"/>
  <c r="BT103" i="1"/>
  <c r="BO103" i="1"/>
  <c r="BG103" i="1"/>
  <c r="AZ103" i="1"/>
  <c r="AK103" i="1"/>
  <c r="AL103" i="1"/>
  <c r="AO103" i="1"/>
  <c r="AN103" i="1"/>
  <c r="AM103" i="1"/>
  <c r="AI103" i="1"/>
  <c r="AJ103" i="1"/>
  <c r="AE103" i="1"/>
  <c r="EW325" i="1"/>
  <c r="EV325" i="1"/>
  <c r="EU325" i="1"/>
  <c r="EH325" i="1"/>
  <c r="EG325" i="1"/>
  <c r="DJ325" i="1"/>
  <c r="BU325" i="1"/>
  <c r="BT325" i="1"/>
  <c r="BO325" i="1"/>
  <c r="BG325" i="1"/>
  <c r="AZ325" i="1"/>
  <c r="AK325" i="1"/>
  <c r="AL325" i="1"/>
  <c r="AO325" i="1"/>
  <c r="AN325" i="1"/>
  <c r="AM325" i="1"/>
  <c r="AI325" i="1"/>
  <c r="AJ325" i="1"/>
  <c r="AE325" i="1"/>
  <c r="EW303" i="1"/>
  <c r="EV303" i="1"/>
  <c r="EU303" i="1"/>
  <c r="EH303" i="1"/>
  <c r="EG303" i="1"/>
  <c r="DJ303" i="1"/>
  <c r="BU303" i="1"/>
  <c r="BT303" i="1"/>
  <c r="BO303" i="1"/>
  <c r="BG303" i="1"/>
  <c r="AZ303" i="1"/>
  <c r="AK303" i="1"/>
  <c r="AL303" i="1"/>
  <c r="AO303" i="1"/>
  <c r="AN303" i="1"/>
  <c r="AM303" i="1"/>
  <c r="AI303" i="1"/>
  <c r="AJ303" i="1"/>
  <c r="AE303" i="1"/>
  <c r="EW775" i="1"/>
  <c r="EV775" i="1"/>
  <c r="EU775" i="1"/>
  <c r="EH775" i="1"/>
  <c r="EG775" i="1"/>
  <c r="DJ775" i="1"/>
  <c r="BU775" i="1"/>
  <c r="BT775" i="1"/>
  <c r="BO775" i="1"/>
  <c r="BG775" i="1"/>
  <c r="AZ775" i="1"/>
  <c r="AK775" i="1"/>
  <c r="AL775" i="1"/>
  <c r="AO775" i="1"/>
  <c r="AN775" i="1"/>
  <c r="AM775" i="1"/>
  <c r="AI775" i="1"/>
  <c r="AJ775" i="1"/>
  <c r="AE775" i="1"/>
  <c r="EW2" i="1"/>
  <c r="EV2" i="1"/>
  <c r="EU2" i="1"/>
  <c r="EH2" i="1"/>
  <c r="EG2" i="1"/>
  <c r="DJ2" i="1"/>
  <c r="BU2" i="1"/>
  <c r="BT2" i="1"/>
  <c r="BO2" i="1"/>
  <c r="BG2" i="1"/>
  <c r="AZ2" i="1"/>
  <c r="AK2" i="1"/>
  <c r="AL2" i="1"/>
  <c r="AO2" i="1"/>
  <c r="AN2" i="1"/>
  <c r="AM2" i="1"/>
  <c r="AI2" i="1"/>
  <c r="AJ2" i="1"/>
  <c r="AE2" i="1"/>
</calcChain>
</file>

<file path=xl/sharedStrings.xml><?xml version="1.0" encoding="utf-8"?>
<sst xmlns="http://schemas.openxmlformats.org/spreadsheetml/2006/main" count="8745" uniqueCount="2739">
  <si>
    <t>CF</t>
  </si>
  <si>
    <t>Salary</t>
  </si>
  <si>
    <t>Born</t>
  </si>
  <si>
    <t>City</t>
  </si>
  <si>
    <t>Pr/St</t>
  </si>
  <si>
    <t>Cntry</t>
  </si>
  <si>
    <t>Nat</t>
  </si>
  <si>
    <t>Ht</t>
  </si>
  <si>
    <t>Wt</t>
  </si>
  <si>
    <t>DftYr</t>
  </si>
  <si>
    <t>DftRd</t>
  </si>
  <si>
    <t>Ovrl</t>
  </si>
  <si>
    <t>Hand</t>
  </si>
  <si>
    <t>Last Name</t>
  </si>
  <si>
    <t>First Name</t>
  </si>
  <si>
    <t>Position</t>
  </si>
  <si>
    <t>Team</t>
  </si>
  <si>
    <t>GP</t>
  </si>
  <si>
    <t>G</t>
  </si>
  <si>
    <t>A</t>
  </si>
  <si>
    <t>A1</t>
  </si>
  <si>
    <t>A2</t>
  </si>
  <si>
    <t>PTS</t>
  </si>
  <si>
    <t>+/-</t>
  </si>
  <si>
    <t>E+/-</t>
  </si>
  <si>
    <t>PIM</t>
  </si>
  <si>
    <t>Shifts</t>
  </si>
  <si>
    <t>TOI</t>
  </si>
  <si>
    <t>TOI/GP</t>
  </si>
  <si>
    <t>TOI%</t>
  </si>
  <si>
    <t>IPP%</t>
  </si>
  <si>
    <t>SH%</t>
  </si>
  <si>
    <t>SV%</t>
  </si>
  <si>
    <t>PDO</t>
  </si>
  <si>
    <t>F/60</t>
  </si>
  <si>
    <t>A/60</t>
  </si>
  <si>
    <t>Pct%</t>
  </si>
  <si>
    <t>Diff</t>
  </si>
  <si>
    <t>Diff/60</t>
  </si>
  <si>
    <t>iCF</t>
  </si>
  <si>
    <t>iFF</t>
  </si>
  <si>
    <t>iSF</t>
  </si>
  <si>
    <t>ixG</t>
  </si>
  <si>
    <t>iSCF</t>
  </si>
  <si>
    <t>iRB</t>
  </si>
  <si>
    <t>iRS</t>
  </si>
  <si>
    <t>iDS</t>
  </si>
  <si>
    <t>sDist</t>
  </si>
  <si>
    <t>Pass</t>
  </si>
  <si>
    <t>iHF</t>
  </si>
  <si>
    <t>iHA</t>
  </si>
  <si>
    <t>iHDf</t>
  </si>
  <si>
    <t>iMiss</t>
  </si>
  <si>
    <t>iGVA</t>
  </si>
  <si>
    <t>iTKA</t>
  </si>
  <si>
    <t>iBLK</t>
  </si>
  <si>
    <t>BLK%</t>
  </si>
  <si>
    <t>iFOW</t>
  </si>
  <si>
    <t>iFOL</t>
  </si>
  <si>
    <t>FO%</t>
  </si>
  <si>
    <t>%FOT</t>
  </si>
  <si>
    <t>dzFOW</t>
  </si>
  <si>
    <t>dzFOL</t>
  </si>
  <si>
    <t>nzFOW</t>
  </si>
  <si>
    <t>nzFOL</t>
  </si>
  <si>
    <t>ozFOW</t>
  </si>
  <si>
    <t>ozFOL</t>
  </si>
  <si>
    <t>FOW.Up</t>
  </si>
  <si>
    <t>FOL.Up</t>
  </si>
  <si>
    <t>FOW.Down</t>
  </si>
  <si>
    <t>FOL.Down</t>
  </si>
  <si>
    <t>FOW.Close</t>
  </si>
  <si>
    <t>FOL.Close</t>
  </si>
  <si>
    <t>OTG</t>
  </si>
  <si>
    <t>1G</t>
  </si>
  <si>
    <t>GWG</t>
  </si>
  <si>
    <t>ENG</t>
  </si>
  <si>
    <t>PSG</t>
  </si>
  <si>
    <t>PSA</t>
  </si>
  <si>
    <t>G.Bkhd</t>
  </si>
  <si>
    <t>G.Dflct</t>
  </si>
  <si>
    <t>G.Slap</t>
  </si>
  <si>
    <t>G.Snap</t>
  </si>
  <si>
    <t>G.Tip</t>
  </si>
  <si>
    <t>G.Wrap</t>
  </si>
  <si>
    <t>G.Wrst</t>
  </si>
  <si>
    <t xml:space="preserve">CBar </t>
  </si>
  <si>
    <t>Post</t>
  </si>
  <si>
    <t>Over</t>
  </si>
  <si>
    <t>Wide</t>
  </si>
  <si>
    <t>S.Bkhd</t>
  </si>
  <si>
    <t>S.Dflct</t>
  </si>
  <si>
    <t>S.Slap</t>
  </si>
  <si>
    <t>S.Snap</t>
  </si>
  <si>
    <t>S.Tip</t>
  </si>
  <si>
    <t>S.Wrap</t>
  </si>
  <si>
    <t>S.Wrst</t>
  </si>
  <si>
    <t>iPenT</t>
  </si>
  <si>
    <t>iPenD</t>
  </si>
  <si>
    <t>iPENT</t>
  </si>
  <si>
    <t>iPEND</t>
  </si>
  <si>
    <t>iPenDf</t>
  </si>
  <si>
    <t>NPD</t>
  </si>
  <si>
    <t>Min</t>
  </si>
  <si>
    <t>Maj</t>
  </si>
  <si>
    <t>Match</t>
  </si>
  <si>
    <t>Misc</t>
  </si>
  <si>
    <t>Game</t>
  </si>
  <si>
    <t>CA</t>
  </si>
  <si>
    <t>FF</t>
  </si>
  <si>
    <t>FA</t>
  </si>
  <si>
    <t>SF</t>
  </si>
  <si>
    <t>SA</t>
  </si>
  <si>
    <t>xGF</t>
  </si>
  <si>
    <t>xGA</t>
  </si>
  <si>
    <t>SCF</t>
  </si>
  <si>
    <t>SCA</t>
  </si>
  <si>
    <t>GF</t>
  </si>
  <si>
    <t>GA</t>
  </si>
  <si>
    <t>RBF</t>
  </si>
  <si>
    <t>RBA</t>
  </si>
  <si>
    <t>RSF</t>
  </si>
  <si>
    <t>RSA</t>
  </si>
  <si>
    <t>DSF</t>
  </si>
  <si>
    <t>DSA</t>
  </si>
  <si>
    <t>FOW</t>
  </si>
  <si>
    <t>FOL</t>
  </si>
  <si>
    <t>HF</t>
  </si>
  <si>
    <t>HA</t>
  </si>
  <si>
    <t>GVA</t>
  </si>
  <si>
    <t>TKA</t>
  </si>
  <si>
    <t>PENT</t>
  </si>
  <si>
    <t>PEND</t>
  </si>
  <si>
    <t>OPS</t>
  </si>
  <si>
    <t>DPS</t>
  </si>
  <si>
    <t>PS</t>
  </si>
  <si>
    <t>OTOI</t>
  </si>
  <si>
    <t>Grit</t>
  </si>
  <si>
    <t>DAP</t>
  </si>
  <si>
    <t>Pace</t>
  </si>
  <si>
    <t>GS</t>
  </si>
  <si>
    <t>GS/G</t>
  </si>
  <si>
    <t>1988-04-30</t>
  </si>
  <si>
    <t>Hamilton</t>
  </si>
  <si>
    <t>ON</t>
  </si>
  <si>
    <t>CAN</t>
  </si>
  <si>
    <t>R</t>
  </si>
  <si>
    <t>Abbott</t>
  </si>
  <si>
    <t>Spencer</t>
  </si>
  <si>
    <t>LW</t>
  </si>
  <si>
    <t>CHI</t>
  </si>
  <si>
    <t>1987-02-25</t>
  </si>
  <si>
    <t>Muskegon</t>
  </si>
  <si>
    <t>MI</t>
  </si>
  <si>
    <t>USA</t>
  </si>
  <si>
    <t>L</t>
  </si>
  <si>
    <t>Abdelkader</t>
  </si>
  <si>
    <t>Justin</t>
  </si>
  <si>
    <t>LW/RW</t>
  </si>
  <si>
    <t>DET</t>
  </si>
  <si>
    <t>1993-09-23</t>
  </si>
  <si>
    <t>Stockholm</t>
  </si>
  <si>
    <t>SWE</t>
  </si>
  <si>
    <t>Aberg</t>
  </si>
  <si>
    <t>Pontus</t>
  </si>
  <si>
    <t>NSH</t>
  </si>
  <si>
    <t>1991-12-01</t>
  </si>
  <si>
    <t>Johnston</t>
  </si>
  <si>
    <t>RI</t>
  </si>
  <si>
    <t>Acciari</t>
  </si>
  <si>
    <t>Noel</t>
  </si>
  <si>
    <t>C</t>
  </si>
  <si>
    <t>BOS</t>
  </si>
  <si>
    <t>NA</t>
  </si>
  <si>
    <t>1992-04-30</t>
  </si>
  <si>
    <t>Morristown</t>
  </si>
  <si>
    <t>NJ</t>
  </si>
  <si>
    <t>Agostino</t>
  </si>
  <si>
    <t>Kenny</t>
  </si>
  <si>
    <t>STL</t>
  </si>
  <si>
    <t>1997-07-26</t>
  </si>
  <si>
    <t>Rauma</t>
  </si>
  <si>
    <t>FIN</t>
  </si>
  <si>
    <t>Aho</t>
  </si>
  <si>
    <t>Sebastian</t>
  </si>
  <si>
    <t>RW/LW</t>
  </si>
  <si>
    <t>CAR</t>
  </si>
  <si>
    <t>1988-09-24</t>
  </si>
  <si>
    <t>Burnaby</t>
  </si>
  <si>
    <t>BC</t>
  </si>
  <si>
    <t>Alzner</t>
  </si>
  <si>
    <t>Karl</t>
  </si>
  <si>
    <t>D</t>
  </si>
  <si>
    <t>WSH</t>
  </si>
  <si>
    <t>1994-05-07</t>
  </si>
  <si>
    <t>Burlington</t>
  </si>
  <si>
    <t>Anderson</t>
  </si>
  <si>
    <t>Josh</t>
  </si>
  <si>
    <t>RW</t>
  </si>
  <si>
    <t>CBJ</t>
  </si>
  <si>
    <t>1996-10-27</t>
  </si>
  <si>
    <t>Malmö</t>
  </si>
  <si>
    <t>Andersson</t>
  </si>
  <si>
    <t>Rasmus</t>
  </si>
  <si>
    <t>CGY</t>
  </si>
  <si>
    <t>1991-05-17</t>
  </si>
  <si>
    <t>Pickering</t>
  </si>
  <si>
    <t>Andreoff</t>
  </si>
  <si>
    <t>Andy</t>
  </si>
  <si>
    <t>LW/C</t>
  </si>
  <si>
    <t>L.A</t>
  </si>
  <si>
    <t>1993-03-21</t>
  </si>
  <si>
    <t>Zurich</t>
  </si>
  <si>
    <t>CHE</t>
  </si>
  <si>
    <t>Andrighetto</t>
  </si>
  <si>
    <t>Sven</t>
  </si>
  <si>
    <t>COL/MTL</t>
  </si>
  <si>
    <t>1988-05-24</t>
  </si>
  <si>
    <t>Yaroslavl</t>
  </si>
  <si>
    <t>RUS</t>
  </si>
  <si>
    <t>Anisimov</t>
  </si>
  <si>
    <t>Artem</t>
  </si>
  <si>
    <t>C/LW</t>
  </si>
  <si>
    <t>1992-10-06</t>
  </si>
  <si>
    <t>Regina</t>
  </si>
  <si>
    <t>SK</t>
  </si>
  <si>
    <t>Archibald</t>
  </si>
  <si>
    <t>PIT</t>
  </si>
  <si>
    <t>1993-05-31</t>
  </si>
  <si>
    <t>Pori</t>
  </si>
  <si>
    <t>Armia</t>
  </si>
  <si>
    <t>Joel</t>
  </si>
  <si>
    <t>WPG</t>
  </si>
  <si>
    <t>1993-04-08</t>
  </si>
  <si>
    <t>Skellefteå</t>
  </si>
  <si>
    <t>Arvidsson</t>
  </si>
  <si>
    <t>Viktor</t>
  </si>
  <si>
    <t>1994-08-06</t>
  </si>
  <si>
    <t>London</t>
  </si>
  <si>
    <t>Athanasiou</t>
  </si>
  <si>
    <t>Andreas</t>
  </si>
  <si>
    <t>1989-06-05</t>
  </si>
  <si>
    <t>Riverside</t>
  </si>
  <si>
    <t>CT</t>
  </si>
  <si>
    <t>Atkinson</t>
  </si>
  <si>
    <t>Cam</t>
  </si>
  <si>
    <t>1993-06-16</t>
  </si>
  <si>
    <t>Bobcaygeon</t>
  </si>
  <si>
    <t>Austin</t>
  </si>
  <si>
    <t>Brady</t>
  </si>
  <si>
    <t>BUF</t>
  </si>
  <si>
    <t>1989-07-27</t>
  </si>
  <si>
    <t>Ivry-sur-Seine</t>
  </si>
  <si>
    <t>FRA</t>
  </si>
  <si>
    <t>Auvitu</t>
  </si>
  <si>
    <t>Yohann</t>
  </si>
  <si>
    <t>D/LW</t>
  </si>
  <si>
    <t>N.J</t>
  </si>
  <si>
    <t>1984-05-01</t>
  </si>
  <si>
    <t>Minneapolis</t>
  </si>
  <si>
    <t>MN</t>
  </si>
  <si>
    <t>Backes</t>
  </si>
  <si>
    <t>David</t>
  </si>
  <si>
    <t>RW/C</t>
  </si>
  <si>
    <t>1989-03-17</t>
  </si>
  <si>
    <t>Vasteras</t>
  </si>
  <si>
    <t>Backlund</t>
  </si>
  <si>
    <t>Mikael</t>
  </si>
  <si>
    <t>1987-11-23</t>
  </si>
  <si>
    <t>Gävle</t>
  </si>
  <si>
    <t>Backstrom</t>
  </si>
  <si>
    <t>Nicklas</t>
  </si>
  <si>
    <t>1992-10-05</t>
  </si>
  <si>
    <t>Bern</t>
  </si>
  <si>
    <t>Baertschi</t>
  </si>
  <si>
    <t>VAN</t>
  </si>
  <si>
    <t>1991-10-27</t>
  </si>
  <si>
    <t>Anchorage</t>
  </si>
  <si>
    <t>AK</t>
  </si>
  <si>
    <t>Bailey</t>
  </si>
  <si>
    <t>Casey</t>
  </si>
  <si>
    <t>OTT</t>
  </si>
  <si>
    <t>1989-10-02</t>
  </si>
  <si>
    <t>Bowmanville</t>
  </si>
  <si>
    <t>RW/LW/C</t>
  </si>
  <si>
    <t>NYI</t>
  </si>
  <si>
    <t>1995-07-01</t>
  </si>
  <si>
    <t>Buffalo</t>
  </si>
  <si>
    <t>NY</t>
  </si>
  <si>
    <t>1995-08-04</t>
  </si>
  <si>
    <t>Ottawa</t>
  </si>
  <si>
    <t>Baptiste</t>
  </si>
  <si>
    <t>Nicholas</t>
  </si>
  <si>
    <t>1995-12-14</t>
  </si>
  <si>
    <t>Moscow</t>
  </si>
  <si>
    <t>Barbashev</t>
  </si>
  <si>
    <t>Ivan</t>
  </si>
  <si>
    <t>1994-02-07</t>
  </si>
  <si>
    <t>Pittsburgh</t>
  </si>
  <si>
    <t>PA</t>
  </si>
  <si>
    <t>Barber</t>
  </si>
  <si>
    <t>Riley</t>
  </si>
  <si>
    <t>1990-03-23</t>
  </si>
  <si>
    <t>Montreal</t>
  </si>
  <si>
    <t>QC</t>
  </si>
  <si>
    <t>Barberio</t>
  </si>
  <si>
    <t>Mark</t>
  </si>
  <si>
    <t>1995-09-02</t>
  </si>
  <si>
    <t>Tampere</t>
  </si>
  <si>
    <t>Barkov</t>
  </si>
  <si>
    <t>Aleksander</t>
  </si>
  <si>
    <t>FLA</t>
  </si>
  <si>
    <t>1991-07-26</t>
  </si>
  <si>
    <t>Victoria</t>
  </si>
  <si>
    <t>Barrie</t>
  </si>
  <si>
    <t>Tyson</t>
  </si>
  <si>
    <t>COL</t>
  </si>
  <si>
    <t>1988-06-04</t>
  </si>
  <si>
    <t>Bartkowski</t>
  </si>
  <si>
    <t>Matt</t>
  </si>
  <si>
    <t>1997-05-26</t>
  </si>
  <si>
    <t>Coquitlam</t>
  </si>
  <si>
    <t>Barzal</t>
  </si>
  <si>
    <t>Mathew</t>
  </si>
  <si>
    <t>1987-01-07</t>
  </si>
  <si>
    <t>Owen sound</t>
  </si>
  <si>
    <t>Bass</t>
  </si>
  <si>
    <t>Cody</t>
  </si>
  <si>
    <t>1985-10-16</t>
  </si>
  <si>
    <t>Calgary</t>
  </si>
  <si>
    <t>AB</t>
  </si>
  <si>
    <t>Beagle</t>
  </si>
  <si>
    <t>Jay</t>
  </si>
  <si>
    <t>C/RW</t>
  </si>
  <si>
    <t>1980-06-04</t>
  </si>
  <si>
    <t>Sorel</t>
  </si>
  <si>
    <t>Beauchemin</t>
  </si>
  <si>
    <t>Francois</t>
  </si>
  <si>
    <t>1992-12-05</t>
  </si>
  <si>
    <t>Strathroy</t>
  </si>
  <si>
    <t>Beaulieu</t>
  </si>
  <si>
    <t>Nathan</t>
  </si>
  <si>
    <t>MTL</t>
  </si>
  <si>
    <t>1997-06-08</t>
  </si>
  <si>
    <t>Sorel-Tracy</t>
  </si>
  <si>
    <t>Beauvillier</t>
  </si>
  <si>
    <t>Anthony</t>
  </si>
  <si>
    <t>1991-05-13</t>
  </si>
  <si>
    <t>St. Catharines</t>
  </si>
  <si>
    <t>Beck</t>
  </si>
  <si>
    <t>Taylor</t>
  </si>
  <si>
    <t>EDM/NYR</t>
  </si>
  <si>
    <t>1988-06-07</t>
  </si>
  <si>
    <t>Windsor</t>
  </si>
  <si>
    <t>Beleskey</t>
  </si>
  <si>
    <t>1985-03-06</t>
  </si>
  <si>
    <t>Le Blanc-Mesnil</t>
  </si>
  <si>
    <t>Bellemare</t>
  </si>
  <si>
    <t>Pierre-Edouard</t>
  </si>
  <si>
    <t>PHI</t>
  </si>
  <si>
    <t>1989-07-18</t>
  </si>
  <si>
    <t>Benn</t>
  </si>
  <si>
    <t>Jamie</t>
  </si>
  <si>
    <t>DAL</t>
  </si>
  <si>
    <t>1987-07-26</t>
  </si>
  <si>
    <t>Jordie</t>
  </si>
  <si>
    <t>DAL/MTL</t>
  </si>
  <si>
    <t>1991-11-27</t>
  </si>
  <si>
    <t>Gardena</t>
  </si>
  <si>
    <t>Bennett</t>
  </si>
  <si>
    <t>Beau</t>
  </si>
  <si>
    <t>1996-06-20</t>
  </si>
  <si>
    <t>Holland Landing</t>
  </si>
  <si>
    <t>Sam</t>
  </si>
  <si>
    <t>1994-05-25</t>
  </si>
  <si>
    <t>Edmonton</t>
  </si>
  <si>
    <t>Benning</t>
  </si>
  <si>
    <t>Matthew</t>
  </si>
  <si>
    <t>EDM</t>
  </si>
  <si>
    <t>1985-07-24</t>
  </si>
  <si>
    <t>Ancienne-Lorette</t>
  </si>
  <si>
    <t>Bergeron</t>
  </si>
  <si>
    <t>Patrice</t>
  </si>
  <si>
    <t>1988-06-02</t>
  </si>
  <si>
    <t>Västerås</t>
  </si>
  <si>
    <t>Berglund</t>
  </si>
  <si>
    <t>Patrik</t>
  </si>
  <si>
    <t>1994-04-05</t>
  </si>
  <si>
    <t>Fribourg</t>
  </si>
  <si>
    <t>Bertschy</t>
  </si>
  <si>
    <t>Christoph</t>
  </si>
  <si>
    <t>MIN</t>
  </si>
  <si>
    <t>1995-02-24</t>
  </si>
  <si>
    <t>Sudbury</t>
  </si>
  <si>
    <t>Bertuzzi</t>
  </si>
  <si>
    <t>Tyler</t>
  </si>
  <si>
    <t>Bryan</t>
  </si>
  <si>
    <t>1988-04-04</t>
  </si>
  <si>
    <t>Biega</t>
  </si>
  <si>
    <t>Alex</t>
  </si>
  <si>
    <t>1981-06-16</t>
  </si>
  <si>
    <t>Grimsby</t>
  </si>
  <si>
    <t>Bieksa</t>
  </si>
  <si>
    <t>Kevin</t>
  </si>
  <si>
    <t>ANA</t>
  </si>
  <si>
    <t>1990-07-15</t>
  </si>
  <si>
    <t>Island Park</t>
  </si>
  <si>
    <t>Bitetto</t>
  </si>
  <si>
    <t>1995-04-10</t>
  </si>
  <si>
    <t>Herning</t>
  </si>
  <si>
    <t>DNK</t>
  </si>
  <si>
    <t>Bjorkstrand</t>
  </si>
  <si>
    <t>Oliver</t>
  </si>
  <si>
    <t>1992-07-17</t>
  </si>
  <si>
    <t>Bjugstad</t>
  </si>
  <si>
    <t>Nick</t>
  </si>
  <si>
    <t>1994-07-18</t>
  </si>
  <si>
    <t>Markham</t>
  </si>
  <si>
    <t>Blandisi</t>
  </si>
  <si>
    <t>Joseph</t>
  </si>
  <si>
    <t>1995-03-14</t>
  </si>
  <si>
    <t>Molnlycke</t>
  </si>
  <si>
    <t>Blidh</t>
  </si>
  <si>
    <t>Anton</t>
  </si>
  <si>
    <t>1986-12-15</t>
  </si>
  <si>
    <t>Toronto</t>
  </si>
  <si>
    <t>Blunden</t>
  </si>
  <si>
    <t>Mike</t>
  </si>
  <si>
    <t>1989-12-16</t>
  </si>
  <si>
    <t>Brondby</t>
  </si>
  <si>
    <t>Boedker</t>
  </si>
  <si>
    <t>Mikkel</t>
  </si>
  <si>
    <t>S.J</t>
  </si>
  <si>
    <t>1997-02-25</t>
  </si>
  <si>
    <t>Burnsville</t>
  </si>
  <si>
    <t>Boeser</t>
  </si>
  <si>
    <t>Brock</t>
  </si>
  <si>
    <t>Massena</t>
  </si>
  <si>
    <t>Bogosian</t>
  </si>
  <si>
    <t>Zach</t>
  </si>
  <si>
    <t>1986-05-13</t>
  </si>
  <si>
    <t>Charlotte</t>
  </si>
  <si>
    <t>NC</t>
  </si>
  <si>
    <t>Boll</t>
  </si>
  <si>
    <t>Jared</t>
  </si>
  <si>
    <t>1988-04-20</t>
  </si>
  <si>
    <t>Hartford</t>
  </si>
  <si>
    <t>Bonino</t>
  </si>
  <si>
    <t>1989-07-12</t>
  </si>
  <si>
    <t>Borowiecki</t>
  </si>
  <si>
    <t>1989-03-18</t>
  </si>
  <si>
    <t>Thunder Bay</t>
  </si>
  <si>
    <t>Bortuzzo</t>
  </si>
  <si>
    <t>Robert</t>
  </si>
  <si>
    <t>1993-09-08</t>
  </si>
  <si>
    <t>Lansing</t>
  </si>
  <si>
    <t>Boucher</t>
  </si>
  <si>
    <t>Reid</t>
  </si>
  <si>
    <t>N.J/NSH/VAN</t>
  </si>
  <si>
    <t>1990-03-25</t>
  </si>
  <si>
    <t>Provost</t>
  </si>
  <si>
    <t>Bouma</t>
  </si>
  <si>
    <t>Lance</t>
  </si>
  <si>
    <t>C/LW/RW</t>
  </si>
  <si>
    <t>1992-05-31</t>
  </si>
  <si>
    <t>Shawinigan</t>
  </si>
  <si>
    <t>Bournival</t>
  </si>
  <si>
    <t>Michael</t>
  </si>
  <si>
    <t>T.B</t>
  </si>
  <si>
    <t>1990-09-23</t>
  </si>
  <si>
    <t>Rimouski</t>
  </si>
  <si>
    <t>Bourque</t>
  </si>
  <si>
    <t>Gabriel</t>
  </si>
  <si>
    <t>1981-12-10</t>
  </si>
  <si>
    <t>Lac La Biche</t>
  </si>
  <si>
    <t>Rene</t>
  </si>
  <si>
    <t>1983-09-27</t>
  </si>
  <si>
    <t>Bouwmeester</t>
  </si>
  <si>
    <t>1984-01-19</t>
  </si>
  <si>
    <t>Boychuk</t>
  </si>
  <si>
    <t>Johnny</t>
  </si>
  <si>
    <t>1984-12-18</t>
  </si>
  <si>
    <t>Hingham</t>
  </si>
  <si>
    <t>MA</t>
  </si>
  <si>
    <t>Boyle</t>
  </si>
  <si>
    <t>Brian</t>
  </si>
  <si>
    <t>T.B/TOR</t>
  </si>
  <si>
    <t>1986-03-19</t>
  </si>
  <si>
    <t>Bozak</t>
  </si>
  <si>
    <t>TOR</t>
  </si>
  <si>
    <t>1987-09-22</t>
  </si>
  <si>
    <t>Hull</t>
  </si>
  <si>
    <t>Brassard</t>
  </si>
  <si>
    <t>Derick</t>
  </si>
  <si>
    <t>1987-02-10</t>
  </si>
  <si>
    <t>Braun</t>
  </si>
  <si>
    <t>1990-06-07</t>
  </si>
  <si>
    <t>Chatham</t>
  </si>
  <si>
    <t>Brodie</t>
  </si>
  <si>
    <t>T.J.</t>
  </si>
  <si>
    <t>1993-07-12</t>
  </si>
  <si>
    <t>Karlstad</t>
  </si>
  <si>
    <t>Brodin</t>
  </si>
  <si>
    <t>Jonas</t>
  </si>
  <si>
    <t>1984-05-25</t>
  </si>
  <si>
    <t>St. Paul</t>
  </si>
  <si>
    <t>Brodziak</t>
  </si>
  <si>
    <t>Kyle</t>
  </si>
  <si>
    <t>1993-06-19</t>
  </si>
  <si>
    <t>Ham Lake</t>
  </si>
  <si>
    <t>Brodzinski</t>
  </si>
  <si>
    <t>Jonny</t>
  </si>
  <si>
    <t>1985-08-17</t>
  </si>
  <si>
    <t>Vancouver</t>
  </si>
  <si>
    <t>Brouwer</t>
  </si>
  <si>
    <t>Troy</t>
  </si>
  <si>
    <t>1994-01-14</t>
  </si>
  <si>
    <t>Brown</t>
  </si>
  <si>
    <t>Connor</t>
  </si>
  <si>
    <t>1984-11-04</t>
  </si>
  <si>
    <t>Ithaca</t>
  </si>
  <si>
    <t>Dustin</t>
  </si>
  <si>
    <t>1990-07-02</t>
  </si>
  <si>
    <t>J.T.</t>
  </si>
  <si>
    <t>1992-05-29</t>
  </si>
  <si>
    <t>Bloomfield Hills</t>
  </si>
  <si>
    <t>Patrick</t>
  </si>
  <si>
    <t>1995-04-17</t>
  </si>
  <si>
    <t>Cherepovets</t>
  </si>
  <si>
    <t>Buchnevich</t>
  </si>
  <si>
    <t>Pavel</t>
  </si>
  <si>
    <t>NYR</t>
  </si>
  <si>
    <t>1995-02-09</t>
  </si>
  <si>
    <t>Klagenfurt</t>
  </si>
  <si>
    <t>AUT</t>
  </si>
  <si>
    <t>Burakovsky</t>
  </si>
  <si>
    <t>Andre</t>
  </si>
  <si>
    <t>1988-12-11</t>
  </si>
  <si>
    <t>Abington</t>
  </si>
  <si>
    <t>Burgdoerfer</t>
  </si>
  <si>
    <t>Erik</t>
  </si>
  <si>
    <t>1991-10-21</t>
  </si>
  <si>
    <t>Kazan</t>
  </si>
  <si>
    <t>Burmistrov</t>
  </si>
  <si>
    <t>ARI/WPG</t>
  </si>
  <si>
    <t>1985-03-09</t>
  </si>
  <si>
    <t>Burns</t>
  </si>
  <si>
    <t>Brent</t>
  </si>
  <si>
    <t>D/RW</t>
  </si>
  <si>
    <t>1981-04-11</t>
  </si>
  <si>
    <t>Pincourt</t>
  </si>
  <si>
    <t>Burrows</t>
  </si>
  <si>
    <t>OTT/VAN</t>
  </si>
  <si>
    <t>1986-10-27</t>
  </si>
  <si>
    <t>St. Louis</t>
  </si>
  <si>
    <t>MO</t>
  </si>
  <si>
    <t>Butler</t>
  </si>
  <si>
    <t>Chris</t>
  </si>
  <si>
    <t>1985-03-27</t>
  </si>
  <si>
    <t>Roseau</t>
  </si>
  <si>
    <t>Byfuglien</t>
  </si>
  <si>
    <t>1989-04-27</t>
  </si>
  <si>
    <t>Byron</t>
  </si>
  <si>
    <t>Paul</t>
  </si>
  <si>
    <t>LW/C/RW</t>
  </si>
  <si>
    <t>1994-06-20</t>
  </si>
  <si>
    <t>Caggiula</t>
  </si>
  <si>
    <t>Drake</t>
  </si>
  <si>
    <t>1991-08-17</t>
  </si>
  <si>
    <t>Whittier</t>
  </si>
  <si>
    <t>Callahan</t>
  </si>
  <si>
    <t>Mitch</t>
  </si>
  <si>
    <t>1985-03-21</t>
  </si>
  <si>
    <t>Rochester</t>
  </si>
  <si>
    <t>Ryan</t>
  </si>
  <si>
    <t>1989-12-24</t>
  </si>
  <si>
    <t>Brandon</t>
  </si>
  <si>
    <t>MB</t>
  </si>
  <si>
    <t>Calvert</t>
  </si>
  <si>
    <t>1982-06-08</t>
  </si>
  <si>
    <t>Cammalleri</t>
  </si>
  <si>
    <t>1979-05-23</t>
  </si>
  <si>
    <t>Campbell</t>
  </si>
  <si>
    <t>1986-08-09</t>
  </si>
  <si>
    <t>Bayport</t>
  </si>
  <si>
    <t>Cannone</t>
  </si>
  <si>
    <t>Boston</t>
  </si>
  <si>
    <t>Carey</t>
  </si>
  <si>
    <t>1996-11-26</t>
  </si>
  <si>
    <t>Colorado Springs</t>
  </si>
  <si>
    <t>CO</t>
  </si>
  <si>
    <t>Carlo</t>
  </si>
  <si>
    <t>1990-01-10</t>
  </si>
  <si>
    <t>Natick</t>
  </si>
  <si>
    <t>Carlson</t>
  </si>
  <si>
    <t>John</t>
  </si>
  <si>
    <t>1997-01-02</t>
  </si>
  <si>
    <t>Orebro</t>
  </si>
  <si>
    <t>Carlsson</t>
  </si>
  <si>
    <t>1991-01-18</t>
  </si>
  <si>
    <t>Oviedo</t>
  </si>
  <si>
    <t>FL</t>
  </si>
  <si>
    <t>Carpenter</t>
  </si>
  <si>
    <t>1991-11-01</t>
  </si>
  <si>
    <t>Sherwood Park</t>
  </si>
  <si>
    <t>Carr</t>
  </si>
  <si>
    <t>Daniel</t>
  </si>
  <si>
    <t>1994-04-13</t>
  </si>
  <si>
    <t>Orland Park</t>
  </si>
  <si>
    <t>IL</t>
  </si>
  <si>
    <t>Carrick</t>
  </si>
  <si>
    <t>1996-10-08</t>
  </si>
  <si>
    <t>Quebec City</t>
  </si>
  <si>
    <t>Carrier</t>
  </si>
  <si>
    <t>1994-12-20</t>
  </si>
  <si>
    <t>LaSalle</t>
  </si>
  <si>
    <t>William</t>
  </si>
  <si>
    <t>1985-01-01</t>
  </si>
  <si>
    <t>Carter</t>
  </si>
  <si>
    <t>Jeff</t>
  </si>
  <si>
    <t>1993-12-21</t>
  </si>
  <si>
    <t>Ceci</t>
  </si>
  <si>
    <t>1995-08-02</t>
  </si>
  <si>
    <t>Zilina</t>
  </si>
  <si>
    <t>SVK</t>
  </si>
  <si>
    <t>Cehlarik</t>
  </si>
  <si>
    <t>Peter</t>
  </si>
  <si>
    <t>1997-01-30</t>
  </si>
  <si>
    <t>Sainte-Marie</t>
  </si>
  <si>
    <t>Chabot</t>
  </si>
  <si>
    <t>Thomas</t>
  </si>
  <si>
    <t>1992-04-09</t>
  </si>
  <si>
    <t>Ile Bizard</t>
  </si>
  <si>
    <t>Chaput</t>
  </si>
  <si>
    <t>1977-03-18</t>
  </si>
  <si>
    <t>Trencin</t>
  </si>
  <si>
    <t>Chara</t>
  </si>
  <si>
    <t>Zdeno</t>
  </si>
  <si>
    <t>1991-05-09</t>
  </si>
  <si>
    <t>Chiarot</t>
  </si>
  <si>
    <t>Ben</t>
  </si>
  <si>
    <t>1990-10-01</t>
  </si>
  <si>
    <t>Chiasson</t>
  </si>
  <si>
    <t>1979-05-02</t>
  </si>
  <si>
    <t>Chimera</t>
  </si>
  <si>
    <t>Jason</t>
  </si>
  <si>
    <t>1987-04-27</t>
  </si>
  <si>
    <t>Chorney</t>
  </si>
  <si>
    <t>1998-03-31</t>
  </si>
  <si>
    <t>Boca Raton</t>
  </si>
  <si>
    <t>Chychrun</t>
  </si>
  <si>
    <t>Jakob</t>
  </si>
  <si>
    <t>ARI</t>
  </si>
  <si>
    <t>1991-02-27</t>
  </si>
  <si>
    <t>Cizikas</t>
  </si>
  <si>
    <t>1992-11-24</t>
  </si>
  <si>
    <t>Claesson</t>
  </si>
  <si>
    <t>Fredrik</t>
  </si>
  <si>
    <t>1992-10-26</t>
  </si>
  <si>
    <t>Niagara Falls</t>
  </si>
  <si>
    <t>Clendening</t>
  </si>
  <si>
    <t>Adam</t>
  </si>
  <si>
    <t>1991-01-13</t>
  </si>
  <si>
    <t>Ayr</t>
  </si>
  <si>
    <t>Clifford</t>
  </si>
  <si>
    <t>1987-11-18</t>
  </si>
  <si>
    <t>Welland</t>
  </si>
  <si>
    <t>Clutterbuck</t>
  </si>
  <si>
    <t>Cal</t>
  </si>
  <si>
    <t>1985-02-27</t>
  </si>
  <si>
    <t>Shaunavon</t>
  </si>
  <si>
    <t>Coburn</t>
  </si>
  <si>
    <t>Braydon</t>
  </si>
  <si>
    <t>1987-06-14</t>
  </si>
  <si>
    <t>Cogliano</t>
  </si>
  <si>
    <t>Andrew</t>
  </si>
  <si>
    <t>1990-01-30</t>
  </si>
  <si>
    <t>Colborne</t>
  </si>
  <si>
    <t>Joe</t>
  </si>
  <si>
    <t>1989-02-21</t>
  </si>
  <si>
    <t>Ann Arbor</t>
  </si>
  <si>
    <t>Cole</t>
  </si>
  <si>
    <t>Ian</t>
  </si>
  <si>
    <t>1991-11-28</t>
  </si>
  <si>
    <t>Plano</t>
  </si>
  <si>
    <t>TX</t>
  </si>
  <si>
    <t>Coleman</t>
  </si>
  <si>
    <t>Blake</t>
  </si>
  <si>
    <t>1986-02-18</t>
  </si>
  <si>
    <t>Meadow Lake</t>
  </si>
  <si>
    <t>Comeau</t>
  </si>
  <si>
    <t>1995-04-08</t>
  </si>
  <si>
    <t>Northbrook</t>
  </si>
  <si>
    <t>Compher</t>
  </si>
  <si>
    <t>1989-12-14</t>
  </si>
  <si>
    <t>Conacher</t>
  </si>
  <si>
    <t>Cory</t>
  </si>
  <si>
    <t>1986-08-06</t>
  </si>
  <si>
    <t>Trenton</t>
  </si>
  <si>
    <t>Condra</t>
  </si>
  <si>
    <t>1990-02-23</t>
  </si>
  <si>
    <t>Connauton</t>
  </si>
  <si>
    <t>1992-05-02</t>
  </si>
  <si>
    <t>Campbell River</t>
  </si>
  <si>
    <t>Connolly</t>
  </si>
  <si>
    <t>Brett</t>
  </si>
  <si>
    <t>1996-12-09</t>
  </si>
  <si>
    <t>Shelby Twp.</t>
  </si>
  <si>
    <t>1994-07-08</t>
  </si>
  <si>
    <t>Copp</t>
  </si>
  <si>
    <t>1993-03-26</t>
  </si>
  <si>
    <t>Corrado</t>
  </si>
  <si>
    <t>Frank</t>
  </si>
  <si>
    <t>PIT/TOR</t>
  </si>
  <si>
    <t>1993-07-20</t>
  </si>
  <si>
    <t>Belleville</t>
  </si>
  <si>
    <t>Cousins</t>
  </si>
  <si>
    <t>1989-03-28</t>
  </si>
  <si>
    <t>Guelph</t>
  </si>
  <si>
    <t>Couture</t>
  </si>
  <si>
    <t>Logan</t>
  </si>
  <si>
    <t>#DIV/0!</t>
  </si>
  <si>
    <t>1992-12-07</t>
  </si>
  <si>
    <t>Phoenix</t>
  </si>
  <si>
    <t>AZ</t>
  </si>
  <si>
    <t>Couturier</t>
  </si>
  <si>
    <t>Sean</t>
  </si>
  <si>
    <t>1992-03-02</t>
  </si>
  <si>
    <t>E. Weymouth</t>
  </si>
  <si>
    <t>Coyle</t>
  </si>
  <si>
    <t>Charlie</t>
  </si>
  <si>
    <t>1985-07-15</t>
  </si>
  <si>
    <t>Prince Albert</t>
  </si>
  <si>
    <t>Cracknell</t>
  </si>
  <si>
    <t>Cramarossa</t>
  </si>
  <si>
    <t>ANA/VAN</t>
  </si>
  <si>
    <t>1987-08-07</t>
  </si>
  <si>
    <t>Cole Harbour</t>
  </si>
  <si>
    <t>NS</t>
  </si>
  <si>
    <t>Crosby</t>
  </si>
  <si>
    <t>Sidney</t>
  </si>
  <si>
    <t>1997-06-23</t>
  </si>
  <si>
    <t>Mt. Brydges</t>
  </si>
  <si>
    <t>Crouse</t>
  </si>
  <si>
    <t>Lawson</t>
  </si>
  <si>
    <t>1976-11-02</t>
  </si>
  <si>
    <t>Virginia</t>
  </si>
  <si>
    <t>Cullen</t>
  </si>
  <si>
    <t>1992-12-12</t>
  </si>
  <si>
    <t>Detroit</t>
  </si>
  <si>
    <t>Czarnik</t>
  </si>
  <si>
    <t>1991-07-06</t>
  </si>
  <si>
    <t>Katrineholm</t>
  </si>
  <si>
    <t>Dahlbeck</t>
  </si>
  <si>
    <t>Klas</t>
  </si>
  <si>
    <t>1983-10-09</t>
  </si>
  <si>
    <t>Daley</t>
  </si>
  <si>
    <t>Trevor</t>
  </si>
  <si>
    <t>1989-11-01</t>
  </si>
  <si>
    <t>Paris</t>
  </si>
  <si>
    <t>Dalpe</t>
  </si>
  <si>
    <t>Zac</t>
  </si>
  <si>
    <t>1993-02-24</t>
  </si>
  <si>
    <t>Victoriaville</t>
  </si>
  <si>
    <t>Danault</t>
  </si>
  <si>
    <t>Phillip</t>
  </si>
  <si>
    <t>1994-11-30</t>
  </si>
  <si>
    <t>Eisenstadt</t>
  </si>
  <si>
    <t>Dano</t>
  </si>
  <si>
    <t>Marko</t>
  </si>
  <si>
    <t>1995-03-27</t>
  </si>
  <si>
    <t>Repentigny</t>
  </si>
  <si>
    <t>Dauphin</t>
  </si>
  <si>
    <t>Laurent</t>
  </si>
  <si>
    <t>1991-08-21</t>
  </si>
  <si>
    <t>Lethbridge</t>
  </si>
  <si>
    <t>Davidson</t>
  </si>
  <si>
    <t>EDM/MTL</t>
  </si>
  <si>
    <t>Carp</t>
  </si>
  <si>
    <t>de Haan</t>
  </si>
  <si>
    <t>Calvin</t>
  </si>
  <si>
    <t>1995-05-20</t>
  </si>
  <si>
    <t>Arvika</t>
  </si>
  <si>
    <t>De la Rose</t>
  </si>
  <si>
    <t>Jacob</t>
  </si>
  <si>
    <t>1994-02-08</t>
  </si>
  <si>
    <t>Laval</t>
  </si>
  <si>
    <t>Dea</t>
  </si>
  <si>
    <t>Jean-Sebastien</t>
  </si>
  <si>
    <t>1995-10-24</t>
  </si>
  <si>
    <t>Sewell</t>
  </si>
  <si>
    <t>Deangelo</t>
  </si>
  <si>
    <t>1990-03-07</t>
  </si>
  <si>
    <t>DeKeyser</t>
  </si>
  <si>
    <t>Danny</t>
  </si>
  <si>
    <t>1990-06-24</t>
  </si>
  <si>
    <t>Stouffville</t>
  </si>
  <si>
    <t>Del Zotto</t>
  </si>
  <si>
    <t>1993-05-01</t>
  </si>
  <si>
    <t>Demelo</t>
  </si>
  <si>
    <t>Dylan</t>
  </si>
  <si>
    <t>1988-06-09</t>
  </si>
  <si>
    <t>Dorval</t>
  </si>
  <si>
    <t>Demers</t>
  </si>
  <si>
    <t>1986-09-14</t>
  </si>
  <si>
    <t>Laurier-Station</t>
  </si>
  <si>
    <t>Desharnais</t>
  </si>
  <si>
    <t>1986-07-27</t>
  </si>
  <si>
    <t>Lively</t>
  </si>
  <si>
    <t>Desjardins</t>
  </si>
  <si>
    <t>1991-02-22</t>
  </si>
  <si>
    <t>Deslauriers</t>
  </si>
  <si>
    <t>Nicolas</t>
  </si>
  <si>
    <t>1991-07-27</t>
  </si>
  <si>
    <t>Despres</t>
  </si>
  <si>
    <t>Simon</t>
  </si>
  <si>
    <t>1993-10-09</t>
  </si>
  <si>
    <t>Di Giuseppe</t>
  </si>
  <si>
    <t>1995-07-04</t>
  </si>
  <si>
    <t>Georgetown</t>
  </si>
  <si>
    <t>Dickinson</t>
  </si>
  <si>
    <t>1989-02-20</t>
  </si>
  <si>
    <t>Didomenico</t>
  </si>
  <si>
    <t>1990-11-13</t>
  </si>
  <si>
    <t>New Westminster</t>
  </si>
  <si>
    <t>Dillon</t>
  </si>
  <si>
    <t>Brenden</t>
  </si>
  <si>
    <t>1976-10-10</t>
  </si>
  <si>
    <t>Halkirk</t>
  </si>
  <si>
    <t>Doan</t>
  </si>
  <si>
    <t>Shane</t>
  </si>
  <si>
    <t>1995-03-02</t>
  </si>
  <si>
    <t>Winnipeg</t>
  </si>
  <si>
    <t>Domi</t>
  </si>
  <si>
    <t>Max</t>
  </si>
  <si>
    <t>1992-04-13</t>
  </si>
  <si>
    <t>Raahe</t>
  </si>
  <si>
    <t>Donskoi</t>
  </si>
  <si>
    <t>Joonas</t>
  </si>
  <si>
    <t>1986-12-20</t>
  </si>
  <si>
    <t>Kindersley</t>
  </si>
  <si>
    <t>Dorsett</t>
  </si>
  <si>
    <t>Derek</t>
  </si>
  <si>
    <t>1994-03-24</t>
  </si>
  <si>
    <t>Cambridge</t>
  </si>
  <si>
    <t>Dotchin</t>
  </si>
  <si>
    <t>Jake</t>
  </si>
  <si>
    <t>1989-12-08</t>
  </si>
  <si>
    <t>Doughty</t>
  </si>
  <si>
    <t>Drew</t>
  </si>
  <si>
    <t>1990-05-27</t>
  </si>
  <si>
    <t>Huntsville</t>
  </si>
  <si>
    <t>AL</t>
  </si>
  <si>
    <t>Dowd</t>
  </si>
  <si>
    <t>Nic</t>
  </si>
  <si>
    <t>Dowling</t>
  </si>
  <si>
    <t>1995-10-27</t>
  </si>
  <si>
    <t>Cologne</t>
  </si>
  <si>
    <t>DEU</t>
  </si>
  <si>
    <t>Draisaitl</t>
  </si>
  <si>
    <t>Leon</t>
  </si>
  <si>
    <t>1995-03-28</t>
  </si>
  <si>
    <t>Ste-Agathe</t>
  </si>
  <si>
    <t>Drouin</t>
  </si>
  <si>
    <t>Jonathan</t>
  </si>
  <si>
    <t>1986-04-29</t>
  </si>
  <si>
    <t>Dubinsky</t>
  </si>
  <si>
    <t>1991-01-16</t>
  </si>
  <si>
    <t>Haliburton</t>
  </si>
  <si>
    <t>Duchene</t>
  </si>
  <si>
    <t>1995-08-26</t>
  </si>
  <si>
    <t>Pointe-Claire</t>
  </si>
  <si>
    <t>Duclair</t>
  </si>
  <si>
    <t>1994-07-25</t>
  </si>
  <si>
    <t>Dumba</t>
  </si>
  <si>
    <t>1990-10-06</t>
  </si>
  <si>
    <t>Ville Degelis</t>
  </si>
  <si>
    <t>Dumont</t>
  </si>
  <si>
    <t>1991-09-06</t>
  </si>
  <si>
    <t>Biddeford</t>
  </si>
  <si>
    <t>ME</t>
  </si>
  <si>
    <t>Dumoulin</t>
  </si>
  <si>
    <t>1996-02-02</t>
  </si>
  <si>
    <t>Palos</t>
  </si>
  <si>
    <t>Dvorak</t>
  </si>
  <si>
    <t>Christian</t>
  </si>
  <si>
    <t>1992-03-09</t>
  </si>
  <si>
    <t>Wheaton</t>
  </si>
  <si>
    <t>Dzingel</t>
  </si>
  <si>
    <t>LW/RW/C</t>
  </si>
  <si>
    <t>1991-05-24</t>
  </si>
  <si>
    <t>Eakin</t>
  </si>
  <si>
    <t>Eaves</t>
  </si>
  <si>
    <t>ANA/DAL</t>
  </si>
  <si>
    <t>1990-05-15</t>
  </si>
  <si>
    <t>Eberle</t>
  </si>
  <si>
    <t>Jordan</t>
  </si>
  <si>
    <t>1986-04-21</t>
  </si>
  <si>
    <t>Ostersund</t>
  </si>
  <si>
    <t>Edler</t>
  </si>
  <si>
    <t>1993-06-28</t>
  </si>
  <si>
    <t>Edmundson</t>
  </si>
  <si>
    <t>1996-02-14</t>
  </si>
  <si>
    <t>Aalborg</t>
  </si>
  <si>
    <t>Ehlers</t>
  </si>
  <si>
    <t>Nikolaj</t>
  </si>
  <si>
    <t>1996-10-28</t>
  </si>
  <si>
    <t>North Chelmsford</t>
  </si>
  <si>
    <t>Eichel</t>
  </si>
  <si>
    <t>Jack</t>
  </si>
  <si>
    <t>1996-02-07</t>
  </si>
  <si>
    <t>Ekblad</t>
  </si>
  <si>
    <t>Aaron</t>
  </si>
  <si>
    <t>1990-05-24</t>
  </si>
  <si>
    <t>Borlange</t>
  </si>
  <si>
    <t>Ekholm</t>
  </si>
  <si>
    <t>Mattias</t>
  </si>
  <si>
    <t>1991-07-17</t>
  </si>
  <si>
    <t>Karlskrona</t>
  </si>
  <si>
    <t>Ekman-Larsson</t>
  </si>
  <si>
    <t>1995-04-16</t>
  </si>
  <si>
    <t>Cornwall</t>
  </si>
  <si>
    <t>Elie</t>
  </si>
  <si>
    <t>Remi</t>
  </si>
  <si>
    <t>1989-05-08</t>
  </si>
  <si>
    <t>Rodovre</t>
  </si>
  <si>
    <t>Eller</t>
  </si>
  <si>
    <t>Lars</t>
  </si>
  <si>
    <t>1991-01-03</t>
  </si>
  <si>
    <t>Ellis</t>
  </si>
  <si>
    <t>1986-04-25</t>
  </si>
  <si>
    <t>Togliatti</t>
  </si>
  <si>
    <t>Emelin</t>
  </si>
  <si>
    <t>Alexei</t>
  </si>
  <si>
    <t>1982-04-03</t>
  </si>
  <si>
    <t>Engelland</t>
  </si>
  <si>
    <t>Deryk</t>
  </si>
  <si>
    <t>1996-01-21</t>
  </si>
  <si>
    <t>Englund</t>
  </si>
  <si>
    <t>1989-10-06</t>
  </si>
  <si>
    <t>Ennis</t>
  </si>
  <si>
    <t>1984-11-05</t>
  </si>
  <si>
    <t>Nordingra</t>
  </si>
  <si>
    <t>Enstrom</t>
  </si>
  <si>
    <t>Tobias</t>
  </si>
  <si>
    <t>1984-03-02</t>
  </si>
  <si>
    <t>Ericsson</t>
  </si>
  <si>
    <t>1985-07-17</t>
  </si>
  <si>
    <t>Gothenburg</t>
  </si>
  <si>
    <t>Eriksson</t>
  </si>
  <si>
    <t>Loui</t>
  </si>
  <si>
    <t>1997-01-29</t>
  </si>
  <si>
    <t>Eriksson Ek</t>
  </si>
  <si>
    <t>C/RW/LW</t>
  </si>
  <si>
    <t>1995-04-20</t>
  </si>
  <si>
    <t>New Haven</t>
  </si>
  <si>
    <t>Erne</t>
  </si>
  <si>
    <t>1992-06-16</t>
  </si>
  <si>
    <t>Long Beach</t>
  </si>
  <si>
    <t>Etem</t>
  </si>
  <si>
    <t>Emerson</t>
  </si>
  <si>
    <t>1996-01-22</t>
  </si>
  <si>
    <t>Mississauga</t>
  </si>
  <si>
    <t>Fabbri</t>
  </si>
  <si>
    <t>Robby</t>
  </si>
  <si>
    <t>1994-01-09</t>
  </si>
  <si>
    <t>Vitkov</t>
  </si>
  <si>
    <t>CZE</t>
  </si>
  <si>
    <t>Faksa</t>
  </si>
  <si>
    <t>Radek</t>
  </si>
  <si>
    <t>1988-10-11</t>
  </si>
  <si>
    <t>Snowflake</t>
  </si>
  <si>
    <t>Falk</t>
  </si>
  <si>
    <t>1989-01-21</t>
  </si>
  <si>
    <t>North Andover</t>
  </si>
  <si>
    <t>Farnham</t>
  </si>
  <si>
    <t>Bobby</t>
  </si>
  <si>
    <t>1995-07-28</t>
  </si>
  <si>
    <t>Milwaukee</t>
  </si>
  <si>
    <t>WI</t>
  </si>
  <si>
    <t>Fasching</t>
  </si>
  <si>
    <t>Hudson</t>
  </si>
  <si>
    <t>1991-12-02</t>
  </si>
  <si>
    <t>Nassjo</t>
  </si>
  <si>
    <t>Fast</t>
  </si>
  <si>
    <t>Jesper</t>
  </si>
  <si>
    <t>1992-03-20</t>
  </si>
  <si>
    <t>South St.Paul</t>
  </si>
  <si>
    <t>Faulk</t>
  </si>
  <si>
    <t>1987-05-15</t>
  </si>
  <si>
    <t>Nashua</t>
  </si>
  <si>
    <t>NH</t>
  </si>
  <si>
    <t>Fayne</t>
  </si>
  <si>
    <t>Fedun</t>
  </si>
  <si>
    <t>1985-09-07</t>
  </si>
  <si>
    <t>Winkler</t>
  </si>
  <si>
    <t>Fehr</t>
  </si>
  <si>
    <t>Eric</t>
  </si>
  <si>
    <t>1992-04-20</t>
  </si>
  <si>
    <t>Swan River</t>
  </si>
  <si>
    <t>Ferland</t>
  </si>
  <si>
    <t>Micheal</t>
  </si>
  <si>
    <t>1996-07-22</t>
  </si>
  <si>
    <t>St. Gallen</t>
  </si>
  <si>
    <t>Fiala</t>
  </si>
  <si>
    <t>1980-05-09</t>
  </si>
  <si>
    <t>Fiddler</t>
  </si>
  <si>
    <t>Vernon</t>
  </si>
  <si>
    <t>N.J/NSH</t>
  </si>
  <si>
    <t>1984-03-20</t>
  </si>
  <si>
    <t>Vantaa</t>
  </si>
  <si>
    <t>Filppula</t>
  </si>
  <si>
    <t>Valtteri</t>
  </si>
  <si>
    <t>PHI/T.B</t>
  </si>
  <si>
    <t>1997-04-15</t>
  </si>
  <si>
    <t>Chicago</t>
  </si>
  <si>
    <t>Fischer</t>
  </si>
  <si>
    <t>1980-06-05</t>
  </si>
  <si>
    <t>Peterborough</t>
  </si>
  <si>
    <t>Fisher</t>
  </si>
  <si>
    <t>1988-07-26</t>
  </si>
  <si>
    <t>Lynnfield</t>
  </si>
  <si>
    <t>Flynn</t>
  </si>
  <si>
    <t>1991-08-10</t>
  </si>
  <si>
    <t>Foligno</t>
  </si>
  <si>
    <t>Marcus</t>
  </si>
  <si>
    <t>1987-10-31</t>
  </si>
  <si>
    <t>1991-02-09</t>
  </si>
  <si>
    <t>Folin</t>
  </si>
  <si>
    <t>1992-03-04</t>
  </si>
  <si>
    <t>Duluth</t>
  </si>
  <si>
    <t>Forbort</t>
  </si>
  <si>
    <t>1996-10-31</t>
  </si>
  <si>
    <t>Forsbacka Karlsson</t>
  </si>
  <si>
    <t>1994-08-13</t>
  </si>
  <si>
    <t>Ostervala</t>
  </si>
  <si>
    <t>Forsberg</t>
  </si>
  <si>
    <t>Filip</t>
  </si>
  <si>
    <t>1996-06-12</t>
  </si>
  <si>
    <t>Linkoping</t>
  </si>
  <si>
    <t>Forsling</t>
  </si>
  <si>
    <t>Gustav</t>
  </si>
  <si>
    <t>1991-12-05</t>
  </si>
  <si>
    <t>Fowler</t>
  </si>
  <si>
    <t>1987-08-08</t>
  </si>
  <si>
    <t>Sicamous</t>
  </si>
  <si>
    <t>Franson</t>
  </si>
  <si>
    <t>1993-10-05</t>
  </si>
  <si>
    <t>Pelhrimov</t>
  </si>
  <si>
    <t>Frk</t>
  </si>
  <si>
    <t>Martin</t>
  </si>
  <si>
    <t>1991-03-12</t>
  </si>
  <si>
    <t>Froese</t>
  </si>
  <si>
    <t>1988-02-17</t>
  </si>
  <si>
    <t>Kladno</t>
  </si>
  <si>
    <t>Frolik</t>
  </si>
  <si>
    <t>1982-02-14</t>
  </si>
  <si>
    <t>Gaborik</t>
  </si>
  <si>
    <t>Marian</t>
  </si>
  <si>
    <t>1993-04-20</t>
  </si>
  <si>
    <t>Newmarket</t>
  </si>
  <si>
    <t>Kurtis</t>
  </si>
  <si>
    <t>1989-08-10</t>
  </si>
  <si>
    <t>Gagner</t>
  </si>
  <si>
    <t>1994-02-12</t>
  </si>
  <si>
    <t>Galchenyuk</t>
  </si>
  <si>
    <t>1992-05-06</t>
  </si>
  <si>
    <t>Gallagher</t>
  </si>
  <si>
    <t>Brendan</t>
  </si>
  <si>
    <t>1985-08-12</t>
  </si>
  <si>
    <t>Garbutt</t>
  </si>
  <si>
    <t>1990-07-04</t>
  </si>
  <si>
    <t>Minnetonka</t>
  </si>
  <si>
    <t>Gardiner</t>
  </si>
  <si>
    <t>1984-11-13</t>
  </si>
  <si>
    <t>White Rock</t>
  </si>
  <si>
    <t>Garrison</t>
  </si>
  <si>
    <t>1993-04-04</t>
  </si>
  <si>
    <t>Gaudet</t>
  </si>
  <si>
    <t>Bromont</t>
  </si>
  <si>
    <t>Gaudreau</t>
  </si>
  <si>
    <t>Frederick</t>
  </si>
  <si>
    <t>1993-08-13</t>
  </si>
  <si>
    <t>Salem</t>
  </si>
  <si>
    <t>1994-03-25</t>
  </si>
  <si>
    <t>Gaunce</t>
  </si>
  <si>
    <t>1990-03-19</t>
  </si>
  <si>
    <t>Cameron</t>
  </si>
  <si>
    <t>1995-04-26</t>
  </si>
  <si>
    <t>St-Lin</t>
  </si>
  <si>
    <t>Gauthier</t>
  </si>
  <si>
    <t>Frederik</t>
  </si>
  <si>
    <t>1989-07-25</t>
  </si>
  <si>
    <t>Gazdic</t>
  </si>
  <si>
    <t>Luke</t>
  </si>
  <si>
    <t>1991-05-08</t>
  </si>
  <si>
    <t>Vanier</t>
  </si>
  <si>
    <t>Gelinas</t>
  </si>
  <si>
    <t>1985-05-10</t>
  </si>
  <si>
    <t>Getzlaf</t>
  </si>
  <si>
    <t>1983-01-10</t>
  </si>
  <si>
    <t>Bloomington</t>
  </si>
  <si>
    <t>Gilbert</t>
  </si>
  <si>
    <t>Tom</t>
  </si>
  <si>
    <t>1979-01-18</t>
  </si>
  <si>
    <t>Gionta</t>
  </si>
  <si>
    <t>Stephen</t>
  </si>
  <si>
    <t>1983-10-03</t>
  </si>
  <si>
    <t>Giordano</t>
  </si>
  <si>
    <t>1984-04-29</t>
  </si>
  <si>
    <t>Girardi</t>
  </si>
  <si>
    <t>Dan</t>
  </si>
  <si>
    <t>1994-01-05</t>
  </si>
  <si>
    <t>Riga</t>
  </si>
  <si>
    <t>LVA</t>
  </si>
  <si>
    <t>Girgensons</t>
  </si>
  <si>
    <t>Zemgus</t>
  </si>
  <si>
    <t>1988-01-12</t>
  </si>
  <si>
    <t>Hearst</t>
  </si>
  <si>
    <t>Giroux</t>
  </si>
  <si>
    <t>Claude</t>
  </si>
  <si>
    <t>1983-11-29</t>
  </si>
  <si>
    <t>Glass</t>
  </si>
  <si>
    <t>Tanner</t>
  </si>
  <si>
    <t>1989-04-28</t>
  </si>
  <si>
    <t>Grand Rapids</t>
  </si>
  <si>
    <t>Glendening</t>
  </si>
  <si>
    <t>1995-10-07</t>
  </si>
  <si>
    <t>Goldobin</t>
  </si>
  <si>
    <t>Nikolay</t>
  </si>
  <si>
    <t>S.J/VAN</t>
  </si>
  <si>
    <t>1985-07-30</t>
  </si>
  <si>
    <t>Goligoski</t>
  </si>
  <si>
    <t>1989-11-30</t>
  </si>
  <si>
    <t>Goloubef</t>
  </si>
  <si>
    <t>1993-02-26</t>
  </si>
  <si>
    <t>Goodrow</t>
  </si>
  <si>
    <t>Barclay</t>
  </si>
  <si>
    <t>1983-10-19</t>
  </si>
  <si>
    <t>Unity</t>
  </si>
  <si>
    <t>Gordon</t>
  </si>
  <si>
    <t>Boyd</t>
  </si>
  <si>
    <t>1984-08-14</t>
  </si>
  <si>
    <t>Kelowna</t>
  </si>
  <si>
    <t>Gorges</t>
  </si>
  <si>
    <t>Pembroke Pines</t>
  </si>
  <si>
    <t>Gostisbehere</t>
  </si>
  <si>
    <t>Shayne</t>
  </si>
  <si>
    <t>1991-12-15</t>
  </si>
  <si>
    <t>Saint-Narcisse</t>
  </si>
  <si>
    <t>Gourde</t>
  </si>
  <si>
    <t>Yanni</t>
  </si>
  <si>
    <t>1987-10-05</t>
  </si>
  <si>
    <t>Villach</t>
  </si>
  <si>
    <t>Grabner</t>
  </si>
  <si>
    <t>1992-08-27</t>
  </si>
  <si>
    <t>Gallivare</t>
  </si>
  <si>
    <t>Granberg</t>
  </si>
  <si>
    <t>Petter</t>
  </si>
  <si>
    <t>1993-04-16</t>
  </si>
  <si>
    <t>Oulu</t>
  </si>
  <si>
    <t>Granlund</t>
  </si>
  <si>
    <t>Markus</t>
  </si>
  <si>
    <t>1992-02-26</t>
  </si>
  <si>
    <t>1990-04-20</t>
  </si>
  <si>
    <t>Abbotsford</t>
  </si>
  <si>
    <t>Grant</t>
  </si>
  <si>
    <t>BUF/NSH</t>
  </si>
  <si>
    <t>1993-04-27</t>
  </si>
  <si>
    <t>Brampton</t>
  </si>
  <si>
    <t>Graovac</t>
  </si>
  <si>
    <t>1992-03-06</t>
  </si>
  <si>
    <t>Kingsford</t>
  </si>
  <si>
    <t>Gravel</t>
  </si>
  <si>
    <t>1985-10-12</t>
  </si>
  <si>
    <t>Green</t>
  </si>
  <si>
    <t>1982-10-30</t>
  </si>
  <si>
    <t>Greene</t>
  </si>
  <si>
    <t>1983-05-13</t>
  </si>
  <si>
    <t>Grand Ledge</t>
  </si>
  <si>
    <t>1996-12-14</t>
  </si>
  <si>
    <t>Joliette</t>
  </si>
  <si>
    <t>Greer</t>
  </si>
  <si>
    <t>A.J.</t>
  </si>
  <si>
    <t>1991-09-05</t>
  </si>
  <si>
    <t>Grenier</t>
  </si>
  <si>
    <t>1993-01-04</t>
  </si>
  <si>
    <t>Wallaceburg</t>
  </si>
  <si>
    <t>Griffith</t>
  </si>
  <si>
    <t>Seth</t>
  </si>
  <si>
    <t>FLA/TOR</t>
  </si>
  <si>
    <t>1994-05-16</t>
  </si>
  <si>
    <t>Khabarovsk</t>
  </si>
  <si>
    <t>Grigorenko</t>
  </si>
  <si>
    <t>Mikhail</t>
  </si>
  <si>
    <t>1993-02-08</t>
  </si>
  <si>
    <t>Anaheim</t>
  </si>
  <si>
    <t>Grimaldi</t>
  </si>
  <si>
    <t>Rocco</t>
  </si>
  <si>
    <t>1985-01-22</t>
  </si>
  <si>
    <t>1988-04-14</t>
  </si>
  <si>
    <t>Saskatoon</t>
  </si>
  <si>
    <t>Gryba</t>
  </si>
  <si>
    <t>Charlestown</t>
  </si>
  <si>
    <t>Grzelcyk</t>
  </si>
  <si>
    <t>1990-06-05</t>
  </si>
  <si>
    <t>Prague</t>
  </si>
  <si>
    <t>Gudas</t>
  </si>
  <si>
    <t>Radko</t>
  </si>
  <si>
    <t>1992-01-07</t>
  </si>
  <si>
    <t>Gudbranson</t>
  </si>
  <si>
    <t>1994-10-06</t>
  </si>
  <si>
    <t>Omaha</t>
  </si>
  <si>
    <t>NE</t>
  </si>
  <si>
    <t>Guentzel</t>
  </si>
  <si>
    <t>1997-07-29</t>
  </si>
  <si>
    <t>Guhle</t>
  </si>
  <si>
    <t>1986-11-09</t>
  </si>
  <si>
    <t>Gunnarsson</t>
  </si>
  <si>
    <t>Carl</t>
  </si>
  <si>
    <t>Denis</t>
  </si>
  <si>
    <t>1988-08-23</t>
  </si>
  <si>
    <t>Sodertalje</t>
  </si>
  <si>
    <t>Hagelin</t>
  </si>
  <si>
    <t>1995-02-08</t>
  </si>
  <si>
    <t>Uppsala</t>
  </si>
  <si>
    <t>Hagg</t>
  </si>
  <si>
    <t>1981-03-24</t>
  </si>
  <si>
    <t>Bolton</t>
  </si>
  <si>
    <t>Hainsey</t>
  </si>
  <si>
    <t>Ron</t>
  </si>
  <si>
    <t>CAR/PIT</t>
  </si>
  <si>
    <t>1986-03-30</t>
  </si>
  <si>
    <t>Haley</t>
  </si>
  <si>
    <t>1991-11-14</t>
  </si>
  <si>
    <t>Hall</t>
  </si>
  <si>
    <t>1982-12-13</t>
  </si>
  <si>
    <t>Smithers</t>
  </si>
  <si>
    <t>Hamhuis</t>
  </si>
  <si>
    <t>1993-06-17</t>
  </si>
  <si>
    <t>Dougie</t>
  </si>
  <si>
    <t>1992-01-01</t>
  </si>
  <si>
    <t>Freddie</t>
  </si>
  <si>
    <t>1990-08-16</t>
  </si>
  <si>
    <t>St. Malo</t>
  </si>
  <si>
    <t>Hamonic</t>
  </si>
  <si>
    <t>Travis</t>
  </si>
  <si>
    <t>1997-01-25</t>
  </si>
  <si>
    <t>Hanifin</t>
  </si>
  <si>
    <t>Noah</t>
  </si>
  <si>
    <t>1991-06-08</t>
  </si>
  <si>
    <t>Keswick</t>
  </si>
  <si>
    <t>Hanley</t>
  </si>
  <si>
    <t>Helsinki</t>
  </si>
  <si>
    <t>Hannikainen</t>
  </si>
  <si>
    <t>1986-03-15</t>
  </si>
  <si>
    <t>Rødovre</t>
  </si>
  <si>
    <t>Hansen</t>
  </si>
  <si>
    <t>Jannik</t>
  </si>
  <si>
    <t>1987-02-20</t>
  </si>
  <si>
    <t>Pisek</t>
  </si>
  <si>
    <t>Hanzal</t>
  </si>
  <si>
    <t>ARI/MIN</t>
  </si>
  <si>
    <t>1989-02-01</t>
  </si>
  <si>
    <t>Valencia</t>
  </si>
  <si>
    <t>Harper</t>
  </si>
  <si>
    <t>1995-01-12</t>
  </si>
  <si>
    <t>Harpur</t>
  </si>
  <si>
    <t>1993-03-10</t>
  </si>
  <si>
    <t>Kingston</t>
  </si>
  <si>
    <t>Harrington</t>
  </si>
  <si>
    <t>Scott</t>
  </si>
  <si>
    <t>1994-09-20</t>
  </si>
  <si>
    <t>Hilton Head Isl.</t>
  </si>
  <si>
    <t>SC</t>
  </si>
  <si>
    <t>Hartman</t>
  </si>
  <si>
    <t>1982-04-18</t>
  </si>
  <si>
    <t>Hartnell</t>
  </si>
  <si>
    <t>1991-11-23</t>
  </si>
  <si>
    <t>Kennebunkport</t>
  </si>
  <si>
    <t>Hathaway</t>
  </si>
  <si>
    <t>Garnet</t>
  </si>
  <si>
    <t>1991-03-23</t>
  </si>
  <si>
    <t>Haula</t>
  </si>
  <si>
    <t>1995-02-14</t>
  </si>
  <si>
    <t>Hayden</t>
  </si>
  <si>
    <t>1989-11-21</t>
  </si>
  <si>
    <t>Hayes</t>
  </si>
  <si>
    <t>Jimmy</t>
  </si>
  <si>
    <t>1992-05-08</t>
  </si>
  <si>
    <t>Dorchester</t>
  </si>
  <si>
    <t>1990-12-18</t>
  </si>
  <si>
    <t>Ornskoldsvik</t>
  </si>
  <si>
    <t>Hedman</t>
  </si>
  <si>
    <t>Victor</t>
  </si>
  <si>
    <t>1991-01-27</t>
  </si>
  <si>
    <t>Heed</t>
  </si>
  <si>
    <t>Tim</t>
  </si>
  <si>
    <t>1995-07-05</t>
  </si>
  <si>
    <t>Langley</t>
  </si>
  <si>
    <t>Heinen</t>
  </si>
  <si>
    <t>Danton</t>
  </si>
  <si>
    <t>1990-10-08</t>
  </si>
  <si>
    <t>Faribault</t>
  </si>
  <si>
    <t>Helgeson</t>
  </si>
  <si>
    <t>1987-01-21</t>
  </si>
  <si>
    <t>St. Andrews</t>
  </si>
  <si>
    <t>Helm</t>
  </si>
  <si>
    <t>Darren</t>
  </si>
  <si>
    <t>1983-08-13</t>
  </si>
  <si>
    <t>Pardubice</t>
  </si>
  <si>
    <t>Hemsky</t>
  </si>
  <si>
    <t>Ales</t>
  </si>
  <si>
    <t>1981-06-17</t>
  </si>
  <si>
    <t>Blaine</t>
  </si>
  <si>
    <t>Hendricks</t>
  </si>
  <si>
    <t>1993-07-25</t>
  </si>
  <si>
    <t>Val-d'Or</t>
  </si>
  <si>
    <t>Henley</t>
  </si>
  <si>
    <t>Samuel</t>
  </si>
  <si>
    <t>1990-02-06</t>
  </si>
  <si>
    <t>Brantford</t>
  </si>
  <si>
    <t>Henrique</t>
  </si>
  <si>
    <t>1993-11-12</t>
  </si>
  <si>
    <t>Praha</t>
  </si>
  <si>
    <t>Hertl</t>
  </si>
  <si>
    <t>Tomas</t>
  </si>
  <si>
    <t>1989-02-08</t>
  </si>
  <si>
    <t>Hickey</t>
  </si>
  <si>
    <t>1994-04-03</t>
  </si>
  <si>
    <t>Hinostroza</t>
  </si>
  <si>
    <t>Vinnie</t>
  </si>
  <si>
    <t>1987-06-06</t>
  </si>
  <si>
    <t>Eksjo</t>
  </si>
  <si>
    <t>Hjalmarsson</t>
  </si>
  <si>
    <t>Niklas</t>
  </si>
  <si>
    <t>Ho-Sang</t>
  </si>
  <si>
    <t>Joshua</t>
  </si>
  <si>
    <t>1989-11-24</t>
  </si>
  <si>
    <t>Kitchener</t>
  </si>
  <si>
    <t>Hoffman</t>
  </si>
  <si>
    <t>St. Albert</t>
  </si>
  <si>
    <t>Holden</t>
  </si>
  <si>
    <t>1991-01-14</t>
  </si>
  <si>
    <t>Holland</t>
  </si>
  <si>
    <t>ARI/TOR</t>
  </si>
  <si>
    <t>1988-02-16</t>
  </si>
  <si>
    <t>Munich</t>
  </si>
  <si>
    <t>Holzer</t>
  </si>
  <si>
    <t>Korbinian</t>
  </si>
  <si>
    <t>1995-12-03</t>
  </si>
  <si>
    <t>Jyväskylä</t>
  </si>
  <si>
    <t>Honka</t>
  </si>
  <si>
    <t>Julius</t>
  </si>
  <si>
    <t>1987-01-01</t>
  </si>
  <si>
    <t>Sollentuna</t>
  </si>
  <si>
    <t>Hornqvist</t>
  </si>
  <si>
    <t>Patric</t>
  </si>
  <si>
    <t>1995-04-05</t>
  </si>
  <si>
    <t>Horvat</t>
  </si>
  <si>
    <t>Bo</t>
  </si>
  <si>
    <t>1979-01-12</t>
  </si>
  <si>
    <t>Stará Lubovna</t>
  </si>
  <si>
    <t>Hossa</t>
  </si>
  <si>
    <t>1992-01-21</t>
  </si>
  <si>
    <t>Howden</t>
  </si>
  <si>
    <t>Quinton</t>
  </si>
  <si>
    <t>C/LW/C</t>
  </si>
  <si>
    <t>1991-08-28</t>
  </si>
  <si>
    <t>Cadca</t>
  </si>
  <si>
    <t>Hrivik</t>
  </si>
  <si>
    <t>Marek</t>
  </si>
  <si>
    <t>1993-06-04</t>
  </si>
  <si>
    <t>Saint-Jerome</t>
  </si>
  <si>
    <t>Huberdeau</t>
  </si>
  <si>
    <t>1984-01-04</t>
  </si>
  <si>
    <t>Olomouc</t>
  </si>
  <si>
    <t>Hudler</t>
  </si>
  <si>
    <t>Jiri</t>
  </si>
  <si>
    <t>1994-06-23</t>
  </si>
  <si>
    <t>Alma</t>
  </si>
  <si>
    <t>Hudon</t>
  </si>
  <si>
    <t>Charles</t>
  </si>
  <si>
    <t>1988-08-24</t>
  </si>
  <si>
    <t>Maple Ridge</t>
  </si>
  <si>
    <t>Hunt</t>
  </si>
  <si>
    <t>Brad</t>
  </si>
  <si>
    <t>NSH/STL</t>
  </si>
  <si>
    <t>1985-05-21</t>
  </si>
  <si>
    <t>Warren</t>
  </si>
  <si>
    <t>Hunwick</t>
  </si>
  <si>
    <t>Brockville</t>
  </si>
  <si>
    <t>Hutton</t>
  </si>
  <si>
    <t>1992-06-09</t>
  </si>
  <si>
    <t>Hyman</t>
  </si>
  <si>
    <t>1977-07-01</t>
  </si>
  <si>
    <t>Iginla</t>
  </si>
  <si>
    <t>Jarome</t>
  </si>
  <si>
    <t>COL/L.A</t>
  </si>
  <si>
    <t>1987-11-29</t>
  </si>
  <si>
    <t>Irwin</t>
  </si>
  <si>
    <t>1972-02-15</t>
  </si>
  <si>
    <t>Jagr</t>
  </si>
  <si>
    <t>Jaromir</t>
  </si>
  <si>
    <t>1994-09-13</t>
  </si>
  <si>
    <t>Jankowski</t>
  </si>
  <si>
    <t>1991-09-25</t>
  </si>
  <si>
    <t>Jarnkrok</t>
  </si>
  <si>
    <t>Calle</t>
  </si>
  <si>
    <t>1993-03-23</t>
  </si>
  <si>
    <t>Omsk</t>
  </si>
  <si>
    <t>Jaskin</t>
  </si>
  <si>
    <t>Dmitrij</t>
  </si>
  <si>
    <t>1993-06-15</t>
  </si>
  <si>
    <t>Jenner</t>
  </si>
  <si>
    <t>Boone</t>
  </si>
  <si>
    <t>1990-09-21</t>
  </si>
  <si>
    <t>Jensen</t>
  </si>
  <si>
    <t>1993-03-06</t>
  </si>
  <si>
    <t>1992-07-31</t>
  </si>
  <si>
    <t>Johansen</t>
  </si>
  <si>
    <t>Landskrona</t>
  </si>
  <si>
    <t>Johansson</t>
  </si>
  <si>
    <t>1992-04-18</t>
  </si>
  <si>
    <t>Ellwood City</t>
  </si>
  <si>
    <t>Johns</t>
  </si>
  <si>
    <t>1988-03-21</t>
  </si>
  <si>
    <t>Johnson</t>
  </si>
  <si>
    <t>1987-01-13</t>
  </si>
  <si>
    <t>Indianapolis</t>
  </si>
  <si>
    <t>IN</t>
  </si>
  <si>
    <t>1990-07-29</t>
  </si>
  <si>
    <t>Spokane</t>
  </si>
  <si>
    <t>WA</t>
  </si>
  <si>
    <t>1992-02-14</t>
  </si>
  <si>
    <t>1983-04-01</t>
  </si>
  <si>
    <t>Kalajoki</t>
  </si>
  <si>
    <t>Jokinen</t>
  </si>
  <si>
    <t>Jussi</t>
  </si>
  <si>
    <t>1991-08-20</t>
  </si>
  <si>
    <t>Jokipakka</t>
  </si>
  <si>
    <t>Jyrki</t>
  </si>
  <si>
    <t>CGY/OTT</t>
  </si>
  <si>
    <t>Montrose</t>
  </si>
  <si>
    <t>Jones</t>
  </si>
  <si>
    <t>1994-10-03</t>
  </si>
  <si>
    <t>Arlington</t>
  </si>
  <si>
    <t>1990-07-14</t>
  </si>
  <si>
    <t>Jooris</t>
  </si>
  <si>
    <t>ARI/NYR</t>
  </si>
  <si>
    <t>1991-03-02</t>
  </si>
  <si>
    <t>Josefson</t>
  </si>
  <si>
    <t>1990-06-01</t>
  </si>
  <si>
    <t>Josi</t>
  </si>
  <si>
    <t>Roman</t>
  </si>
  <si>
    <t>1998-03-14</t>
  </si>
  <si>
    <t>Jost</t>
  </si>
  <si>
    <t>1992-12-28</t>
  </si>
  <si>
    <t>Kosice</t>
  </si>
  <si>
    <t>Jurco</t>
  </si>
  <si>
    <t>CHI/DET</t>
  </si>
  <si>
    <t>Kadri</t>
  </si>
  <si>
    <t>Nazem</t>
  </si>
  <si>
    <t>1991-03-17</t>
  </si>
  <si>
    <t>Kalinin</t>
  </si>
  <si>
    <t>Sergey</t>
  </si>
  <si>
    <t>1996-08-12</t>
  </si>
  <si>
    <t>Orsk</t>
  </si>
  <si>
    <t>Kamenev</t>
  </si>
  <si>
    <t>Vladislav</t>
  </si>
  <si>
    <t>Kampfer</t>
  </si>
  <si>
    <t>Steven</t>
  </si>
  <si>
    <t>FLA/NYR</t>
  </si>
  <si>
    <t>1991-08-02</t>
  </si>
  <si>
    <t>Kane</t>
  </si>
  <si>
    <t>Evander</t>
  </si>
  <si>
    <t>1988-11-19</t>
  </si>
  <si>
    <t>1996-07-23</t>
  </si>
  <si>
    <t>Kuopio</t>
  </si>
  <si>
    <t>Kapanen</t>
  </si>
  <si>
    <t>Kasperi</t>
  </si>
  <si>
    <t>1994-09-19</t>
  </si>
  <si>
    <t>Eau Claire</t>
  </si>
  <si>
    <t>Kapla</t>
  </si>
  <si>
    <t>1990-05-31</t>
  </si>
  <si>
    <t>Landsbro</t>
  </si>
  <si>
    <t>Karlsson</t>
  </si>
  <si>
    <t>1990-07-18</t>
  </si>
  <si>
    <t>Lycksele</t>
  </si>
  <si>
    <t>Melker</t>
  </si>
  <si>
    <t>1993-01-08</t>
  </si>
  <si>
    <t>Marsta</t>
  </si>
  <si>
    <t>1995-11-08</t>
  </si>
  <si>
    <t>Kadan</t>
  </si>
  <si>
    <t>Kase</t>
  </si>
  <si>
    <t>Ondrej</t>
  </si>
  <si>
    <t>1991-01-24</t>
  </si>
  <si>
    <t>Kassian</t>
  </si>
  <si>
    <t>Zack</t>
  </si>
  <si>
    <t>1981-05-12</t>
  </si>
  <si>
    <t>North Vancouver</t>
  </si>
  <si>
    <t>Kearns</t>
  </si>
  <si>
    <t>Bracken</t>
  </si>
  <si>
    <t>1983-07-16</t>
  </si>
  <si>
    <t>Keith</t>
  </si>
  <si>
    <t>Duncan</t>
  </si>
  <si>
    <t>1998-07-29</t>
  </si>
  <si>
    <t>Chesterfield</t>
  </si>
  <si>
    <t>Keller</t>
  </si>
  <si>
    <t>Clayton</t>
  </si>
  <si>
    <t>1980-11-11</t>
  </si>
  <si>
    <t>Kelly</t>
  </si>
  <si>
    <t>1996-09-13</t>
  </si>
  <si>
    <t>Kramfors</t>
  </si>
  <si>
    <t>Kempe</t>
  </si>
  <si>
    <t>Adrian</t>
  </si>
  <si>
    <t>Michal</t>
  </si>
  <si>
    <t>1994-01-11</t>
  </si>
  <si>
    <t>Lewisville</t>
  </si>
  <si>
    <t>Kerdiles</t>
  </si>
  <si>
    <t>1992-07-24</t>
  </si>
  <si>
    <t>Hancock</t>
  </si>
  <si>
    <t>Kero</t>
  </si>
  <si>
    <t>1984-08-31</t>
  </si>
  <si>
    <t>Livonia</t>
  </si>
  <si>
    <t>Kesler</t>
  </si>
  <si>
    <t>1987-10-02</t>
  </si>
  <si>
    <t>Madison</t>
  </si>
  <si>
    <t>Kessel</t>
  </si>
  <si>
    <t>Phil</t>
  </si>
  <si>
    <t>Surrey</t>
  </si>
  <si>
    <t>Khaira</t>
  </si>
  <si>
    <t>Jujhar</t>
  </si>
  <si>
    <t>1989-09-14</t>
  </si>
  <si>
    <t>Halifax</t>
  </si>
  <si>
    <t>Killorn</t>
  </si>
  <si>
    <t>Sumperk</t>
  </si>
  <si>
    <t>Kindl</t>
  </si>
  <si>
    <t>Jakub</t>
  </si>
  <si>
    <t>1989-07-05</t>
  </si>
  <si>
    <t>King</t>
  </si>
  <si>
    <t>Dwight</t>
  </si>
  <si>
    <t>L.A/MTL</t>
  </si>
  <si>
    <t>Klefbom</t>
  </si>
  <si>
    <t>Oscar</t>
  </si>
  <si>
    <t>1984-12-13</t>
  </si>
  <si>
    <t>Klein</t>
  </si>
  <si>
    <t>1992-08-14</t>
  </si>
  <si>
    <t>Klingberg</t>
  </si>
  <si>
    <t>1994-02-18</t>
  </si>
  <si>
    <t>Winchester</t>
  </si>
  <si>
    <t>Koekkoek</t>
  </si>
  <si>
    <t>Slater</t>
  </si>
  <si>
    <t>1983-03-12</t>
  </si>
  <si>
    <t>Turku</t>
  </si>
  <si>
    <t>Koivu</t>
  </si>
  <si>
    <t>Mikko</t>
  </si>
  <si>
    <t>1987-01-23</t>
  </si>
  <si>
    <t>Narva</t>
  </si>
  <si>
    <t>EST</t>
  </si>
  <si>
    <t>Komarov</t>
  </si>
  <si>
    <t>Leo</t>
  </si>
  <si>
    <t>1997-03-11</t>
  </si>
  <si>
    <t>Konecny</t>
  </si>
  <si>
    <t>1987-08-24</t>
  </si>
  <si>
    <t>Jesenice</t>
  </si>
  <si>
    <t>SVN</t>
  </si>
  <si>
    <t>Kopitar</t>
  </si>
  <si>
    <t>Anze</t>
  </si>
  <si>
    <t>1986-07-28</t>
  </si>
  <si>
    <t>Korpikoski</t>
  </si>
  <si>
    <t>Lauri</t>
  </si>
  <si>
    <t>CBJ/DAL</t>
  </si>
  <si>
    <t>1993-04-14</t>
  </si>
  <si>
    <t>Kaunianen</t>
  </si>
  <si>
    <t>Kossila</t>
  </si>
  <si>
    <t>Kalle</t>
  </si>
  <si>
    <t>1991-04-30</t>
  </si>
  <si>
    <t>Boxford</t>
  </si>
  <si>
    <t>Kreider</t>
  </si>
  <si>
    <t>1986-04-28</t>
  </si>
  <si>
    <t>Sternberk</t>
  </si>
  <si>
    <t>Krejci</t>
  </si>
  <si>
    <t>1981-01-12</t>
  </si>
  <si>
    <t>Kronwall</t>
  </si>
  <si>
    <t>1991-04-12</t>
  </si>
  <si>
    <t>Krug</t>
  </si>
  <si>
    <t>Torey</t>
  </si>
  <si>
    <t>Kruger</t>
  </si>
  <si>
    <t>Maykop</t>
  </si>
  <si>
    <t>Kucherov</t>
  </si>
  <si>
    <t>Nikita</t>
  </si>
  <si>
    <t>Landshut</t>
  </si>
  <si>
    <t>Kuhnhackl</t>
  </si>
  <si>
    <t>1994-01-06</t>
  </si>
  <si>
    <t>Kulak</t>
  </si>
  <si>
    <t>1986-07-14</t>
  </si>
  <si>
    <t>Magnitogorsk</t>
  </si>
  <si>
    <t>Kulemin</t>
  </si>
  <si>
    <t>1990-10-29</t>
  </si>
  <si>
    <t>Lipetsk</t>
  </si>
  <si>
    <t>Kulikov</t>
  </si>
  <si>
    <t>Dmitry</t>
  </si>
  <si>
    <t>1979-09-26</t>
  </si>
  <si>
    <t>Kunitz</t>
  </si>
  <si>
    <t>1993-01-20</t>
  </si>
  <si>
    <t>Dublin</t>
  </si>
  <si>
    <t>OH</t>
  </si>
  <si>
    <t>Kuraly</t>
  </si>
  <si>
    <t>1992-05-19</t>
  </si>
  <si>
    <t>Chelyabinsk</t>
  </si>
  <si>
    <t>Kuznetsov</t>
  </si>
  <si>
    <t>Evgeny</t>
  </si>
  <si>
    <t>1995-12-12</t>
  </si>
  <si>
    <t>Brooklyn</t>
  </si>
  <si>
    <t>Labanc</t>
  </si>
  <si>
    <t>Labate</t>
  </si>
  <si>
    <t>1985-12-12</t>
  </si>
  <si>
    <t>Ladd</t>
  </si>
  <si>
    <t>1992-09-06</t>
  </si>
  <si>
    <t>Grand Forks</t>
  </si>
  <si>
    <t>ND</t>
  </si>
  <si>
    <t>Ladue</t>
  </si>
  <si>
    <t>1998-04-19</t>
  </si>
  <si>
    <t>Laine</t>
  </si>
  <si>
    <t>1991-04-24</t>
  </si>
  <si>
    <t>Sundsvall</t>
  </si>
  <si>
    <t>Lander</t>
  </si>
  <si>
    <t>1992-11-23</t>
  </si>
  <si>
    <t>Landeskog</t>
  </si>
  <si>
    <t>1992-11-01</t>
  </si>
  <si>
    <t>Geneva</t>
  </si>
  <si>
    <t>Lappin</t>
  </si>
  <si>
    <t>1996-07-30</t>
  </si>
  <si>
    <t>Waterford</t>
  </si>
  <si>
    <t>Larkin</t>
  </si>
  <si>
    <t>1989-12-07</t>
  </si>
  <si>
    <t>Esbjerg</t>
  </si>
  <si>
    <t>Larsen</t>
  </si>
  <si>
    <t>Philip</t>
  </si>
  <si>
    <t>1992-11-12</t>
  </si>
  <si>
    <t>Larsson</t>
  </si>
  <si>
    <t>1997-04-29</t>
  </si>
  <si>
    <t>Ljungby</t>
  </si>
  <si>
    <t>1992-07-25</t>
  </si>
  <si>
    <t>Lau</t>
  </si>
  <si>
    <t>Johan</t>
  </si>
  <si>
    <t>1990-07-16</t>
  </si>
  <si>
    <t>Albany</t>
  </si>
  <si>
    <t>Lashoff</t>
  </si>
  <si>
    <t>1994-05-30</t>
  </si>
  <si>
    <t>Oakville</t>
  </si>
  <si>
    <t>Laughton</t>
  </si>
  <si>
    <t>1995-02-02</t>
  </si>
  <si>
    <t>Salmon Arm</t>
  </si>
  <si>
    <t>Lazar</t>
  </si>
  <si>
    <t>Curtis</t>
  </si>
  <si>
    <t>1991-03-20</t>
  </si>
  <si>
    <t>Eden Prairie</t>
  </si>
  <si>
    <t>Leddy</t>
  </si>
  <si>
    <t>1990-07-03</t>
  </si>
  <si>
    <t>Edina</t>
  </si>
  <si>
    <t>Lee</t>
  </si>
  <si>
    <t>Anders</t>
  </si>
  <si>
    <t>Piikkio</t>
  </si>
  <si>
    <t>Lehkonen</t>
  </si>
  <si>
    <t>Artturi</t>
  </si>
  <si>
    <t>1987-12-23</t>
  </si>
  <si>
    <t>Lehtera</t>
  </si>
  <si>
    <t>Jori</t>
  </si>
  <si>
    <t>1994-02-15</t>
  </si>
  <si>
    <t>Leier</t>
  </si>
  <si>
    <t>1993-05-26</t>
  </si>
  <si>
    <t>Innisfil</t>
  </si>
  <si>
    <t>Leivo</t>
  </si>
  <si>
    <t>1995-09-24</t>
  </si>
  <si>
    <t>Lernout</t>
  </si>
  <si>
    <t>1987-04-24</t>
  </si>
  <si>
    <t>Letang</t>
  </si>
  <si>
    <t>Kris</t>
  </si>
  <si>
    <t>1985-02-04</t>
  </si>
  <si>
    <t>Elk Point</t>
  </si>
  <si>
    <t>Letestu</t>
  </si>
  <si>
    <t>1987-01-08</t>
  </si>
  <si>
    <t>Salt Lake City</t>
  </si>
  <si>
    <t>UT</t>
  </si>
  <si>
    <t>Lewis</t>
  </si>
  <si>
    <t>1989-02-16</t>
  </si>
  <si>
    <t>Liambas</t>
  </si>
  <si>
    <t>1980-11-25</t>
  </si>
  <si>
    <t>Liles</t>
  </si>
  <si>
    <t>John-Michael</t>
  </si>
  <si>
    <t>1991-10-29</t>
  </si>
  <si>
    <t>Lindberg</t>
  </si>
  <si>
    <t>Lindbohm</t>
  </si>
  <si>
    <t>Petteri</t>
  </si>
  <si>
    <t>1994-05-23</t>
  </si>
  <si>
    <t>Lindell</t>
  </si>
  <si>
    <t>Esa</t>
  </si>
  <si>
    <t>1994-11-29</t>
  </si>
  <si>
    <t>Lindholm</t>
  </si>
  <si>
    <t>1994-12-02</t>
  </si>
  <si>
    <t>Boden</t>
  </si>
  <si>
    <t>Elias</t>
  </si>
  <si>
    <t>1994-01-20</t>
  </si>
  <si>
    <t>Helsingborg</t>
  </si>
  <si>
    <t>Hampus</t>
  </si>
  <si>
    <t>1987-11-12</t>
  </si>
  <si>
    <t>Little</t>
  </si>
  <si>
    <t>1984-02-20</t>
  </si>
  <si>
    <t>Concord</t>
  </si>
  <si>
    <t>Lovejoy</t>
  </si>
  <si>
    <t>1993-03-29</t>
  </si>
  <si>
    <t>Lowry</t>
  </si>
  <si>
    <t>Lucic</t>
  </si>
  <si>
    <t>Milan</t>
  </si>
  <si>
    <t>1994-08-22</t>
  </si>
  <si>
    <t>Maatta</t>
  </si>
  <si>
    <t>Olli</t>
  </si>
  <si>
    <t>1985-04-06</t>
  </si>
  <si>
    <t>Lloydminster</t>
  </si>
  <si>
    <t>MacArthur</t>
  </si>
  <si>
    <t>Clarke</t>
  </si>
  <si>
    <t>1986-09-07</t>
  </si>
  <si>
    <t>Judique</t>
  </si>
  <si>
    <t>MacDonald</t>
  </si>
  <si>
    <t>1981-06-11</t>
  </si>
  <si>
    <t>MacKenzie</t>
  </si>
  <si>
    <t>1995-09-01</t>
  </si>
  <si>
    <t>MacKinnon</t>
  </si>
  <si>
    <t>1997-01-18</t>
  </si>
  <si>
    <t>Olten</t>
  </si>
  <si>
    <t>Malgin</t>
  </si>
  <si>
    <t>1986-07-31</t>
  </si>
  <si>
    <t>Malkin</t>
  </si>
  <si>
    <t>Evgeni</t>
  </si>
  <si>
    <t>1995-04-30</t>
  </si>
  <si>
    <t>Malone</t>
  </si>
  <si>
    <t>1990-06-04</t>
  </si>
  <si>
    <t>Prince George</t>
  </si>
  <si>
    <t>Manning</t>
  </si>
  <si>
    <t>1991-10-07</t>
  </si>
  <si>
    <t>Hinsdale</t>
  </si>
  <si>
    <t>Manson</t>
  </si>
  <si>
    <t>1994-09-16</t>
  </si>
  <si>
    <t>Longueuil</t>
  </si>
  <si>
    <t>Mantha</t>
  </si>
  <si>
    <t>1988-05-11</t>
  </si>
  <si>
    <t>Marchand</t>
  </si>
  <si>
    <t>1992-01-02</t>
  </si>
  <si>
    <t>Marchenko</t>
  </si>
  <si>
    <t>Alexey</t>
  </si>
  <si>
    <t>DET/TOR</t>
  </si>
  <si>
    <t>1990-12-27</t>
  </si>
  <si>
    <t>Cap-Rouge</t>
  </si>
  <si>
    <t>Marchessault</t>
  </si>
  <si>
    <t>1992-02-18</t>
  </si>
  <si>
    <t>Marincin</t>
  </si>
  <si>
    <t>1978-12-20</t>
  </si>
  <si>
    <t>Voskresensk</t>
  </si>
  <si>
    <t>Markov</t>
  </si>
  <si>
    <t>Andrei</t>
  </si>
  <si>
    <t>1979-09-15</t>
  </si>
  <si>
    <t>Aneroid</t>
  </si>
  <si>
    <t>Marleau</t>
  </si>
  <si>
    <t>1997-05-05</t>
  </si>
  <si>
    <t>Marner</t>
  </si>
  <si>
    <t>Mitchell</t>
  </si>
  <si>
    <t>1988-04-23</t>
  </si>
  <si>
    <t>Maroon</t>
  </si>
  <si>
    <t>1981-03-05</t>
  </si>
  <si>
    <t>Rochester Hills</t>
  </si>
  <si>
    <t>Martinez</t>
  </si>
  <si>
    <t>Alec</t>
  </si>
  <si>
    <t>Martinook</t>
  </si>
  <si>
    <t>1990-06-13</t>
  </si>
  <si>
    <t>Bærum</t>
  </si>
  <si>
    <t>NOR</t>
  </si>
  <si>
    <t>Martinsen</t>
  </si>
  <si>
    <t>1994-02-27</t>
  </si>
  <si>
    <t>Matheson</t>
  </si>
  <si>
    <t>1997-09-17</t>
  </si>
  <si>
    <t>Scottsdale</t>
  </si>
  <si>
    <t>Matthews</t>
  </si>
  <si>
    <t>Auston</t>
  </si>
  <si>
    <t>1988-02-19</t>
  </si>
  <si>
    <t>Matthias</t>
  </si>
  <si>
    <t>Shawn</t>
  </si>
  <si>
    <t>1992-10-14</t>
  </si>
  <si>
    <t>Mayfield</t>
  </si>
  <si>
    <t>1988-02-25</t>
  </si>
  <si>
    <t>McBain</t>
  </si>
  <si>
    <t>1993-10-12</t>
  </si>
  <si>
    <t>McCabe</t>
  </si>
  <si>
    <t>1996-05-31</t>
  </si>
  <si>
    <t>Stratford</t>
  </si>
  <si>
    <t>McCann</t>
  </si>
  <si>
    <t>1995-03-07</t>
  </si>
  <si>
    <t>Grosse Pointe</t>
  </si>
  <si>
    <t>McCarron</t>
  </si>
  <si>
    <t>1983-03-02</t>
  </si>
  <si>
    <t>McClement</t>
  </si>
  <si>
    <t>1992-05-01</t>
  </si>
  <si>
    <t>De Pere</t>
  </si>
  <si>
    <t>McCormick</t>
  </si>
  <si>
    <t>1995-08-05</t>
  </si>
  <si>
    <t>McCoshen</t>
  </si>
  <si>
    <t>1997-01-13</t>
  </si>
  <si>
    <t>Richmond Hill</t>
  </si>
  <si>
    <t>McDavid</t>
  </si>
  <si>
    <t>1989-06-13</t>
  </si>
  <si>
    <t>McDonagh</t>
  </si>
  <si>
    <t>1984-09-30</t>
  </si>
  <si>
    <t>Wethersfield</t>
  </si>
  <si>
    <t>McDonald</t>
  </si>
  <si>
    <t>Colin</t>
  </si>
  <si>
    <t>1994-05-22</t>
  </si>
  <si>
    <t>McEneny</t>
  </si>
  <si>
    <t>Evan</t>
  </si>
  <si>
    <t>1994-02-02</t>
  </si>
  <si>
    <t>Fergus</t>
  </si>
  <si>
    <t>McGinn</t>
  </si>
  <si>
    <t>1988-08-05</t>
  </si>
  <si>
    <t>McIlrath</t>
  </si>
  <si>
    <t>1992-06-17</t>
  </si>
  <si>
    <t>St. Thomas</t>
  </si>
  <si>
    <t>McKegg</t>
  </si>
  <si>
    <t>Greg</t>
  </si>
  <si>
    <t>FLA/T.B</t>
  </si>
  <si>
    <t>Golden</t>
  </si>
  <si>
    <t>McKenzie</t>
  </si>
  <si>
    <t>1984-06-26</t>
  </si>
  <si>
    <t>Binscarth</t>
  </si>
  <si>
    <t>McLeod</t>
  </si>
  <si>
    <t>COL/NSH</t>
  </si>
  <si>
    <t>1991-01-21</t>
  </si>
  <si>
    <t>McNabb</t>
  </si>
  <si>
    <t>Brayden</t>
  </si>
  <si>
    <t>1993-02-22</t>
  </si>
  <si>
    <t>McNeill</t>
  </si>
  <si>
    <t>1986-10-12</t>
  </si>
  <si>
    <t>Charlottetown</t>
  </si>
  <si>
    <t>PE</t>
  </si>
  <si>
    <t>Mcquaid</t>
  </si>
  <si>
    <t>Canton</t>
  </si>
  <si>
    <t>1992-12-10</t>
  </si>
  <si>
    <t>Plantation</t>
  </si>
  <si>
    <t>Megna</t>
  </si>
  <si>
    <t>Jaycob</t>
  </si>
  <si>
    <t>1990-02-01</t>
  </si>
  <si>
    <t>Fort Lauderdale</t>
  </si>
  <si>
    <t>Jayson</t>
  </si>
  <si>
    <t>Herisau</t>
  </si>
  <si>
    <t>Meier</t>
  </si>
  <si>
    <t>Timo</t>
  </si>
  <si>
    <t>1991-12-06</t>
  </si>
  <si>
    <t>Melchiori</t>
  </si>
  <si>
    <t>Julian</t>
  </si>
  <si>
    <t>1992-02-03</t>
  </si>
  <si>
    <t>Oklahoma City</t>
  </si>
  <si>
    <t>OK</t>
  </si>
  <si>
    <t>Merrill</t>
  </si>
  <si>
    <t>Jon</t>
  </si>
  <si>
    <t>1985-06-21</t>
  </si>
  <si>
    <t>Methot</t>
  </si>
  <si>
    <t>Marc</t>
  </si>
  <si>
    <t>1984-12-07</t>
  </si>
  <si>
    <t>Jindrichuv Hradec</t>
  </si>
  <si>
    <t>Michalek</t>
  </si>
  <si>
    <t>1982-12-23</t>
  </si>
  <si>
    <t>Zbynek</t>
  </si>
  <si>
    <t>1996-05-12</t>
  </si>
  <si>
    <t>Massapequa</t>
  </si>
  <si>
    <t>Milano</t>
  </si>
  <si>
    <t>Sonny</t>
  </si>
  <si>
    <t>1992-10-29</t>
  </si>
  <si>
    <t>Sault Ste. Marie</t>
  </si>
  <si>
    <t>Miller</t>
  </si>
  <si>
    <t>1984-02-17</t>
  </si>
  <si>
    <t>Dover</t>
  </si>
  <si>
    <t>1993-03-14</t>
  </si>
  <si>
    <t>East Palestine</t>
  </si>
  <si>
    <t>1987-11-15</t>
  </si>
  <si>
    <t>Los Angeles</t>
  </si>
  <si>
    <t>Kevan</t>
  </si>
  <si>
    <t>1991-09-02</t>
  </si>
  <si>
    <t>Garrett</t>
  </si>
  <si>
    <t>1985-01-30</t>
  </si>
  <si>
    <t>Greenfield Park</t>
  </si>
  <si>
    <t>Torrey</t>
  </si>
  <si>
    <t>1993-01-07</t>
  </si>
  <si>
    <t>Orangeville</t>
  </si>
  <si>
    <t>1994-01-21</t>
  </si>
  <si>
    <t>TRENTON</t>
  </si>
  <si>
    <t>Molino</t>
  </si>
  <si>
    <t>Griffen</t>
  </si>
  <si>
    <t>1994-10-12</t>
  </si>
  <si>
    <t>Monahan</t>
  </si>
  <si>
    <t>1994-04-11</t>
  </si>
  <si>
    <t>Montour</t>
  </si>
  <si>
    <t>1980-08-03</t>
  </si>
  <si>
    <t>Thornhill</t>
  </si>
  <si>
    <t>Moore</t>
  </si>
  <si>
    <t>Dominic</t>
  </si>
  <si>
    <t>1990-11-19</t>
  </si>
  <si>
    <t>Winnetka</t>
  </si>
  <si>
    <t>1995-07-12</t>
  </si>
  <si>
    <t>Lac-Beauport</t>
  </si>
  <si>
    <t>Morin</t>
  </si>
  <si>
    <t>Morrissey</t>
  </si>
  <si>
    <t>1992-12-09</t>
  </si>
  <si>
    <t>Morrow</t>
  </si>
  <si>
    <t>1995-03-10</t>
  </si>
  <si>
    <t>St. Clair</t>
  </si>
  <si>
    <t>Motte</t>
  </si>
  <si>
    <t>1983-11-01</t>
  </si>
  <si>
    <t>North York</t>
  </si>
  <si>
    <t>Moulson</t>
  </si>
  <si>
    <t>1995-03-21</t>
  </si>
  <si>
    <t>Winterthur</t>
  </si>
  <si>
    <t>Mueller</t>
  </si>
  <si>
    <t>Mirco</t>
  </si>
  <si>
    <t>Murphy</t>
  </si>
  <si>
    <t>1993-03-31</t>
  </si>
  <si>
    <t>Aurora</t>
  </si>
  <si>
    <t>1993-09-27</t>
  </si>
  <si>
    <t>Murray</t>
  </si>
  <si>
    <t>Woodstock</t>
  </si>
  <si>
    <t>Muzzin</t>
  </si>
  <si>
    <t>Houston</t>
  </si>
  <si>
    <t>Myers</t>
  </si>
  <si>
    <t>1992-11-22</t>
  </si>
  <si>
    <t>Zhukovskiy</t>
  </si>
  <si>
    <t>Namestnikov</t>
  </si>
  <si>
    <t>1984-06-16</t>
  </si>
  <si>
    <t>Nash</t>
  </si>
  <si>
    <t>Rick</t>
  </si>
  <si>
    <t>1989-05-09</t>
  </si>
  <si>
    <t>Consort</t>
  </si>
  <si>
    <t>1987-09-03</t>
  </si>
  <si>
    <t>Whitby</t>
  </si>
  <si>
    <t>Neal</t>
  </si>
  <si>
    <t>James</t>
  </si>
  <si>
    <t>1979-06-18</t>
  </si>
  <si>
    <t>Flesherton</t>
  </si>
  <si>
    <t>Neil</t>
  </si>
  <si>
    <t>1991-10-15</t>
  </si>
  <si>
    <t>Warroad</t>
  </si>
  <si>
    <t>Nelson</t>
  </si>
  <si>
    <t>1992-07-18</t>
  </si>
  <si>
    <t>Wisconsin Rapids</t>
  </si>
  <si>
    <t>1992-02-08</t>
  </si>
  <si>
    <t>Nemeth</t>
  </si>
  <si>
    <t>1990-05-18</t>
  </si>
  <si>
    <t>Ness</t>
  </si>
  <si>
    <t>1993-03-28</t>
  </si>
  <si>
    <t>Nesterov</t>
  </si>
  <si>
    <t>MTL/T.B</t>
  </si>
  <si>
    <t>Nestrasil</t>
  </si>
  <si>
    <t>Andrej</t>
  </si>
  <si>
    <t>1992-09-08</t>
  </si>
  <si>
    <t>Chur</t>
  </si>
  <si>
    <t>Niederreiter</t>
  </si>
  <si>
    <t>Nino</t>
  </si>
  <si>
    <t>1984-04-24</t>
  </si>
  <si>
    <t>Nielsen</t>
  </si>
  <si>
    <t>Frans</t>
  </si>
  <si>
    <t>1992-11-05</t>
  </si>
  <si>
    <t>Nieto</t>
  </si>
  <si>
    <t>COL/S.J</t>
  </si>
  <si>
    <t>1994-01-23</t>
  </si>
  <si>
    <t>Syracuse</t>
  </si>
  <si>
    <t>Nieves</t>
  </si>
  <si>
    <t>Cristoval</t>
  </si>
  <si>
    <t>1986-12-06</t>
  </si>
  <si>
    <t>Niskanen</t>
  </si>
  <si>
    <t>1993-02-12</t>
  </si>
  <si>
    <t>Noesen</t>
  </si>
  <si>
    <t>Stefan</t>
  </si>
  <si>
    <t>ANA/N.J</t>
  </si>
  <si>
    <t>1996-05-27</t>
  </si>
  <si>
    <t>Nogier</t>
  </si>
  <si>
    <t>1989-06-23</t>
  </si>
  <si>
    <t>Garden River, First Nations</t>
  </si>
  <si>
    <t>Nolan</t>
  </si>
  <si>
    <t>1992-02-25</t>
  </si>
  <si>
    <t>Nordstrom</t>
  </si>
  <si>
    <t>Joakim</t>
  </si>
  <si>
    <t>1992-09-01</t>
  </si>
  <si>
    <t>Nosek</t>
  </si>
  <si>
    <t>1993-04-12</t>
  </si>
  <si>
    <t>Nugent-Hopkins</t>
  </si>
  <si>
    <t>1995-02-04</t>
  </si>
  <si>
    <t>Nurse</t>
  </si>
  <si>
    <t>Darnell</t>
  </si>
  <si>
    <t>1994-06-06</t>
  </si>
  <si>
    <t>Nutivaara</t>
  </si>
  <si>
    <t>1998-03-02</t>
  </si>
  <si>
    <t>Nylander</t>
  </si>
  <si>
    <t>1996-05-01</t>
  </si>
  <si>
    <t>1989-09-01</t>
  </si>
  <si>
    <t>Halmstad</t>
  </si>
  <si>
    <t>Nyquist</t>
  </si>
  <si>
    <t>RW/C/LW</t>
  </si>
  <si>
    <t>1994-07-29</t>
  </si>
  <si>
    <t>O'Brien</t>
  </si>
  <si>
    <t>Liam</t>
  </si>
  <si>
    <t>1993-07-06</t>
  </si>
  <si>
    <t>O'Gara</t>
  </si>
  <si>
    <t>Rob</t>
  </si>
  <si>
    <t>1994-01-30</t>
  </si>
  <si>
    <t>Berlin</t>
  </si>
  <si>
    <t>O'Regan</t>
  </si>
  <si>
    <t>1986-09-30</t>
  </si>
  <si>
    <t>O'Reilly</t>
  </si>
  <si>
    <t>1991-02-07</t>
  </si>
  <si>
    <t>Clinton</t>
  </si>
  <si>
    <t>1981-10-01</t>
  </si>
  <si>
    <t>Oduya</t>
  </si>
  <si>
    <t>CHI/DAL</t>
  </si>
  <si>
    <t>1992-06-25</t>
  </si>
  <si>
    <t>Dearborn Heights</t>
  </si>
  <si>
    <t>Oesterle</t>
  </si>
  <si>
    <t>1988-04-16</t>
  </si>
  <si>
    <t>Okposo</t>
  </si>
  <si>
    <t>1992-12-21</t>
  </si>
  <si>
    <t>Oleksiak</t>
  </si>
  <si>
    <t>1986-02-04</t>
  </si>
  <si>
    <t>Oleksy</t>
  </si>
  <si>
    <t>Steve</t>
  </si>
  <si>
    <t>1994-12-01</t>
  </si>
  <si>
    <t>Boras</t>
  </si>
  <si>
    <t>Olofsson</t>
  </si>
  <si>
    <t>1991-07-23</t>
  </si>
  <si>
    <t>Novokuznetsk</t>
  </si>
  <si>
    <t>Orlov</t>
  </si>
  <si>
    <t>1980-09-26</t>
  </si>
  <si>
    <t>San Francisco</t>
  </si>
  <si>
    <t>Orpik</t>
  </si>
  <si>
    <t>Brooks</t>
  </si>
  <si>
    <t>1986-12-23</t>
  </si>
  <si>
    <t>Everett</t>
  </si>
  <si>
    <t>Oshie</t>
  </si>
  <si>
    <t>1982-08-19</t>
  </si>
  <si>
    <t>Summerside</t>
  </si>
  <si>
    <t>Ott</t>
  </si>
  <si>
    <t>DET/MTL</t>
  </si>
  <si>
    <t>1993-07-29</t>
  </si>
  <si>
    <t>Bayonne</t>
  </si>
  <si>
    <t>Ouellet</t>
  </si>
  <si>
    <t>Xavier</t>
  </si>
  <si>
    <t>1985-09-17</t>
  </si>
  <si>
    <t>Ovechkin</t>
  </si>
  <si>
    <t>Norrkoping</t>
  </si>
  <si>
    <t>Paajarvi</t>
  </si>
  <si>
    <t>Magnus</t>
  </si>
  <si>
    <t>1988-11-20</t>
  </si>
  <si>
    <t>New Canaan</t>
  </si>
  <si>
    <t>Pacioretty</t>
  </si>
  <si>
    <t>1992-11-11</t>
  </si>
  <si>
    <t>Pageau</t>
  </si>
  <si>
    <t>Jean-Gabriel</t>
  </si>
  <si>
    <t>1991-08-25</t>
  </si>
  <si>
    <t>Loviisa</t>
  </si>
  <si>
    <t>Pakarinen</t>
  </si>
  <si>
    <t>Iiro</t>
  </si>
  <si>
    <t>1991-03-28</t>
  </si>
  <si>
    <t>Frydek-Mistek</t>
  </si>
  <si>
    <t>Palat</t>
  </si>
  <si>
    <t>1991-02-01</t>
  </si>
  <si>
    <t>Smithtown</t>
  </si>
  <si>
    <t>Palmieri</t>
  </si>
  <si>
    <t>1991-10-30</t>
  </si>
  <si>
    <t>Korkino</t>
  </si>
  <si>
    <t>Panarin</t>
  </si>
  <si>
    <t>Artemi</t>
  </si>
  <si>
    <t>Panik</t>
  </si>
  <si>
    <t>Richard</t>
  </si>
  <si>
    <t>Gaspe</t>
  </si>
  <si>
    <t>Paquette</t>
  </si>
  <si>
    <t>Cedric</t>
  </si>
  <si>
    <t>1993-05-12</t>
  </si>
  <si>
    <t>Parayko</t>
  </si>
  <si>
    <t>Colton</t>
  </si>
  <si>
    <t>1984-03-29</t>
  </si>
  <si>
    <t>Bonavista</t>
  </si>
  <si>
    <t>NL</t>
  </si>
  <si>
    <t>Pardy</t>
  </si>
  <si>
    <t>1983-03-24</t>
  </si>
  <si>
    <t>Parenteau</t>
  </si>
  <si>
    <t>1984-07-28</t>
  </si>
  <si>
    <t>Parise</t>
  </si>
  <si>
    <t>1996-05-25</t>
  </si>
  <si>
    <t>Havirov</t>
  </si>
  <si>
    <t>Pastrnak</t>
  </si>
  <si>
    <t>1990-06-20</t>
  </si>
  <si>
    <t>Sterling Heights</t>
  </si>
  <si>
    <t>Pateryn</t>
  </si>
  <si>
    <t>1995-03-20</t>
  </si>
  <si>
    <t>1984-07-11</t>
  </si>
  <si>
    <t>Plover</t>
  </si>
  <si>
    <t>Pavelski</t>
  </si>
  <si>
    <t>1992-08-10</t>
  </si>
  <si>
    <t>Pearson</t>
  </si>
  <si>
    <t>Petawawa</t>
  </si>
  <si>
    <t>Peca</t>
  </si>
  <si>
    <t>1994-08-16</t>
  </si>
  <si>
    <t>Pelech</t>
  </si>
  <si>
    <t>1996-04-27</t>
  </si>
  <si>
    <t>Guildford</t>
  </si>
  <si>
    <t>GBR</t>
  </si>
  <si>
    <t>Perlini</t>
  </si>
  <si>
    <t>1988-01-05</t>
  </si>
  <si>
    <t>Drummondville</t>
  </si>
  <si>
    <t>Perreault</t>
  </si>
  <si>
    <t>Mathieu</t>
  </si>
  <si>
    <t>1988-05-28</t>
  </si>
  <si>
    <t>Sherbrooke</t>
  </si>
  <si>
    <t>Perron</t>
  </si>
  <si>
    <t>1985-05-16</t>
  </si>
  <si>
    <t>Perry</t>
  </si>
  <si>
    <t>Corey</t>
  </si>
  <si>
    <t>1994-11-15</t>
  </si>
  <si>
    <t>Tarrytown</t>
  </si>
  <si>
    <t>Pesce</t>
  </si>
  <si>
    <t>1995-03-22</t>
  </si>
  <si>
    <t>Delta</t>
  </si>
  <si>
    <t>Petan</t>
  </si>
  <si>
    <t>1992-03-03</t>
  </si>
  <si>
    <t>Petrovic</t>
  </si>
  <si>
    <t>1987-12-09</t>
  </si>
  <si>
    <t>Petry</t>
  </si>
  <si>
    <t>1985-04-10</t>
  </si>
  <si>
    <t>Phaneuf</t>
  </si>
  <si>
    <t>Dion</t>
  </si>
  <si>
    <t>1993-02-20</t>
  </si>
  <si>
    <t>Milford</t>
  </si>
  <si>
    <t>Pietila</t>
  </si>
  <si>
    <t>1990-01-18</t>
  </si>
  <si>
    <t>King City</t>
  </si>
  <si>
    <t>Pietrangelo</t>
  </si>
  <si>
    <t>1991-04-10</t>
  </si>
  <si>
    <t>Pirri</t>
  </si>
  <si>
    <t>Pitlick</t>
  </si>
  <si>
    <t>1982-10-31</t>
  </si>
  <si>
    <t>Plekanec</t>
  </si>
  <si>
    <t>1996-03-13</t>
  </si>
  <si>
    <t>Point</t>
  </si>
  <si>
    <t>Ostrava</t>
  </si>
  <si>
    <t>Polak</t>
  </si>
  <si>
    <t>1982-11-30</t>
  </si>
  <si>
    <t>Pominville</t>
  </si>
  <si>
    <t>1986-03-12</t>
  </si>
  <si>
    <t>Porter</t>
  </si>
  <si>
    <t>1989-02-22</t>
  </si>
  <si>
    <t>Red Deer</t>
  </si>
  <si>
    <t>Postma</t>
  </si>
  <si>
    <t>Williamsville</t>
  </si>
  <si>
    <t>Poturalski</t>
  </si>
  <si>
    <t>1986-09-29</t>
  </si>
  <si>
    <t>Alfred</t>
  </si>
  <si>
    <t>Pouliot</t>
  </si>
  <si>
    <t>Benoit</t>
  </si>
  <si>
    <t>1994-01-16</t>
  </si>
  <si>
    <t>Estevan</t>
  </si>
  <si>
    <t>Derrick</t>
  </si>
  <si>
    <t>1992-11-16</t>
  </si>
  <si>
    <t>Prince</t>
  </si>
  <si>
    <t>1986-05-07</t>
  </si>
  <si>
    <t>Elk River</t>
  </si>
  <si>
    <t>Prosser</t>
  </si>
  <si>
    <t>Nate</t>
  </si>
  <si>
    <t>1990-03-13</t>
  </si>
  <si>
    <t>Kingsville</t>
  </si>
  <si>
    <t>Prout</t>
  </si>
  <si>
    <t>Dalton</t>
  </si>
  <si>
    <t>CBJ/N.J</t>
  </si>
  <si>
    <t>Provorov</t>
  </si>
  <si>
    <t>1993-01-24</t>
  </si>
  <si>
    <t>Puempel</t>
  </si>
  <si>
    <t>NYR/OTT</t>
  </si>
  <si>
    <t>1998-05-07</t>
  </si>
  <si>
    <t>Alvkarleby</t>
  </si>
  <si>
    <t>Puljujarvi</t>
  </si>
  <si>
    <t>Jesse</t>
  </si>
  <si>
    <t>Pulkkinen</t>
  </si>
  <si>
    <t>Teemu</t>
  </si>
  <si>
    <t>Pulock</t>
  </si>
  <si>
    <t>1985-09-08</t>
  </si>
  <si>
    <t>St. John's</t>
  </si>
  <si>
    <t>Purcell</t>
  </si>
  <si>
    <t>Teddy</t>
  </si>
  <si>
    <t>1987-02-14</t>
  </si>
  <si>
    <t>Pyatt</t>
  </si>
  <si>
    <t>1992-01-11</t>
  </si>
  <si>
    <t>Pysyk</t>
  </si>
  <si>
    <t>1996-04-16</t>
  </si>
  <si>
    <t>Quenneville</t>
  </si>
  <si>
    <t>Quincey</t>
  </si>
  <si>
    <t>1993-02-25</t>
  </si>
  <si>
    <t>Quine</t>
  </si>
  <si>
    <t>Alan</t>
  </si>
  <si>
    <t>1986-07-05</t>
  </si>
  <si>
    <t>Nizhny Tagil</t>
  </si>
  <si>
    <t>Radulov</t>
  </si>
  <si>
    <t>1988-12-01</t>
  </si>
  <si>
    <t>Raffl</t>
  </si>
  <si>
    <t>1993-05-05</t>
  </si>
  <si>
    <t>Sundbyberg</t>
  </si>
  <si>
    <t>Rakell</t>
  </si>
  <si>
    <t>Rickard</t>
  </si>
  <si>
    <t>1996-10-29</t>
  </si>
  <si>
    <t>Nousiainen</t>
  </si>
  <si>
    <t>Rantanen</t>
  </si>
  <si>
    <t>1993-03-01</t>
  </si>
  <si>
    <t>Leksand</t>
  </si>
  <si>
    <t>Rask</t>
  </si>
  <si>
    <t>Rasmussen</t>
  </si>
  <si>
    <t>Dennis</t>
  </si>
  <si>
    <t>1993-02-05</t>
  </si>
  <si>
    <t>Rattie</t>
  </si>
  <si>
    <t>Ty</t>
  </si>
  <si>
    <t>CAR/STL</t>
  </si>
  <si>
    <t>1992-10-24</t>
  </si>
  <si>
    <t>Rau</t>
  </si>
  <si>
    <t>1986-06-14</t>
  </si>
  <si>
    <t>Ilderton</t>
  </si>
  <si>
    <t>Read</t>
  </si>
  <si>
    <t>1987-01-20</t>
  </si>
  <si>
    <t>Reaves</t>
  </si>
  <si>
    <t>Traverse City</t>
  </si>
  <si>
    <t>Redmond</t>
  </si>
  <si>
    <t>1993-07-13</t>
  </si>
  <si>
    <t>Reilly</t>
  </si>
  <si>
    <t>1995-11-06</t>
  </si>
  <si>
    <t>West Vancouver</t>
  </si>
  <si>
    <t>Reinhart</t>
  </si>
  <si>
    <t>1992-03-25</t>
  </si>
  <si>
    <t>Zagreb</t>
  </si>
  <si>
    <t>HRV</t>
  </si>
  <si>
    <t>Rendulic</t>
  </si>
  <si>
    <t>Borna</t>
  </si>
  <si>
    <t>1994-06-01</t>
  </si>
  <si>
    <t>Renouf</t>
  </si>
  <si>
    <t>1980-02-10</t>
  </si>
  <si>
    <t>Ribeiro</t>
  </si>
  <si>
    <t>1993-04-06</t>
  </si>
  <si>
    <t>Richardson</t>
  </si>
  <si>
    <t>1993-01-10</t>
  </si>
  <si>
    <t>Rieder</t>
  </si>
  <si>
    <t>1994-03-09</t>
  </si>
  <si>
    <t>Rielly</t>
  </si>
  <si>
    <t>Morgan</t>
  </si>
  <si>
    <t>1994-10-27</t>
  </si>
  <si>
    <t>Ristolainen</t>
  </si>
  <si>
    <t>1993-07-01</t>
  </si>
  <si>
    <t>Ritchie</t>
  </si>
  <si>
    <t>1995-12-05</t>
  </si>
  <si>
    <t>1991-09-30</t>
  </si>
  <si>
    <t>Bellmawr</t>
  </si>
  <si>
    <t>Robinson</t>
  </si>
  <si>
    <t>Buddy</t>
  </si>
  <si>
    <t>1990-11-21</t>
  </si>
  <si>
    <t>Rodin</t>
  </si>
  <si>
    <t>1993-07-28</t>
  </si>
  <si>
    <t>Rodrigues</t>
  </si>
  <si>
    <t>1993-05-21</t>
  </si>
  <si>
    <t>Rooney</t>
  </si>
  <si>
    <t>Roubaix</t>
  </si>
  <si>
    <t>Roussel</t>
  </si>
  <si>
    <t>Antoine</t>
  </si>
  <si>
    <t>1989-05-10</t>
  </si>
  <si>
    <t>Grand Prairie</t>
  </si>
  <si>
    <t>Rowney</t>
  </si>
  <si>
    <t>1978-09-03</t>
  </si>
  <si>
    <t>Vlasim</t>
  </si>
  <si>
    <t>Rozsival</t>
  </si>
  <si>
    <t>1990-05-07</t>
  </si>
  <si>
    <t>San Diego</t>
  </si>
  <si>
    <t>Ruhwedel</t>
  </si>
  <si>
    <t>Chad</t>
  </si>
  <si>
    <t>1987-05-02</t>
  </si>
  <si>
    <t>Caroline</t>
  </si>
  <si>
    <t>Russell</t>
  </si>
  <si>
    <t>1993-02-15</t>
  </si>
  <si>
    <t>Westmont</t>
  </si>
  <si>
    <t>Russo</t>
  </si>
  <si>
    <t>Robbie</t>
  </si>
  <si>
    <t>1992-05-11</t>
  </si>
  <si>
    <t>Pontiac</t>
  </si>
  <si>
    <t>Rust</t>
  </si>
  <si>
    <t>1987-03-17</t>
  </si>
  <si>
    <t>Cherry Hill</t>
  </si>
  <si>
    <t>1986-12-29</t>
  </si>
  <si>
    <t>1992-10-27</t>
  </si>
  <si>
    <t>Saad</t>
  </si>
  <si>
    <t>1993-03-09</t>
  </si>
  <si>
    <t>Salomaki</t>
  </si>
  <si>
    <t>Miikka</t>
  </si>
  <si>
    <t>1994-11-09</t>
  </si>
  <si>
    <t>Sanford</t>
  </si>
  <si>
    <t>STL/WSH</t>
  </si>
  <si>
    <t>Bronxville</t>
  </si>
  <si>
    <t>Santini</t>
  </si>
  <si>
    <t>1990-10-22</t>
  </si>
  <si>
    <t>St. Hyacinthe</t>
  </si>
  <si>
    <t>Savard</t>
  </si>
  <si>
    <t>Ozieri</t>
  </si>
  <si>
    <t>ITA</t>
  </si>
  <si>
    <t>Sbisa</t>
  </si>
  <si>
    <t>Luca</t>
  </si>
  <si>
    <t>Scandella</t>
  </si>
  <si>
    <t>Marco</t>
  </si>
  <si>
    <t>1989-04-20</t>
  </si>
  <si>
    <t>Sceviour</t>
  </si>
  <si>
    <t>1990-11-16</t>
  </si>
  <si>
    <t>Merrimack</t>
  </si>
  <si>
    <t>Schaller</t>
  </si>
  <si>
    <t>1993-03-15</t>
  </si>
  <si>
    <t>Scheifele</t>
  </si>
  <si>
    <t>1991-08-22</t>
  </si>
  <si>
    <t>Schenn</t>
  </si>
  <si>
    <t>1989-11-02</t>
  </si>
  <si>
    <t>1995-12-30</t>
  </si>
  <si>
    <t>Scherbak</t>
  </si>
  <si>
    <t>1987-05-07</t>
  </si>
  <si>
    <t>Schlemko</t>
  </si>
  <si>
    <t>1993-10-08</t>
  </si>
  <si>
    <t>Schmaltz</t>
  </si>
  <si>
    <t>1996-02-23</t>
  </si>
  <si>
    <t>1991-07-16</t>
  </si>
  <si>
    <t>St. Cloud</t>
  </si>
  <si>
    <t>Schmidt</t>
  </si>
  <si>
    <t>1990-08-26</t>
  </si>
  <si>
    <t>Schneider</t>
  </si>
  <si>
    <t>1990-09-29</t>
  </si>
  <si>
    <t>Lakeville</t>
  </si>
  <si>
    <t>Schroeder</t>
  </si>
  <si>
    <t>1990-07-06</t>
  </si>
  <si>
    <t>Schultz</t>
  </si>
  <si>
    <t>1982-08-25</t>
  </si>
  <si>
    <t>Strasbourg</t>
  </si>
  <si>
    <t>Wilcox</t>
  </si>
  <si>
    <t>Schwartz</t>
  </si>
  <si>
    <t>Jaden</t>
  </si>
  <si>
    <t>1985-04-20</t>
  </si>
  <si>
    <t>Richmond</t>
  </si>
  <si>
    <t>Seabrook</t>
  </si>
  <si>
    <t>Sedin</t>
  </si>
  <si>
    <t>Henrik</t>
  </si>
  <si>
    <t>Ceské Budejovice</t>
  </si>
  <si>
    <t>Sedlak</t>
  </si>
  <si>
    <t>Lukas</t>
  </si>
  <si>
    <t>1992-01-31</t>
  </si>
  <si>
    <t>Seguin</t>
  </si>
  <si>
    <t>1981-07-18</t>
  </si>
  <si>
    <t>Schwenningen</t>
  </si>
  <si>
    <t>Seidenberg</t>
  </si>
  <si>
    <t>1986-06-08</t>
  </si>
  <si>
    <t>Bojnice</t>
  </si>
  <si>
    <t>Sekera</t>
  </si>
  <si>
    <t>1998-06-25</t>
  </si>
  <si>
    <t>Nizhnekamsk</t>
  </si>
  <si>
    <t>Sergachev</t>
  </si>
  <si>
    <t>1987-09-28</t>
  </si>
  <si>
    <t>Rome</t>
  </si>
  <si>
    <t>Sestito</t>
  </si>
  <si>
    <t>Taber</t>
  </si>
  <si>
    <t>Setoguchi</t>
  </si>
  <si>
    <t>Devin</t>
  </si>
  <si>
    <t>1994-08-07</t>
  </si>
  <si>
    <t>Melville</t>
  </si>
  <si>
    <t>Severson</t>
  </si>
  <si>
    <t>Damon</t>
  </si>
  <si>
    <t>Campbellville</t>
  </si>
  <si>
    <t>Sgarbossa</t>
  </si>
  <si>
    <t>ANA/FLA</t>
  </si>
  <si>
    <t>1981-12-27</t>
  </si>
  <si>
    <t>Sharp</t>
  </si>
  <si>
    <t>1989-01-29</t>
  </si>
  <si>
    <t>New Rochelle</t>
  </si>
  <si>
    <t>Shattenkirk</t>
  </si>
  <si>
    <t>1991-07-20</t>
  </si>
  <si>
    <t>Shaw</t>
  </si>
  <si>
    <t>Glace Bay</t>
  </si>
  <si>
    <t>1991-12-07</t>
  </si>
  <si>
    <t>Sheahan</t>
  </si>
  <si>
    <t>1992-06-08</t>
  </si>
  <si>
    <t>Sheary</t>
  </si>
  <si>
    <t>Conor</t>
  </si>
  <si>
    <t>1994-10-13</t>
  </si>
  <si>
    <t>Shinkaruk</t>
  </si>
  <si>
    <t>Hunter</t>
  </si>
  <si>
    <t>1994-07-19</t>
  </si>
  <si>
    <t>Ajax</t>
  </si>
  <si>
    <t>Shore</t>
  </si>
  <si>
    <t>1991-01-29</t>
  </si>
  <si>
    <t>Denver</t>
  </si>
  <si>
    <t>1992-09-26</t>
  </si>
  <si>
    <t>1993-09-07</t>
  </si>
  <si>
    <t>Siemens</t>
  </si>
  <si>
    <t>1990-10-13</t>
  </si>
  <si>
    <t>Silfverberg</t>
  </si>
  <si>
    <t>1988-08-26</t>
  </si>
  <si>
    <t>Scarborough</t>
  </si>
  <si>
    <t>Simmonds</t>
  </si>
  <si>
    <t>Wayne</t>
  </si>
  <si>
    <t>1994-08-08</t>
  </si>
  <si>
    <t>Dominik</t>
  </si>
  <si>
    <t>1993-02-10</t>
  </si>
  <si>
    <t>Simpson</t>
  </si>
  <si>
    <t>1993-11-05</t>
  </si>
  <si>
    <t>Sissons</t>
  </si>
  <si>
    <t>1987-05-19</t>
  </si>
  <si>
    <t>Skille</t>
  </si>
  <si>
    <t>1992-05-16</t>
  </si>
  <si>
    <t>Skinner</t>
  </si>
  <si>
    <t>1994-03-26</t>
  </si>
  <si>
    <t>Skjei</t>
  </si>
  <si>
    <t>1994-05-01</t>
  </si>
  <si>
    <t>Slavin</t>
  </si>
  <si>
    <t>Jaccob</t>
  </si>
  <si>
    <t>1994-05-13</t>
  </si>
  <si>
    <t>Penza</t>
  </si>
  <si>
    <t>Slepyshev</t>
  </si>
  <si>
    <t>1988-07-11</t>
  </si>
  <si>
    <t>Winston-Salem</t>
  </si>
  <si>
    <t>Smith</t>
  </si>
  <si>
    <t>COL/TOR</t>
  </si>
  <si>
    <t>Mimico</t>
  </si>
  <si>
    <t>DET/NYR</t>
  </si>
  <si>
    <t>1989-09-05</t>
  </si>
  <si>
    <t>Craig</t>
  </si>
  <si>
    <t>1994-04-16</t>
  </si>
  <si>
    <t>Gemel</t>
  </si>
  <si>
    <t>1991-04-01</t>
  </si>
  <si>
    <t>1985-02-08</t>
  </si>
  <si>
    <t>1988-04-05</t>
  </si>
  <si>
    <t>Maple Creek</t>
  </si>
  <si>
    <t>1992-06-14</t>
  </si>
  <si>
    <t>Smith-Pelly</t>
  </si>
  <si>
    <t>Devante</t>
  </si>
  <si>
    <t>1987-07-02</t>
  </si>
  <si>
    <t>Trebic</t>
  </si>
  <si>
    <t>Sobotka</t>
  </si>
  <si>
    <t>Vladimir</t>
  </si>
  <si>
    <t>Soderberg</t>
  </si>
  <si>
    <t>Sorensen</t>
  </si>
  <si>
    <t>1994-10-23</t>
  </si>
  <si>
    <t>Farevejle</t>
  </si>
  <si>
    <t>1993-10-14</t>
  </si>
  <si>
    <t>Soshnikov</t>
  </si>
  <si>
    <t>Speers</t>
  </si>
  <si>
    <t>1983-06-13</t>
  </si>
  <si>
    <t>Spezza</t>
  </si>
  <si>
    <t>1992-01-30</t>
  </si>
  <si>
    <t>Spooner</t>
  </si>
  <si>
    <t>1993-01-13</t>
  </si>
  <si>
    <t>Sproul</t>
  </si>
  <si>
    <t>1989-11-29</t>
  </si>
  <si>
    <t>Spurgeon</t>
  </si>
  <si>
    <t>1984-10-29</t>
  </si>
  <si>
    <t>Staal</t>
  </si>
  <si>
    <t>1988-09-10</t>
  </si>
  <si>
    <t>1985-10-30</t>
  </si>
  <si>
    <t>Stafford</t>
  </si>
  <si>
    <t>BOS/WPG</t>
  </si>
  <si>
    <t>1983-12-19</t>
  </si>
  <si>
    <t>Stajan</t>
  </si>
  <si>
    <t>1986-01-17</t>
  </si>
  <si>
    <t>Stalberg</t>
  </si>
  <si>
    <t>CAR/OTT</t>
  </si>
  <si>
    <t>1990-02-07</t>
  </si>
  <si>
    <t>Stamkos</t>
  </si>
  <si>
    <t>1985-12-27</t>
  </si>
  <si>
    <t>Stastny</t>
  </si>
  <si>
    <t>1994-04-07</t>
  </si>
  <si>
    <t>Stecher</t>
  </si>
  <si>
    <t>1984-03-01</t>
  </si>
  <si>
    <t>Steen</t>
  </si>
  <si>
    <t>1983-02-04</t>
  </si>
  <si>
    <t>West Seneca</t>
  </si>
  <si>
    <t>Stempniak</t>
  </si>
  <si>
    <t>1990-06-18</t>
  </si>
  <si>
    <t>Hastings</t>
  </si>
  <si>
    <t>Stepan</t>
  </si>
  <si>
    <t>1994-04-22</t>
  </si>
  <si>
    <t>Stephenson</t>
  </si>
  <si>
    <t>Chandler</t>
  </si>
  <si>
    <t>1987-10-30</t>
  </si>
  <si>
    <t>Stewart</t>
  </si>
  <si>
    <t>1987-11-21</t>
  </si>
  <si>
    <t>Camrose</t>
  </si>
  <si>
    <t>Stollery</t>
  </si>
  <si>
    <t>1992-05-13</t>
  </si>
  <si>
    <t>Stone</t>
  </si>
  <si>
    <t>ARI/CGY</t>
  </si>
  <si>
    <t>1985-02-19</t>
  </si>
  <si>
    <t>Port McNeill</t>
  </si>
  <si>
    <t>Stoner</t>
  </si>
  <si>
    <t>1988-01-04</t>
  </si>
  <si>
    <t>Waltham</t>
  </si>
  <si>
    <t>Strait</t>
  </si>
  <si>
    <t>1986-08-01</t>
  </si>
  <si>
    <t>Tibro</t>
  </si>
  <si>
    <t>Stralman</t>
  </si>
  <si>
    <t>1987-02-13</t>
  </si>
  <si>
    <t>Street</t>
  </si>
  <si>
    <t>1977-12-11</t>
  </si>
  <si>
    <t>Streit</t>
  </si>
  <si>
    <t>PHI/PIT</t>
  </si>
  <si>
    <t>1997-03-07</t>
  </si>
  <si>
    <t>Strome</t>
  </si>
  <si>
    <t>1993-07-11</t>
  </si>
  <si>
    <t>1984-04-27</t>
  </si>
  <si>
    <t>Stuart</t>
  </si>
  <si>
    <t>1989-05-13</t>
  </si>
  <si>
    <t>Subban</t>
  </si>
  <si>
    <t>P.K.</t>
  </si>
  <si>
    <t>1994-03-23</t>
  </si>
  <si>
    <t>Sundqvist</t>
  </si>
  <si>
    <t>Oskar</t>
  </si>
  <si>
    <t>1990-11-29</t>
  </si>
  <si>
    <t>Plzen</t>
  </si>
  <si>
    <t>Sustr</t>
  </si>
  <si>
    <t>1985-01-21</t>
  </si>
  <si>
    <t>Suter</t>
  </si>
  <si>
    <t>1989-02-14</t>
  </si>
  <si>
    <t>Huntington</t>
  </si>
  <si>
    <t>Sutter</t>
  </si>
  <si>
    <t>Yuzhno-Sakhalinsk</t>
  </si>
  <si>
    <t>Svechnikov</t>
  </si>
  <si>
    <t>1991-12-31</t>
  </si>
  <si>
    <t>Tanev</t>
  </si>
  <si>
    <t>1989-12-20</t>
  </si>
  <si>
    <t>1991-12-13</t>
  </si>
  <si>
    <t>Tarasenko</t>
  </si>
  <si>
    <t>1990-12-01</t>
  </si>
  <si>
    <t>Ilava</t>
  </si>
  <si>
    <t>Tatar</t>
  </si>
  <si>
    <t>1990-09-20</t>
  </si>
  <si>
    <t>Tavares</t>
  </si>
  <si>
    <t>1990-04-23</t>
  </si>
  <si>
    <t>Tennyson</t>
  </si>
  <si>
    <t>1994-09-11</t>
  </si>
  <si>
    <t>Teravainen</t>
  </si>
  <si>
    <t>Teuvo</t>
  </si>
  <si>
    <t>1989-04-07</t>
  </si>
  <si>
    <t>Terry</t>
  </si>
  <si>
    <t>1995-08-03</t>
  </si>
  <si>
    <t>Theodore</t>
  </si>
  <si>
    <t>Shea</t>
  </si>
  <si>
    <t>1984-10-05</t>
  </si>
  <si>
    <t>Thompson</t>
  </si>
  <si>
    <t>1988-11-30</t>
  </si>
  <si>
    <t>Methuen</t>
  </si>
  <si>
    <t>1993-01-16</t>
  </si>
  <si>
    <t>Thomson</t>
  </si>
  <si>
    <t>1983-06-03</t>
  </si>
  <si>
    <t>Thorburn</t>
  </si>
  <si>
    <t>1979-07-02</t>
  </si>
  <si>
    <t>Thornton</t>
  </si>
  <si>
    <t>1994-07-01</t>
  </si>
  <si>
    <t>Tierney</t>
  </si>
  <si>
    <t>1997-12-11</t>
  </si>
  <si>
    <t>Tkachuk</t>
  </si>
  <si>
    <t>1988-04-29</t>
  </si>
  <si>
    <t>Toews</t>
  </si>
  <si>
    <t>1992-04-24</t>
  </si>
  <si>
    <t>Toffoli</t>
  </si>
  <si>
    <t>1995-02-03</t>
  </si>
  <si>
    <t>Tolchinsky</t>
  </si>
  <si>
    <t>1983-02-02</t>
  </si>
  <si>
    <t>Churchill</t>
  </si>
  <si>
    <t>Tootoo</t>
  </si>
  <si>
    <t>Jordin</t>
  </si>
  <si>
    <t>Trocheck</t>
  </si>
  <si>
    <t>Vincent</t>
  </si>
  <si>
    <t>Grosse Pointe Woods</t>
  </si>
  <si>
    <t>Tropp</t>
  </si>
  <si>
    <t>1994-02-26</t>
  </si>
  <si>
    <t>Trouba</t>
  </si>
  <si>
    <t>1994-08-30</t>
  </si>
  <si>
    <t>Yekaterinburg</t>
  </si>
  <si>
    <t>Tryamkin</t>
  </si>
  <si>
    <t>1996-05-10</t>
  </si>
  <si>
    <t>Tuch</t>
  </si>
  <si>
    <t>1989-08-14</t>
  </si>
  <si>
    <t>Turris</t>
  </si>
  <si>
    <t>Tynan</t>
  </si>
  <si>
    <t>1983-07-19</t>
  </si>
  <si>
    <t>Izhevsk</t>
  </si>
  <si>
    <t>Tyutin</t>
  </si>
  <si>
    <t>Fedor</t>
  </si>
  <si>
    <t>1983-10-07</t>
  </si>
  <si>
    <t>Fort McMurray</t>
  </si>
  <si>
    <t>Upshall</t>
  </si>
  <si>
    <t>Scottie</t>
  </si>
  <si>
    <t>1989-05-04</t>
  </si>
  <si>
    <t>Middletown</t>
  </si>
  <si>
    <t>van Riemsdyk</t>
  </si>
  <si>
    <t>1991-07-24</t>
  </si>
  <si>
    <t>1987-03-15</t>
  </si>
  <si>
    <t>Moorhead</t>
  </si>
  <si>
    <t>VandeVelde</t>
  </si>
  <si>
    <t>Vienna</t>
  </si>
  <si>
    <t>Vanek</t>
  </si>
  <si>
    <t>DET/FLA</t>
  </si>
  <si>
    <t>1990-12-04</t>
  </si>
  <si>
    <t>Vaughan</t>
  </si>
  <si>
    <t>Varone</t>
  </si>
  <si>
    <t>1991-06-03</t>
  </si>
  <si>
    <t>Vatanen</t>
  </si>
  <si>
    <t>Sami</t>
  </si>
  <si>
    <t>1994-03-14</t>
  </si>
  <si>
    <t>East Longmeadow</t>
  </si>
  <si>
    <t>Vatrano</t>
  </si>
  <si>
    <t>SAUGUS</t>
  </si>
  <si>
    <t>Vecchione</t>
  </si>
  <si>
    <t>1982-07-20</t>
  </si>
  <si>
    <t>St. Agapit</t>
  </si>
  <si>
    <t>Vermette</t>
  </si>
  <si>
    <t>1992-02-05</t>
  </si>
  <si>
    <t>Vermin</t>
  </si>
  <si>
    <t>Versteeg</t>
  </si>
  <si>
    <t>Vesey</t>
  </si>
  <si>
    <t>Wakaw</t>
  </si>
  <si>
    <t>Vey</t>
  </si>
  <si>
    <t>Linden</t>
  </si>
  <si>
    <t>1996-08-17</t>
  </si>
  <si>
    <t>Virtanen</t>
  </si>
  <si>
    <t>1987-03-30</t>
  </si>
  <si>
    <t>Vlasic</t>
  </si>
  <si>
    <t>Marc-Edouard</t>
  </si>
  <si>
    <t>1989-08-15</t>
  </si>
  <si>
    <t>Voracek</t>
  </si>
  <si>
    <t>1996-02-28</t>
  </si>
  <si>
    <t>Vrana</t>
  </si>
  <si>
    <t>1981-06-13</t>
  </si>
  <si>
    <t>Mlada Boleslav</t>
  </si>
  <si>
    <t>Vrbata</t>
  </si>
  <si>
    <t>Radim</t>
  </si>
  <si>
    <t>1991-05-27</t>
  </si>
  <si>
    <t>Walpole</t>
  </si>
  <si>
    <t>Wagner</t>
  </si>
  <si>
    <t>1995-09-05</t>
  </si>
  <si>
    <t>Umea</t>
  </si>
  <si>
    <t>Wallmark</t>
  </si>
  <si>
    <t>Lucas</t>
  </si>
  <si>
    <t>1980-12-02</t>
  </si>
  <si>
    <t>Ward</t>
  </si>
  <si>
    <t>1990-05-30</t>
  </si>
  <si>
    <t>Marshfield</t>
  </si>
  <si>
    <t>Warsofsky</t>
  </si>
  <si>
    <t>1992-01-13</t>
  </si>
  <si>
    <t>Watson</t>
  </si>
  <si>
    <t>1992-04-15</t>
  </si>
  <si>
    <t>Weal</t>
  </si>
  <si>
    <t>1985-08-14</t>
  </si>
  <si>
    <t>Weber</t>
  </si>
  <si>
    <t>1988-09-23</t>
  </si>
  <si>
    <t>Morges</t>
  </si>
  <si>
    <t>Yannick</t>
  </si>
  <si>
    <t>1994-01-07</t>
  </si>
  <si>
    <t>Weegar</t>
  </si>
  <si>
    <t>Mackenzie</t>
  </si>
  <si>
    <t>Weise</t>
  </si>
  <si>
    <t>Dale</t>
  </si>
  <si>
    <t>1994-09-22</t>
  </si>
  <si>
    <t>Wennberg</t>
  </si>
  <si>
    <t>1997-07-19</t>
  </si>
  <si>
    <t>Werenski</t>
  </si>
  <si>
    <t>1986-08-31</t>
  </si>
  <si>
    <t>Plymouth</t>
  </si>
  <si>
    <t>Wheeler</t>
  </si>
  <si>
    <t>White</t>
  </si>
  <si>
    <t>C/D</t>
  </si>
  <si>
    <t>1988-03-17</t>
  </si>
  <si>
    <t>1990-01-07</t>
  </si>
  <si>
    <t>Wideman</t>
  </si>
  <si>
    <t>1983-03-20</t>
  </si>
  <si>
    <t>1990-09-12</t>
  </si>
  <si>
    <t>Wiercioch</t>
  </si>
  <si>
    <t>1981-10-04</t>
  </si>
  <si>
    <t>Cobourg</t>
  </si>
  <si>
    <t>Williams</t>
  </si>
  <si>
    <t>1989-10-20</t>
  </si>
  <si>
    <t>Greenwich</t>
  </si>
  <si>
    <t>Wilson</t>
  </si>
  <si>
    <t>1994-03-29</t>
  </si>
  <si>
    <t>1988-04-12</t>
  </si>
  <si>
    <t>Evanston</t>
  </si>
  <si>
    <t>Wingels</t>
  </si>
  <si>
    <t>Tommy</t>
  </si>
  <si>
    <t>OTT/S.J</t>
  </si>
  <si>
    <t>Winnik</t>
  </si>
  <si>
    <t>1990-04-14</t>
  </si>
  <si>
    <t>Witkowski</t>
  </si>
  <si>
    <t>1995-09-13</t>
  </si>
  <si>
    <t>Wood</t>
  </si>
  <si>
    <t>Miles</t>
  </si>
  <si>
    <t>1993-03-12</t>
  </si>
  <si>
    <t>Wotherspoon</t>
  </si>
  <si>
    <t>1993-10-06</t>
  </si>
  <si>
    <t>Yakupov</t>
  </si>
  <si>
    <t>Nail</t>
  </si>
  <si>
    <t>1986-09-09</t>
  </si>
  <si>
    <t>Yandle</t>
  </si>
  <si>
    <t>1997-04-06</t>
  </si>
  <si>
    <t>Brno</t>
  </si>
  <si>
    <t>Zacha</t>
  </si>
  <si>
    <t>Zadorov</t>
  </si>
  <si>
    <t>Zaitsev</t>
  </si>
  <si>
    <t>1985-05-13</t>
  </si>
  <si>
    <t>Zajac</t>
  </si>
  <si>
    <t>1992-08-18</t>
  </si>
  <si>
    <t>New Hartford</t>
  </si>
  <si>
    <t>Zalewski</t>
  </si>
  <si>
    <t>1980-10-09</t>
  </si>
  <si>
    <t>Njurunda</t>
  </si>
  <si>
    <t>Zetterberg</t>
  </si>
  <si>
    <t>1993-04-18</t>
  </si>
  <si>
    <t>Huddinge</t>
  </si>
  <si>
    <t>Zibanejad</t>
  </si>
  <si>
    <t>Mika</t>
  </si>
  <si>
    <t>1987-09-01</t>
  </si>
  <si>
    <t>Zolnierczyk</t>
  </si>
  <si>
    <t>Harry</t>
  </si>
  <si>
    <t>Oslo</t>
  </si>
  <si>
    <t>Zuccarello</t>
  </si>
  <si>
    <t>Mats</t>
  </si>
  <si>
    <t>1992-01-16</t>
  </si>
  <si>
    <t>Newport Beach</t>
  </si>
  <si>
    <t>Zucker</t>
  </si>
  <si>
    <t>1995-05-15</t>
  </si>
  <si>
    <t>St. Petersburg</t>
  </si>
  <si>
    <t>Zykov</t>
  </si>
  <si>
    <t>Valentin</t>
  </si>
  <si>
    <t>rand_order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</si>
</sst>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$-1009]#,##0.00;[Red]\-[$$-1009]#,##0.00"/>
    <numFmt numFmtId="166" formatCode="0.0%"/>
    <numFmt numFmtId="167" formatCode="#.000"/>
  </numFmts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876"/>
  <sheetViews>
    <sheetView tabSelected="1" topLeftCell="DT1" workbookViewId="0">
      <pane ySplit="560" activePane="bottomLeft"/>
      <selection activeCell="EZ1" sqref="EZ1:FB1048576"/>
      <selection pane="bottomLeft" activeCell="EV9" sqref="EV9"/>
    </sheetView>
  </sheetViews>
  <sheetFormatPr baseColWidth="10" defaultRowHeight="15" x14ac:dyDescent="0"/>
  <cols>
    <col min="2" max="2" width="21.5" customWidth="1"/>
    <col min="3" max="3" width="23.6640625" customWidth="1"/>
    <col min="4" max="4" width="12.33203125" customWidth="1"/>
    <col min="5" max="5" width="6.33203125" customWidth="1"/>
    <col min="6" max="6" width="6" customWidth="1"/>
    <col min="7" max="8" width="5.33203125" customWidth="1"/>
    <col min="9" max="9" width="5.83203125" customWidth="1"/>
    <col min="10" max="10" width="6.33203125" customWidth="1"/>
    <col min="11" max="12" width="5.33203125" customWidth="1"/>
    <col min="13" max="13" width="8.5" customWidth="1"/>
    <col min="14" max="14" width="14.1640625" customWidth="1"/>
    <col min="15" max="15" width="10.1640625" customWidth="1"/>
    <col min="16" max="16" width="13" customWidth="1"/>
    <col min="17" max="23" width="5.33203125" customWidth="1"/>
    <col min="24" max="24" width="5.6640625" style="6" customWidth="1"/>
    <col min="25" max="25" width="5" customWidth="1"/>
    <col min="26" max="26" width="6.5" customWidth="1"/>
    <col min="27" max="27" width="7.1640625" customWidth="1"/>
    <col min="28" max="28" width="7.1640625" style="6" customWidth="1"/>
    <col min="29" max="30" width="8" style="7" customWidth="1"/>
    <col min="31" max="31" width="6.83203125" style="7" customWidth="1"/>
    <col min="32" max="37" width="7.5" style="7" customWidth="1"/>
    <col min="38" max="38" width="7.83203125" style="7" customWidth="1"/>
    <col min="39" max="39" width="4.5" style="7" customWidth="1"/>
    <col min="40" max="40" width="7.5" style="7" customWidth="1"/>
    <col min="41" max="45" width="4.5" customWidth="1"/>
    <col min="46" max="46" width="5.33203125" customWidth="1"/>
    <col min="47" max="47" width="5.1640625" style="6" customWidth="1"/>
    <col min="48" max="48" width="5.83203125" customWidth="1"/>
    <col min="49" max="50" width="4.6640625" customWidth="1"/>
    <col min="51" max="51" width="9.1640625" customWidth="1"/>
    <col min="52" max="53" width="5.6640625" style="6" customWidth="1"/>
    <col min="54" max="54" width="6.1640625" style="6" customWidth="1"/>
    <col min="55" max="55" width="5.33203125" customWidth="1"/>
    <col min="56" max="56" width="4.5" customWidth="1"/>
    <col min="57" max="57" width="4.6640625" customWidth="1"/>
    <col min="58" max="58" width="6.1640625" customWidth="1"/>
    <col min="59" max="59" width="6" customWidth="1"/>
    <col min="60" max="60" width="6.1640625" customWidth="1"/>
    <col min="61" max="62" width="5.83203125" customWidth="1"/>
    <col min="63" max="63" width="6.1640625" customWidth="1"/>
    <col min="64" max="65" width="5.83203125" customWidth="1"/>
    <col min="66" max="67" width="6.5" customWidth="1"/>
    <col min="68" max="68" width="5.83203125" customWidth="1"/>
    <col min="69" max="69" width="6.5" customWidth="1"/>
    <col min="70" max="70" width="5.83203125" customWidth="1"/>
    <col min="71" max="72" width="7.83203125" customWidth="1"/>
    <col min="73" max="73" width="8.1640625" customWidth="1"/>
    <col min="74" max="74" width="7.33203125" customWidth="1"/>
    <col min="75" max="75" width="8.1640625" customWidth="1"/>
    <col min="76" max="76" width="7.33203125" customWidth="1"/>
    <col min="77" max="77" width="8.1640625" customWidth="1"/>
    <col min="78" max="78" width="7.33203125" customWidth="1"/>
    <col min="79" max="79" width="9" customWidth="1"/>
    <col min="80" max="80" width="8.1640625" customWidth="1"/>
    <col min="81" max="81" width="11.6640625" customWidth="1"/>
    <col min="82" max="82" width="11" customWidth="1"/>
    <col min="84" max="84" width="10.83203125" customWidth="1"/>
    <col min="85" max="85" width="5.5" customWidth="1"/>
    <col min="86" max="86" width="5.33203125" customWidth="1"/>
    <col min="87" max="87" width="6.33203125" customWidth="1"/>
    <col min="88" max="88" width="5.33203125" customWidth="1"/>
    <col min="89" max="89" width="5.5" customWidth="1"/>
    <col min="90" max="90" width="5.33203125" customWidth="1"/>
    <col min="91" max="91" width="8.1640625" customWidth="1"/>
    <col min="92" max="92" width="7.5" customWidth="1"/>
    <col min="93" max="93" width="7.6640625" customWidth="1"/>
    <col min="94" max="94" width="8.1640625" customWidth="1"/>
    <col min="95" max="95" width="6.33203125" customWidth="1"/>
    <col min="96" max="96" width="8.33203125" customWidth="1"/>
    <col min="97" max="97" width="7.5" customWidth="1"/>
    <col min="98" max="98" width="6.5" customWidth="1"/>
    <col min="99" max="99" width="5.33203125" customWidth="1"/>
    <col min="100" max="100" width="5.83203125" customWidth="1"/>
    <col min="101" max="101" width="6.33203125" customWidth="1"/>
    <col min="102" max="102" width="8" customWidth="1"/>
    <col min="103" max="103" width="7.33203125" customWidth="1"/>
    <col min="104" max="104" width="7.5" customWidth="1"/>
    <col min="105" max="105" width="8.1640625" customWidth="1"/>
    <col min="106" max="106" width="6.33203125" customWidth="1"/>
    <col min="107" max="107" width="8.1640625" customWidth="1"/>
    <col min="108" max="108" width="7.33203125" customWidth="1"/>
    <col min="109" max="109" width="6.83203125" customWidth="1"/>
    <col min="110" max="111" width="7" customWidth="1"/>
    <col min="112" max="112" width="7.1640625" customWidth="1"/>
    <col min="113" max="113" width="7.5" customWidth="1"/>
    <col min="114" max="114" width="5.5" style="6" customWidth="1"/>
    <col min="115" max="116" width="5.33203125" customWidth="1"/>
    <col min="117" max="117" width="7" customWidth="1"/>
    <col min="118" max="118" width="5.5" customWidth="1"/>
    <col min="119" max="119" width="7" customWidth="1"/>
    <col min="120" max="125" width="5.5" customWidth="1"/>
    <col min="126" max="127" width="6.1640625" style="6" customWidth="1"/>
    <col min="128" max="129" width="5.33203125" customWidth="1"/>
    <col min="130" max="131" width="4.5" customWidth="1"/>
    <col min="132" max="135" width="5.33203125" customWidth="1"/>
    <col min="136" max="136" width="6" customWidth="1"/>
    <col min="137" max="137" width="5.5" customWidth="1"/>
    <col min="138" max="138" width="6" customWidth="1"/>
    <col min="139" max="139" width="5.5" customWidth="1"/>
    <col min="140" max="141" width="4.5" customWidth="1"/>
    <col min="142" max="142" width="5.5" customWidth="1"/>
    <col min="143" max="143" width="5.33203125" customWidth="1"/>
    <col min="144" max="144" width="6.33203125" customWidth="1"/>
    <col min="145" max="145" width="6.5" customWidth="1"/>
    <col min="146" max="146" width="5.5" customWidth="1"/>
    <col min="147" max="147" width="5.33203125" customWidth="1"/>
    <col min="148" max="148" width="5.1640625" customWidth="1"/>
    <col min="149" max="149" width="5.5" customWidth="1"/>
    <col min="150" max="150" width="6.1640625" customWidth="1"/>
    <col min="151" max="151" width="5.33203125" style="6" customWidth="1"/>
    <col min="152" max="152" width="6.1640625" customWidth="1"/>
    <col min="153" max="153" width="6.1640625" style="6" customWidth="1"/>
    <col min="154" max="154" width="5.6640625" customWidth="1"/>
    <col min="155" max="155" width="3.5" customWidth="1"/>
  </cols>
  <sheetData>
    <row r="1" spans="1:155">
      <c r="A1" t="s">
        <v>2738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2" t="s">
        <v>27</v>
      </c>
      <c r="AD1" s="3" t="s">
        <v>28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3" t="s">
        <v>38</v>
      </c>
      <c r="AP1" s="1" t="s">
        <v>39</v>
      </c>
      <c r="AQ1" s="1" t="s">
        <v>39</v>
      </c>
      <c r="AR1" s="1" t="s">
        <v>40</v>
      </c>
      <c r="AS1" s="1" t="s">
        <v>41</v>
      </c>
      <c r="AT1" s="1" t="s">
        <v>41</v>
      </c>
      <c r="AU1" s="1" t="s">
        <v>41</v>
      </c>
      <c r="AV1" s="2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2" t="s">
        <v>47</v>
      </c>
      <c r="BB1" s="2" t="s">
        <v>47</v>
      </c>
      <c r="BC1" s="2" t="s">
        <v>48</v>
      </c>
      <c r="BD1" s="1" t="s">
        <v>49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53</v>
      </c>
      <c r="BM1" s="1" t="s">
        <v>54</v>
      </c>
      <c r="BN1" s="1" t="s">
        <v>55</v>
      </c>
      <c r="BO1" s="1" t="s">
        <v>56</v>
      </c>
      <c r="BP1" s="1" t="s">
        <v>57</v>
      </c>
      <c r="BQ1" s="1" t="s">
        <v>58</v>
      </c>
      <c r="BR1" s="1" t="s">
        <v>57</v>
      </c>
      <c r="BS1" s="1" t="s">
        <v>58</v>
      </c>
      <c r="BT1" s="1" t="s">
        <v>59</v>
      </c>
      <c r="BU1" s="1" t="s">
        <v>60</v>
      </c>
      <c r="BV1" s="1" t="s">
        <v>61</v>
      </c>
      <c r="BW1" s="1" t="s">
        <v>62</v>
      </c>
      <c r="BX1" s="1" t="s">
        <v>63</v>
      </c>
      <c r="BY1" s="1" t="s">
        <v>64</v>
      </c>
      <c r="BZ1" s="1" t="s">
        <v>65</v>
      </c>
      <c r="CA1" s="1" t="s">
        <v>66</v>
      </c>
      <c r="CB1" s="1" t="s">
        <v>67</v>
      </c>
      <c r="CC1" s="1" t="s">
        <v>68</v>
      </c>
      <c r="CD1" s="1" t="s">
        <v>69</v>
      </c>
      <c r="CE1" s="1" t="s">
        <v>70</v>
      </c>
      <c r="CF1" s="1" t="s">
        <v>71</v>
      </c>
      <c r="CG1" s="1" t="s">
        <v>72</v>
      </c>
      <c r="CH1" s="1" t="s">
        <v>73</v>
      </c>
      <c r="CI1" s="1" t="s">
        <v>74</v>
      </c>
      <c r="CJ1" s="1" t="s">
        <v>75</v>
      </c>
      <c r="CK1" s="1" t="s">
        <v>76</v>
      </c>
      <c r="CL1" s="1" t="s">
        <v>77</v>
      </c>
      <c r="CM1" s="1" t="s">
        <v>78</v>
      </c>
      <c r="CN1" s="1" t="s">
        <v>79</v>
      </c>
      <c r="CO1" s="1" t="s">
        <v>80</v>
      </c>
      <c r="CP1" s="1" t="s">
        <v>81</v>
      </c>
      <c r="CQ1" s="1" t="s">
        <v>82</v>
      </c>
      <c r="CR1" s="1" t="s">
        <v>83</v>
      </c>
      <c r="CS1" s="1" t="s">
        <v>84</v>
      </c>
      <c r="CT1" s="1" t="s">
        <v>85</v>
      </c>
      <c r="CU1" s="1" t="s">
        <v>86</v>
      </c>
      <c r="CV1" s="1" t="s">
        <v>87</v>
      </c>
      <c r="CW1" s="1" t="s">
        <v>88</v>
      </c>
      <c r="CX1" s="1" t="s">
        <v>89</v>
      </c>
      <c r="CY1" s="1" t="s">
        <v>90</v>
      </c>
      <c r="CZ1" s="1" t="s">
        <v>91</v>
      </c>
      <c r="DA1" s="1" t="s">
        <v>92</v>
      </c>
      <c r="DB1" s="1" t="s">
        <v>93</v>
      </c>
      <c r="DC1" s="1" t="s">
        <v>94</v>
      </c>
      <c r="DD1" s="1" t="s">
        <v>95</v>
      </c>
      <c r="DE1" s="1" t="s">
        <v>96</v>
      </c>
      <c r="DF1" s="1" t="s">
        <v>97</v>
      </c>
      <c r="DG1" s="1" t="s">
        <v>98</v>
      </c>
      <c r="DH1" s="1" t="s">
        <v>99</v>
      </c>
      <c r="DI1" s="1" t="s">
        <v>100</v>
      </c>
      <c r="DJ1" s="1" t="s">
        <v>101</v>
      </c>
      <c r="DK1" s="2" t="s">
        <v>102</v>
      </c>
      <c r="DL1" s="1" t="s">
        <v>103</v>
      </c>
      <c r="DM1" s="1" t="s">
        <v>104</v>
      </c>
      <c r="DN1" s="1" t="s">
        <v>105</v>
      </c>
      <c r="DO1" s="1" t="s">
        <v>106</v>
      </c>
      <c r="DP1" s="1" t="s">
        <v>107</v>
      </c>
      <c r="DQ1" s="1" t="s">
        <v>0</v>
      </c>
      <c r="DR1" s="1" t="s">
        <v>108</v>
      </c>
      <c r="DS1" s="1" t="s">
        <v>109</v>
      </c>
      <c r="DT1" s="1" t="s">
        <v>110</v>
      </c>
      <c r="DU1" s="1" t="s">
        <v>111</v>
      </c>
      <c r="DV1" s="1" t="s">
        <v>112</v>
      </c>
      <c r="DW1" s="2" t="s">
        <v>113</v>
      </c>
      <c r="DX1" s="2" t="s">
        <v>114</v>
      </c>
      <c r="DY1" s="1" t="s">
        <v>115</v>
      </c>
      <c r="DZ1" s="1" t="s">
        <v>116</v>
      </c>
      <c r="EA1" s="1" t="s">
        <v>117</v>
      </c>
      <c r="EB1" s="1" t="s">
        <v>118</v>
      </c>
      <c r="EC1" s="1" t="s">
        <v>119</v>
      </c>
      <c r="ED1" s="1" t="s">
        <v>120</v>
      </c>
      <c r="EE1" s="1" t="s">
        <v>121</v>
      </c>
      <c r="EF1" s="1" t="s">
        <v>122</v>
      </c>
      <c r="EG1" s="1" t="s">
        <v>123</v>
      </c>
      <c r="EH1" s="1" t="s">
        <v>124</v>
      </c>
      <c r="EI1" s="1" t="s">
        <v>125</v>
      </c>
      <c r="EJ1" s="1" t="s">
        <v>126</v>
      </c>
      <c r="EK1" s="1" t="s">
        <v>127</v>
      </c>
      <c r="EL1" s="1" t="s">
        <v>128</v>
      </c>
      <c r="EM1" s="1" t="s">
        <v>129</v>
      </c>
      <c r="EN1" s="1" t="s">
        <v>130</v>
      </c>
      <c r="EO1" s="1" t="s">
        <v>131</v>
      </c>
      <c r="EP1" s="1" t="s">
        <v>132</v>
      </c>
      <c r="EQ1" s="1" t="s">
        <v>133</v>
      </c>
      <c r="ER1" s="1" t="s">
        <v>134</v>
      </c>
      <c r="ES1" s="1" t="s">
        <v>135</v>
      </c>
      <c r="ET1" s="1" t="s">
        <v>136</v>
      </c>
      <c r="EU1" s="1" t="s">
        <v>137</v>
      </c>
      <c r="EV1" s="2" t="s">
        <v>138</v>
      </c>
      <c r="EW1" s="1" t="s">
        <v>139</v>
      </c>
      <c r="EX1" s="2" t="s">
        <v>140</v>
      </c>
      <c r="EY1" s="1" t="s">
        <v>141</v>
      </c>
    </row>
    <row r="2" spans="1:155">
      <c r="A2">
        <v>674</v>
      </c>
      <c r="B2" s="5">
        <v>575000</v>
      </c>
      <c r="C2" t="s">
        <v>142</v>
      </c>
      <c r="D2" t="s">
        <v>143</v>
      </c>
      <c r="E2" t="s">
        <v>144</v>
      </c>
      <c r="F2" t="s">
        <v>145</v>
      </c>
      <c r="G2" t="s">
        <v>145</v>
      </c>
      <c r="H2">
        <v>69</v>
      </c>
      <c r="I2">
        <v>170</v>
      </c>
      <c r="M2" t="s">
        <v>146</v>
      </c>
      <c r="N2" t="s">
        <v>147</v>
      </c>
      <c r="O2" t="s">
        <v>148</v>
      </c>
      <c r="P2" t="s">
        <v>149</v>
      </c>
      <c r="Q2" t="s">
        <v>150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s="6">
        <v>0.1</v>
      </c>
      <c r="Z2">
        <v>0</v>
      </c>
      <c r="AA2">
        <v>12</v>
      </c>
      <c r="AB2">
        <v>514</v>
      </c>
      <c r="AC2" s="6">
        <v>8.57</v>
      </c>
      <c r="AD2" s="7">
        <v>8.5666666666999998</v>
      </c>
      <c r="AE2" s="7">
        <f t="shared" ref="AE2:AE65" si="0">AVERAGE(AB2/60/R2,AC2/R2,AD2)</f>
        <v>8.5677777777888888</v>
      </c>
      <c r="AF2" s="8">
        <v>0.16738281250000001</v>
      </c>
      <c r="AG2" s="8">
        <v>0</v>
      </c>
      <c r="AH2" s="8">
        <v>0</v>
      </c>
      <c r="AI2" s="9">
        <f t="shared" ref="AI2:AI65" si="1">1-EB2/DV2</f>
        <v>1</v>
      </c>
      <c r="AJ2" s="10">
        <f t="shared" ref="AJ2:AJ65" si="2">(AH2+AI2)*1000</f>
        <v>1000</v>
      </c>
      <c r="AK2" s="7">
        <f t="shared" ref="AK2:AK65" si="3">EA2/AC2*60</f>
        <v>0</v>
      </c>
      <c r="AL2" s="7">
        <f t="shared" ref="AL2:AL65" si="4">EB2/AC2*60</f>
        <v>0</v>
      </c>
      <c r="AM2" s="8">
        <f t="shared" ref="AM2:AM65" si="5">IF(EA2+EB2&gt;0,EA2/(EA2+EB2),0)</f>
        <v>0</v>
      </c>
      <c r="AN2" s="11">
        <f t="shared" ref="AN2:AN65" si="6">EA2-EB2</f>
        <v>0</v>
      </c>
      <c r="AO2" s="7">
        <f t="shared" ref="AO2:AO65" si="7">AK2-AL2</f>
        <v>0</v>
      </c>
      <c r="AP2">
        <v>2</v>
      </c>
      <c r="AQ2">
        <v>2</v>
      </c>
      <c r="AR2">
        <v>1</v>
      </c>
      <c r="AS2">
        <v>1</v>
      </c>
      <c r="AT2">
        <v>1</v>
      </c>
      <c r="AU2">
        <v>1</v>
      </c>
      <c r="AV2" s="6">
        <v>0.09</v>
      </c>
      <c r="AW2">
        <v>0</v>
      </c>
      <c r="AX2">
        <v>0</v>
      </c>
      <c r="AY2">
        <v>0</v>
      </c>
      <c r="AZ2" s="11">
        <f t="shared" ref="AZ2:AZ65" si="8">AX2+AY2</f>
        <v>0</v>
      </c>
      <c r="BA2" s="6">
        <v>15</v>
      </c>
      <c r="BB2" s="6">
        <v>14.14</v>
      </c>
      <c r="BC2" s="6">
        <v>0</v>
      </c>
      <c r="BD2">
        <v>0</v>
      </c>
      <c r="BE2">
        <v>0</v>
      </c>
      <c r="BF2">
        <v>3</v>
      </c>
      <c r="BG2" s="11">
        <f t="shared" ref="BG2:BG65" si="9">BE2-BF2</f>
        <v>-3</v>
      </c>
      <c r="BH2">
        <v>0</v>
      </c>
      <c r="BI2">
        <v>0</v>
      </c>
      <c r="BJ2">
        <v>1</v>
      </c>
      <c r="BK2">
        <v>0</v>
      </c>
      <c r="BL2">
        <v>0</v>
      </c>
      <c r="BM2">
        <v>1</v>
      </c>
      <c r="BN2">
        <v>0</v>
      </c>
      <c r="BO2" s="8">
        <f t="shared" ref="BO2:BO65" si="10">BN2/DR2</f>
        <v>0</v>
      </c>
      <c r="BP2">
        <v>0</v>
      </c>
      <c r="BQ2">
        <v>0</v>
      </c>
      <c r="BR2">
        <v>0</v>
      </c>
      <c r="BS2">
        <v>0</v>
      </c>
      <c r="BT2" s="8">
        <f t="shared" ref="BT2:BT65" si="11">IF(BP2+BQ2&gt;0,BP2/(BP2+BQ2),0)</f>
        <v>0</v>
      </c>
      <c r="BU2" s="8">
        <f t="shared" ref="BU2:BU65" si="12">(BR2+BS2)/(EI2+EJ2)</f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1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 s="11">
        <f t="shared" ref="DJ2:DJ65" si="13">DG2-DF2</f>
        <v>0</v>
      </c>
      <c r="DK2" s="6">
        <v>-1.4115390000000001E-3</v>
      </c>
      <c r="DL2">
        <v>0</v>
      </c>
      <c r="DM2">
        <v>0</v>
      </c>
      <c r="DN2">
        <v>0</v>
      </c>
      <c r="DO2">
        <v>0</v>
      </c>
      <c r="DP2">
        <v>0</v>
      </c>
      <c r="DQ2">
        <v>11</v>
      </c>
      <c r="DR2">
        <v>7</v>
      </c>
      <c r="DS2">
        <v>6</v>
      </c>
      <c r="DT2">
        <v>6</v>
      </c>
      <c r="DU2">
        <v>5</v>
      </c>
      <c r="DV2">
        <v>4</v>
      </c>
      <c r="DW2" s="6">
        <v>0.19</v>
      </c>
      <c r="DX2" s="6">
        <v>0.35</v>
      </c>
      <c r="DY2">
        <v>0</v>
      </c>
      <c r="DZ2">
        <v>1</v>
      </c>
      <c r="EA2">
        <v>0</v>
      </c>
      <c r="EB2">
        <v>0</v>
      </c>
      <c r="EC2">
        <v>0</v>
      </c>
      <c r="ED2">
        <v>0</v>
      </c>
      <c r="EE2">
        <v>0</v>
      </c>
      <c r="EF2">
        <v>1</v>
      </c>
      <c r="EG2" s="11">
        <f t="shared" ref="EG2:EG65" si="14">EC2+EE2</f>
        <v>0</v>
      </c>
      <c r="EH2" s="11">
        <f t="shared" ref="EH2:EH65" si="15">ED2+EF2</f>
        <v>1</v>
      </c>
      <c r="EI2">
        <v>4</v>
      </c>
      <c r="EJ2">
        <v>2</v>
      </c>
      <c r="EK2">
        <v>2</v>
      </c>
      <c r="EL2">
        <v>9</v>
      </c>
      <c r="EM2">
        <v>1</v>
      </c>
      <c r="EN2">
        <v>1</v>
      </c>
      <c r="EO2">
        <v>0</v>
      </c>
      <c r="EP2">
        <v>1</v>
      </c>
      <c r="EQ2">
        <v>0</v>
      </c>
      <c r="ER2">
        <v>0</v>
      </c>
      <c r="ES2">
        <v>0</v>
      </c>
      <c r="ET2">
        <v>42.63</v>
      </c>
      <c r="EU2" s="11">
        <f t="shared" ref="EU2:EU65" si="16">BD2+BK2+Z2+DM2</f>
        <v>0</v>
      </c>
      <c r="EV2" s="6">
        <f t="shared" ref="EV2:EV65" si="17">IF(DL2&gt;0,(BD2+BJ2)/DL2,0)</f>
        <v>0</v>
      </c>
      <c r="EW2" s="6">
        <f t="shared" ref="EW2:EW65" si="18">(DQ2+DR2)/AC2*60</f>
        <v>126.02100350058343</v>
      </c>
      <c r="EX2" s="6">
        <v>0.30000000000000004</v>
      </c>
      <c r="EY2">
        <v>0.28000000000000003</v>
      </c>
    </row>
    <row r="3" spans="1:155">
      <c r="A3">
        <v>865</v>
      </c>
      <c r="B3" s="5">
        <v>575000</v>
      </c>
      <c r="C3" t="s">
        <v>237</v>
      </c>
      <c r="D3" t="s">
        <v>238</v>
      </c>
      <c r="E3" t="s">
        <v>144</v>
      </c>
      <c r="F3" t="s">
        <v>145</v>
      </c>
      <c r="G3" t="s">
        <v>145</v>
      </c>
      <c r="H3">
        <v>74</v>
      </c>
      <c r="I3">
        <v>188</v>
      </c>
      <c r="J3">
        <v>2012</v>
      </c>
      <c r="K3">
        <v>4</v>
      </c>
      <c r="L3">
        <v>110</v>
      </c>
      <c r="M3" t="s">
        <v>155</v>
      </c>
      <c r="N3" t="s">
        <v>239</v>
      </c>
      <c r="O3" t="s">
        <v>240</v>
      </c>
      <c r="P3" t="s">
        <v>171</v>
      </c>
      <c r="Q3" t="s">
        <v>159</v>
      </c>
      <c r="R3">
        <v>64</v>
      </c>
      <c r="S3">
        <v>18</v>
      </c>
      <c r="T3">
        <v>11</v>
      </c>
      <c r="U3">
        <v>5</v>
      </c>
      <c r="V3">
        <v>6</v>
      </c>
      <c r="W3">
        <v>29</v>
      </c>
      <c r="X3">
        <v>-7</v>
      </c>
      <c r="Y3" s="6">
        <v>-6.6</v>
      </c>
      <c r="Z3">
        <v>28</v>
      </c>
      <c r="AA3">
        <v>1204</v>
      </c>
      <c r="AB3">
        <v>51703</v>
      </c>
      <c r="AC3" s="6">
        <v>847.11</v>
      </c>
      <c r="AD3" s="7">
        <v>13.4666666667</v>
      </c>
      <c r="AE3" s="7">
        <f t="shared" si="0"/>
        <v>13.38902777778889</v>
      </c>
      <c r="AF3" s="8">
        <v>0.23942849874931105</v>
      </c>
      <c r="AG3" s="8">
        <v>0.72499999999999998</v>
      </c>
      <c r="AH3" s="8">
        <v>9.950248756218906E-2</v>
      </c>
      <c r="AI3" s="9">
        <f t="shared" si="1"/>
        <v>0.89882352941176469</v>
      </c>
      <c r="AJ3" s="10">
        <f t="shared" si="2"/>
        <v>998.32601697395376</v>
      </c>
      <c r="AK3" s="7">
        <f t="shared" si="3"/>
        <v>2.8331621631193111</v>
      </c>
      <c r="AL3" s="7">
        <f t="shared" si="4"/>
        <v>3.0456493253532599</v>
      </c>
      <c r="AM3" s="8">
        <f t="shared" si="5"/>
        <v>0.48192771084337349</v>
      </c>
      <c r="AN3" s="11">
        <f t="shared" si="6"/>
        <v>-3</v>
      </c>
      <c r="AO3" s="7">
        <f t="shared" si="7"/>
        <v>-0.21248716223394881</v>
      </c>
      <c r="AP3">
        <v>231</v>
      </c>
      <c r="AQ3">
        <v>236</v>
      </c>
      <c r="AR3">
        <v>177</v>
      </c>
      <c r="AS3">
        <v>117</v>
      </c>
      <c r="AT3">
        <v>120</v>
      </c>
      <c r="AU3">
        <v>120</v>
      </c>
      <c r="AV3" s="6">
        <v>11.78</v>
      </c>
      <c r="AW3">
        <v>39</v>
      </c>
      <c r="AX3">
        <v>5</v>
      </c>
      <c r="AY3">
        <v>7</v>
      </c>
      <c r="AZ3" s="11">
        <f t="shared" si="8"/>
        <v>12</v>
      </c>
      <c r="BA3" s="6">
        <v>27.341699999999999</v>
      </c>
      <c r="BB3" s="6">
        <v>26.27</v>
      </c>
      <c r="BC3" s="6">
        <v>104.7</v>
      </c>
      <c r="BD3">
        <v>30</v>
      </c>
      <c r="BE3">
        <v>30</v>
      </c>
      <c r="BF3">
        <v>60</v>
      </c>
      <c r="BG3" s="11">
        <f t="shared" si="9"/>
        <v>-30</v>
      </c>
      <c r="BH3">
        <v>61</v>
      </c>
      <c r="BI3">
        <v>19</v>
      </c>
      <c r="BJ3">
        <v>17</v>
      </c>
      <c r="BK3">
        <v>21</v>
      </c>
      <c r="BL3">
        <v>18</v>
      </c>
      <c r="BM3">
        <v>17</v>
      </c>
      <c r="BN3">
        <v>21</v>
      </c>
      <c r="BO3" s="8">
        <f t="shared" si="10"/>
        <v>2.7888446215139442E-2</v>
      </c>
      <c r="BP3">
        <v>37</v>
      </c>
      <c r="BQ3">
        <v>46</v>
      </c>
      <c r="BR3">
        <v>37</v>
      </c>
      <c r="BS3">
        <v>45</v>
      </c>
      <c r="BT3" s="8">
        <f t="shared" si="11"/>
        <v>0.44578313253012047</v>
      </c>
      <c r="BU3" s="8">
        <f t="shared" si="12"/>
        <v>0.10608020698576973</v>
      </c>
      <c r="BV3">
        <v>9</v>
      </c>
      <c r="BW3">
        <v>7</v>
      </c>
      <c r="BX3">
        <v>15</v>
      </c>
      <c r="BY3">
        <v>23</v>
      </c>
      <c r="BZ3">
        <v>13</v>
      </c>
      <c r="CA3">
        <v>16</v>
      </c>
      <c r="CB3">
        <v>13</v>
      </c>
      <c r="CC3">
        <v>18</v>
      </c>
      <c r="CD3">
        <v>9</v>
      </c>
      <c r="CE3">
        <v>12</v>
      </c>
      <c r="CF3">
        <v>23</v>
      </c>
      <c r="CG3">
        <v>33</v>
      </c>
      <c r="CH3">
        <v>2</v>
      </c>
      <c r="CI3">
        <v>1</v>
      </c>
      <c r="CJ3">
        <v>3</v>
      </c>
      <c r="CK3">
        <v>0</v>
      </c>
      <c r="CL3">
        <v>0</v>
      </c>
      <c r="CM3">
        <v>0</v>
      </c>
      <c r="CN3">
        <v>1</v>
      </c>
      <c r="CO3">
        <v>1</v>
      </c>
      <c r="CP3">
        <v>2</v>
      </c>
      <c r="CQ3">
        <v>3</v>
      </c>
      <c r="CR3">
        <v>0</v>
      </c>
      <c r="CS3">
        <v>0</v>
      </c>
      <c r="CT3">
        <v>11</v>
      </c>
      <c r="CU3">
        <v>1</v>
      </c>
      <c r="CV3">
        <v>2</v>
      </c>
      <c r="CW3">
        <v>7</v>
      </c>
      <c r="CX3">
        <v>51</v>
      </c>
      <c r="CY3">
        <v>15</v>
      </c>
      <c r="CZ3">
        <v>2</v>
      </c>
      <c r="DA3">
        <v>9</v>
      </c>
      <c r="DB3">
        <v>16</v>
      </c>
      <c r="DC3">
        <v>3</v>
      </c>
      <c r="DD3">
        <v>2</v>
      </c>
      <c r="DE3">
        <v>73</v>
      </c>
      <c r="DF3">
        <v>10</v>
      </c>
      <c r="DG3">
        <v>14</v>
      </c>
      <c r="DH3">
        <v>10</v>
      </c>
      <c r="DI3">
        <v>12</v>
      </c>
      <c r="DJ3" s="11">
        <f t="shared" si="13"/>
        <v>4</v>
      </c>
      <c r="DK3" s="6">
        <v>3.9065704692000001</v>
      </c>
      <c r="DL3">
        <v>8</v>
      </c>
      <c r="DM3">
        <v>2</v>
      </c>
      <c r="DN3">
        <v>0</v>
      </c>
      <c r="DO3">
        <v>0</v>
      </c>
      <c r="DP3">
        <v>0</v>
      </c>
      <c r="DQ3">
        <v>758</v>
      </c>
      <c r="DR3">
        <v>753</v>
      </c>
      <c r="DS3">
        <v>590</v>
      </c>
      <c r="DT3">
        <v>588</v>
      </c>
      <c r="DU3">
        <v>402</v>
      </c>
      <c r="DV3">
        <v>425</v>
      </c>
      <c r="DW3" s="6">
        <v>37.549999999999997</v>
      </c>
      <c r="DX3" s="6">
        <v>35.94</v>
      </c>
      <c r="DY3">
        <v>125</v>
      </c>
      <c r="DZ3">
        <v>114</v>
      </c>
      <c r="EA3">
        <v>40</v>
      </c>
      <c r="EB3">
        <v>43</v>
      </c>
      <c r="EC3">
        <v>19</v>
      </c>
      <c r="ED3">
        <v>21</v>
      </c>
      <c r="EE3">
        <v>27</v>
      </c>
      <c r="EF3">
        <v>32</v>
      </c>
      <c r="EG3" s="11">
        <f t="shared" si="14"/>
        <v>46</v>
      </c>
      <c r="EH3" s="11">
        <f t="shared" si="15"/>
        <v>53</v>
      </c>
      <c r="EI3">
        <v>433</v>
      </c>
      <c r="EJ3">
        <v>340</v>
      </c>
      <c r="EK3">
        <v>233</v>
      </c>
      <c r="EL3">
        <v>315</v>
      </c>
      <c r="EM3">
        <v>131</v>
      </c>
      <c r="EN3">
        <v>58</v>
      </c>
      <c r="EO3">
        <v>52</v>
      </c>
      <c r="EP3">
        <v>50</v>
      </c>
      <c r="EQ3">
        <v>2.8</v>
      </c>
      <c r="ER3">
        <v>0.8</v>
      </c>
      <c r="ES3">
        <v>3.6</v>
      </c>
      <c r="ET3">
        <v>2690.94</v>
      </c>
      <c r="EU3" s="11">
        <f t="shared" si="16"/>
        <v>81</v>
      </c>
      <c r="EV3" s="6">
        <f t="shared" si="17"/>
        <v>5.875</v>
      </c>
      <c r="EW3" s="6">
        <f t="shared" si="18"/>
        <v>107.02270071183199</v>
      </c>
      <c r="EX3" s="6">
        <v>25.6</v>
      </c>
      <c r="EY3">
        <v>0.41</v>
      </c>
    </row>
    <row r="4" spans="1:155">
      <c r="A4">
        <v>129</v>
      </c>
      <c r="B4" s="5">
        <v>575000</v>
      </c>
      <c r="C4" t="s">
        <v>317</v>
      </c>
      <c r="D4" t="s">
        <v>298</v>
      </c>
      <c r="E4" t="s">
        <v>299</v>
      </c>
      <c r="F4" t="s">
        <v>154</v>
      </c>
      <c r="G4" t="s">
        <v>154</v>
      </c>
      <c r="H4">
        <v>73</v>
      </c>
      <c r="I4">
        <v>196</v>
      </c>
      <c r="J4">
        <v>2008</v>
      </c>
      <c r="K4">
        <v>7</v>
      </c>
      <c r="L4">
        <v>190</v>
      </c>
      <c r="M4" t="s">
        <v>155</v>
      </c>
      <c r="N4" t="s">
        <v>318</v>
      </c>
      <c r="O4" t="s">
        <v>319</v>
      </c>
      <c r="P4" t="s">
        <v>192</v>
      </c>
      <c r="Q4" t="s">
        <v>204</v>
      </c>
      <c r="R4">
        <v>24</v>
      </c>
      <c r="S4">
        <v>1</v>
      </c>
      <c r="T4">
        <v>1</v>
      </c>
      <c r="U4">
        <v>0</v>
      </c>
      <c r="V4">
        <v>1</v>
      </c>
      <c r="W4">
        <v>2</v>
      </c>
      <c r="X4">
        <v>-4</v>
      </c>
      <c r="Y4" s="6">
        <v>-5.2</v>
      </c>
      <c r="Z4">
        <v>26</v>
      </c>
      <c r="AA4">
        <v>523</v>
      </c>
      <c r="AB4">
        <v>22158</v>
      </c>
      <c r="AC4" s="6">
        <v>368.92</v>
      </c>
      <c r="AD4" s="7">
        <v>15.3833333333</v>
      </c>
      <c r="AE4" s="7">
        <f t="shared" si="0"/>
        <v>15.380833333322222</v>
      </c>
      <c r="AF4" s="8">
        <v>0.28515555555555555</v>
      </c>
      <c r="AG4" s="8">
        <v>0.15384615384615385</v>
      </c>
      <c r="AH4" s="8">
        <v>8.666666666666667E-2</v>
      </c>
      <c r="AI4" s="9">
        <f t="shared" si="1"/>
        <v>0.91324200913242004</v>
      </c>
      <c r="AJ4" s="10">
        <f t="shared" si="2"/>
        <v>999.90867579908672</v>
      </c>
      <c r="AK4" s="7">
        <f t="shared" si="3"/>
        <v>2.1142795185948171</v>
      </c>
      <c r="AL4" s="7">
        <f t="shared" si="4"/>
        <v>3.0901008348693484</v>
      </c>
      <c r="AM4" s="8">
        <f t="shared" si="5"/>
        <v>0.40625</v>
      </c>
      <c r="AN4" s="11">
        <f t="shared" si="6"/>
        <v>-6</v>
      </c>
      <c r="AO4" s="7">
        <f t="shared" si="7"/>
        <v>-0.97582131627453128</v>
      </c>
      <c r="AP4">
        <v>49</v>
      </c>
      <c r="AQ4">
        <v>49</v>
      </c>
      <c r="AR4">
        <v>28</v>
      </c>
      <c r="AS4">
        <v>16</v>
      </c>
      <c r="AT4">
        <v>16</v>
      </c>
      <c r="AU4">
        <v>16</v>
      </c>
      <c r="AV4" s="6">
        <v>0.69</v>
      </c>
      <c r="AW4">
        <v>0</v>
      </c>
      <c r="AX4">
        <v>1</v>
      </c>
      <c r="AY4">
        <v>2</v>
      </c>
      <c r="AZ4" s="11">
        <f t="shared" si="8"/>
        <v>3</v>
      </c>
      <c r="BA4" s="6">
        <v>50.0625</v>
      </c>
      <c r="BB4" s="6">
        <v>49.23</v>
      </c>
      <c r="BC4" s="6">
        <v>0</v>
      </c>
      <c r="BD4">
        <v>46</v>
      </c>
      <c r="BE4">
        <v>46</v>
      </c>
      <c r="BF4">
        <v>21</v>
      </c>
      <c r="BG4" s="11">
        <f t="shared" si="9"/>
        <v>25</v>
      </c>
      <c r="BH4">
        <v>12</v>
      </c>
      <c r="BI4">
        <v>13</v>
      </c>
      <c r="BJ4">
        <v>3</v>
      </c>
      <c r="BK4">
        <v>12</v>
      </c>
      <c r="BL4">
        <v>13</v>
      </c>
      <c r="BM4">
        <v>3</v>
      </c>
      <c r="BN4">
        <v>12</v>
      </c>
      <c r="BO4" s="8">
        <f t="shared" si="10"/>
        <v>3.3240997229916899E-2</v>
      </c>
      <c r="BP4">
        <v>0</v>
      </c>
      <c r="BQ4">
        <v>0</v>
      </c>
      <c r="BR4">
        <v>0</v>
      </c>
      <c r="BS4">
        <v>0</v>
      </c>
      <c r="BT4" s="8">
        <f t="shared" si="11"/>
        <v>0</v>
      </c>
      <c r="BU4" s="8">
        <f t="shared" si="12"/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1</v>
      </c>
      <c r="CW4">
        <v>1</v>
      </c>
      <c r="CX4">
        <v>10</v>
      </c>
      <c r="CY4">
        <v>0</v>
      </c>
      <c r="CZ4">
        <v>0</v>
      </c>
      <c r="DA4">
        <v>6</v>
      </c>
      <c r="DB4">
        <v>0</v>
      </c>
      <c r="DC4">
        <v>0</v>
      </c>
      <c r="DD4">
        <v>0</v>
      </c>
      <c r="DE4">
        <v>10</v>
      </c>
      <c r="DF4">
        <v>6</v>
      </c>
      <c r="DG4">
        <v>1</v>
      </c>
      <c r="DH4">
        <v>4</v>
      </c>
      <c r="DI4">
        <v>1</v>
      </c>
      <c r="DJ4" s="11">
        <f t="shared" si="13"/>
        <v>-5</v>
      </c>
      <c r="DK4" s="6">
        <v>-1.22671888</v>
      </c>
      <c r="DL4">
        <v>3</v>
      </c>
      <c r="DM4">
        <v>2</v>
      </c>
      <c r="DN4">
        <v>0</v>
      </c>
      <c r="DO4">
        <v>0</v>
      </c>
      <c r="DP4">
        <v>1</v>
      </c>
      <c r="DQ4">
        <v>289</v>
      </c>
      <c r="DR4">
        <v>361</v>
      </c>
      <c r="DS4">
        <v>202</v>
      </c>
      <c r="DT4">
        <v>281</v>
      </c>
      <c r="DU4">
        <v>150</v>
      </c>
      <c r="DV4">
        <v>219</v>
      </c>
      <c r="DW4" s="6">
        <v>10.98</v>
      </c>
      <c r="DX4" s="6">
        <v>16.899999999999999</v>
      </c>
      <c r="DY4">
        <v>34</v>
      </c>
      <c r="DZ4">
        <v>57</v>
      </c>
      <c r="EA4">
        <v>13</v>
      </c>
      <c r="EB4">
        <v>19</v>
      </c>
      <c r="EC4">
        <v>11</v>
      </c>
      <c r="ED4">
        <v>15</v>
      </c>
      <c r="EE4">
        <v>16</v>
      </c>
      <c r="EF4">
        <v>13</v>
      </c>
      <c r="EG4" s="11">
        <f t="shared" si="14"/>
        <v>27</v>
      </c>
      <c r="EH4" s="11">
        <f t="shared" si="15"/>
        <v>28</v>
      </c>
      <c r="EI4">
        <v>161</v>
      </c>
      <c r="EJ4">
        <v>171</v>
      </c>
      <c r="EK4">
        <v>158</v>
      </c>
      <c r="EL4">
        <v>111</v>
      </c>
      <c r="EM4">
        <v>58</v>
      </c>
      <c r="EN4">
        <v>47</v>
      </c>
      <c r="EO4">
        <v>21</v>
      </c>
      <c r="EP4">
        <v>24</v>
      </c>
      <c r="EQ4">
        <v>-0.1</v>
      </c>
      <c r="ER4">
        <v>0.5</v>
      </c>
      <c r="ES4">
        <v>0.4</v>
      </c>
      <c r="ET4">
        <v>924.83</v>
      </c>
      <c r="EU4" s="11">
        <f t="shared" si="16"/>
        <v>86</v>
      </c>
      <c r="EV4" s="6">
        <f t="shared" si="17"/>
        <v>16.333333333333332</v>
      </c>
      <c r="EW4" s="6">
        <f t="shared" si="18"/>
        <v>105.71397592974085</v>
      </c>
      <c r="EX4" s="6">
        <v>-0.60000000000000009</v>
      </c>
      <c r="EY4">
        <v>-0.03</v>
      </c>
    </row>
    <row r="5" spans="1:155">
      <c r="A5">
        <v>221</v>
      </c>
      <c r="B5" s="5">
        <v>575000</v>
      </c>
      <c r="C5" t="s">
        <v>324</v>
      </c>
      <c r="D5" t="s">
        <v>325</v>
      </c>
      <c r="E5" t="s">
        <v>144</v>
      </c>
      <c r="F5" t="s">
        <v>145</v>
      </c>
      <c r="G5" t="s">
        <v>145</v>
      </c>
      <c r="H5">
        <v>72</v>
      </c>
      <c r="I5">
        <v>205</v>
      </c>
      <c r="J5">
        <v>2005</v>
      </c>
      <c r="K5">
        <v>4</v>
      </c>
      <c r="L5">
        <v>95</v>
      </c>
      <c r="M5" t="s">
        <v>146</v>
      </c>
      <c r="N5" t="s">
        <v>326</v>
      </c>
      <c r="O5" t="s">
        <v>327</v>
      </c>
      <c r="P5" t="s">
        <v>171</v>
      </c>
      <c r="Q5" t="s">
        <v>165</v>
      </c>
      <c r="R5">
        <v>9</v>
      </c>
      <c r="S5">
        <v>0</v>
      </c>
      <c r="T5">
        <v>0</v>
      </c>
      <c r="U5">
        <v>0</v>
      </c>
      <c r="V5">
        <v>0</v>
      </c>
      <c r="W5">
        <v>0</v>
      </c>
      <c r="X5">
        <v>-1</v>
      </c>
      <c r="Y5" s="6">
        <v>-1.8</v>
      </c>
      <c r="Z5">
        <v>19</v>
      </c>
      <c r="AA5">
        <v>99</v>
      </c>
      <c r="AB5">
        <v>3654</v>
      </c>
      <c r="AC5" s="6">
        <v>60.89</v>
      </c>
      <c r="AD5" s="7">
        <v>6.7666666666999999</v>
      </c>
      <c r="AE5" s="7">
        <f t="shared" si="0"/>
        <v>6.7662962963074067</v>
      </c>
      <c r="AF5" s="8">
        <v>0.13702853542173013</v>
      </c>
      <c r="AG5" s="8">
        <v>0</v>
      </c>
      <c r="AH5" s="8">
        <v>0</v>
      </c>
      <c r="AI5" s="9">
        <f t="shared" si="1"/>
        <v>0.97142857142857142</v>
      </c>
      <c r="AJ5" s="10">
        <f t="shared" si="2"/>
        <v>971.42857142857144</v>
      </c>
      <c r="AK5" s="7">
        <f t="shared" si="3"/>
        <v>0</v>
      </c>
      <c r="AL5" s="7">
        <f t="shared" si="4"/>
        <v>0.98538347840367879</v>
      </c>
      <c r="AM5" s="8">
        <f t="shared" si="5"/>
        <v>0</v>
      </c>
      <c r="AN5" s="11">
        <f t="shared" si="6"/>
        <v>-1</v>
      </c>
      <c r="AO5" s="7">
        <f t="shared" si="7"/>
        <v>-0.98538347840367879</v>
      </c>
      <c r="AP5">
        <v>3</v>
      </c>
      <c r="AQ5">
        <v>3</v>
      </c>
      <c r="AR5">
        <v>1</v>
      </c>
      <c r="AS5">
        <v>1</v>
      </c>
      <c r="AT5">
        <v>1</v>
      </c>
      <c r="AU5">
        <v>1</v>
      </c>
      <c r="AV5" s="6">
        <v>0.01</v>
      </c>
      <c r="AW5">
        <v>0</v>
      </c>
      <c r="AX5">
        <v>0</v>
      </c>
      <c r="AY5">
        <v>0</v>
      </c>
      <c r="AZ5" s="11">
        <f t="shared" si="8"/>
        <v>0</v>
      </c>
      <c r="BA5" s="6">
        <v>57</v>
      </c>
      <c r="BB5" s="6">
        <v>56.59</v>
      </c>
      <c r="BC5" s="6">
        <v>0</v>
      </c>
      <c r="BD5">
        <v>14</v>
      </c>
      <c r="BE5">
        <v>14</v>
      </c>
      <c r="BF5">
        <v>10</v>
      </c>
      <c r="BG5" s="11">
        <f t="shared" si="9"/>
        <v>4</v>
      </c>
      <c r="BH5">
        <v>0</v>
      </c>
      <c r="BI5">
        <v>1</v>
      </c>
      <c r="BJ5">
        <v>2</v>
      </c>
      <c r="BK5">
        <v>4</v>
      </c>
      <c r="BL5">
        <v>1</v>
      </c>
      <c r="BM5">
        <v>2</v>
      </c>
      <c r="BN5">
        <v>4</v>
      </c>
      <c r="BO5" s="8">
        <f t="shared" si="10"/>
        <v>5.7971014492753624E-2</v>
      </c>
      <c r="BP5">
        <v>0</v>
      </c>
      <c r="BQ5">
        <v>2</v>
      </c>
      <c r="BR5">
        <v>0</v>
      </c>
      <c r="BS5">
        <v>2</v>
      </c>
      <c r="BT5" s="8">
        <f t="shared" si="11"/>
        <v>0</v>
      </c>
      <c r="BU5" s="8">
        <f t="shared" si="12"/>
        <v>3.6363636363636362E-2</v>
      </c>
      <c r="BV5">
        <v>0</v>
      </c>
      <c r="BW5">
        <v>0</v>
      </c>
      <c r="BX5">
        <v>0</v>
      </c>
      <c r="BY5">
        <v>1</v>
      </c>
      <c r="BZ5">
        <v>0</v>
      </c>
      <c r="CA5">
        <v>1</v>
      </c>
      <c r="CB5">
        <v>0</v>
      </c>
      <c r="CC5">
        <v>1</v>
      </c>
      <c r="CD5">
        <v>0</v>
      </c>
      <c r="CE5">
        <v>1</v>
      </c>
      <c r="CF5">
        <v>0</v>
      </c>
      <c r="CG5">
        <v>2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1</v>
      </c>
      <c r="DC5">
        <v>0</v>
      </c>
      <c r="DD5">
        <v>0</v>
      </c>
      <c r="DE5">
        <v>0</v>
      </c>
      <c r="DF5">
        <v>5</v>
      </c>
      <c r="DG5">
        <v>1</v>
      </c>
      <c r="DH5">
        <v>5</v>
      </c>
      <c r="DI5">
        <v>4</v>
      </c>
      <c r="DJ5" s="11">
        <f t="shared" si="13"/>
        <v>-4</v>
      </c>
      <c r="DK5" s="6">
        <v>-1.0156945307</v>
      </c>
      <c r="DL5">
        <v>2</v>
      </c>
      <c r="DM5">
        <v>3</v>
      </c>
      <c r="DN5">
        <v>0</v>
      </c>
      <c r="DO5">
        <v>0</v>
      </c>
      <c r="DP5">
        <v>0</v>
      </c>
      <c r="DQ5">
        <v>27</v>
      </c>
      <c r="DR5">
        <v>69</v>
      </c>
      <c r="DS5">
        <v>21</v>
      </c>
      <c r="DT5">
        <v>45</v>
      </c>
      <c r="DU5">
        <v>13</v>
      </c>
      <c r="DV5">
        <v>35</v>
      </c>
      <c r="DW5" s="6">
        <v>0.93</v>
      </c>
      <c r="DX5" s="6">
        <v>2.2800000000000002</v>
      </c>
      <c r="DY5">
        <v>1</v>
      </c>
      <c r="DZ5">
        <v>9</v>
      </c>
      <c r="EA5">
        <v>0</v>
      </c>
      <c r="EB5">
        <v>1</v>
      </c>
      <c r="EC5">
        <v>0</v>
      </c>
      <c r="ED5">
        <v>2</v>
      </c>
      <c r="EE5">
        <v>1</v>
      </c>
      <c r="EF5">
        <v>2</v>
      </c>
      <c r="EG5" s="11">
        <f t="shared" si="14"/>
        <v>1</v>
      </c>
      <c r="EH5" s="11">
        <f t="shared" si="15"/>
        <v>4</v>
      </c>
      <c r="EI5">
        <v>27</v>
      </c>
      <c r="EJ5">
        <v>28</v>
      </c>
      <c r="EK5">
        <v>42</v>
      </c>
      <c r="EL5">
        <v>35</v>
      </c>
      <c r="EM5">
        <v>9</v>
      </c>
      <c r="EN5">
        <v>6</v>
      </c>
      <c r="EO5">
        <v>6</v>
      </c>
      <c r="EP5">
        <v>5</v>
      </c>
      <c r="EQ5">
        <v>-0.2</v>
      </c>
      <c r="ER5">
        <v>0</v>
      </c>
      <c r="ES5">
        <v>-0.1</v>
      </c>
      <c r="ET5">
        <v>383.47</v>
      </c>
      <c r="EU5" s="11">
        <f t="shared" si="16"/>
        <v>40</v>
      </c>
      <c r="EV5" s="6">
        <f t="shared" si="17"/>
        <v>8</v>
      </c>
      <c r="EW5" s="6">
        <f t="shared" si="18"/>
        <v>94.596813926753157</v>
      </c>
      <c r="EX5" s="6">
        <v>-1.8</v>
      </c>
      <c r="EY5">
        <v>-0.21</v>
      </c>
    </row>
    <row r="6" spans="1:155">
      <c r="A6">
        <v>371</v>
      </c>
      <c r="B6" s="5">
        <v>575000</v>
      </c>
      <c r="C6" t="s">
        <v>405</v>
      </c>
      <c r="D6" t="s">
        <v>406</v>
      </c>
      <c r="E6" t="s">
        <v>288</v>
      </c>
      <c r="F6" t="s">
        <v>154</v>
      </c>
      <c r="G6" t="s">
        <v>154</v>
      </c>
      <c r="H6">
        <v>73</v>
      </c>
      <c r="I6">
        <v>210</v>
      </c>
      <c r="J6">
        <v>2010</v>
      </c>
      <c r="K6">
        <v>6</v>
      </c>
      <c r="L6">
        <v>168</v>
      </c>
      <c r="M6" t="s">
        <v>155</v>
      </c>
      <c r="N6" t="s">
        <v>407</v>
      </c>
      <c r="O6" t="s">
        <v>346</v>
      </c>
      <c r="P6" t="s">
        <v>192</v>
      </c>
      <c r="Q6" t="s">
        <v>165</v>
      </c>
      <c r="R6">
        <v>29</v>
      </c>
      <c r="S6">
        <v>0</v>
      </c>
      <c r="T6">
        <v>7</v>
      </c>
      <c r="U6">
        <v>3</v>
      </c>
      <c r="V6">
        <v>4</v>
      </c>
      <c r="W6">
        <v>7</v>
      </c>
      <c r="X6">
        <v>-1</v>
      </c>
      <c r="Y6" s="6">
        <v>-4.4000000000000004</v>
      </c>
      <c r="Z6">
        <v>25</v>
      </c>
      <c r="AA6">
        <v>513</v>
      </c>
      <c r="AB6">
        <v>20538</v>
      </c>
      <c r="AC6" s="6">
        <v>341.96</v>
      </c>
      <c r="AD6" s="7">
        <v>11.8</v>
      </c>
      <c r="AE6" s="7">
        <f t="shared" si="0"/>
        <v>11.798390804597702</v>
      </c>
      <c r="AF6" s="8">
        <v>0.23511131278962638</v>
      </c>
      <c r="AG6" s="8">
        <v>0.46666666666666667</v>
      </c>
      <c r="AH6" s="8">
        <v>9.4339622641509441E-2</v>
      </c>
      <c r="AI6" s="9">
        <f t="shared" si="1"/>
        <v>0.91542288557213936</v>
      </c>
      <c r="AJ6" s="10">
        <f t="shared" si="2"/>
        <v>1009.7625082136487</v>
      </c>
      <c r="AK6" s="7">
        <f t="shared" si="3"/>
        <v>2.6318867703825011</v>
      </c>
      <c r="AL6" s="7">
        <f t="shared" si="4"/>
        <v>2.9828050064335008</v>
      </c>
      <c r="AM6" s="8">
        <f t="shared" si="5"/>
        <v>0.46875</v>
      </c>
      <c r="AN6" s="11">
        <f t="shared" si="6"/>
        <v>-2</v>
      </c>
      <c r="AO6" s="7">
        <f t="shared" si="7"/>
        <v>-0.3509182360509997</v>
      </c>
      <c r="AP6">
        <v>45</v>
      </c>
      <c r="AQ6">
        <v>45</v>
      </c>
      <c r="AR6">
        <v>29</v>
      </c>
      <c r="AS6">
        <v>17</v>
      </c>
      <c r="AT6">
        <v>17</v>
      </c>
      <c r="AU6">
        <v>17</v>
      </c>
      <c r="AV6" s="6">
        <v>0.8</v>
      </c>
      <c r="AW6">
        <v>0</v>
      </c>
      <c r="AX6">
        <v>0</v>
      </c>
      <c r="AY6">
        <v>1</v>
      </c>
      <c r="AZ6" s="11">
        <f t="shared" si="8"/>
        <v>1</v>
      </c>
      <c r="BA6" s="6">
        <v>47.176499999999997</v>
      </c>
      <c r="BB6" s="6">
        <v>43.51</v>
      </c>
      <c r="BC6" s="6">
        <v>59.7</v>
      </c>
      <c r="BD6">
        <v>43</v>
      </c>
      <c r="BE6">
        <v>43</v>
      </c>
      <c r="BF6">
        <v>44</v>
      </c>
      <c r="BG6" s="11">
        <f t="shared" si="9"/>
        <v>-1</v>
      </c>
      <c r="BH6">
        <v>12</v>
      </c>
      <c r="BI6">
        <v>8</v>
      </c>
      <c r="BJ6">
        <v>1</v>
      </c>
      <c r="BK6">
        <v>24</v>
      </c>
      <c r="BL6">
        <v>8</v>
      </c>
      <c r="BM6">
        <v>1</v>
      </c>
      <c r="BN6">
        <v>24</v>
      </c>
      <c r="BO6" s="8">
        <f t="shared" si="10"/>
        <v>6.6298342541436461E-2</v>
      </c>
      <c r="BP6">
        <v>0</v>
      </c>
      <c r="BQ6">
        <v>0</v>
      </c>
      <c r="BR6">
        <v>0</v>
      </c>
      <c r="BS6">
        <v>0</v>
      </c>
      <c r="BT6" s="8">
        <f t="shared" si="11"/>
        <v>0</v>
      </c>
      <c r="BU6" s="8">
        <f t="shared" si="12"/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11</v>
      </c>
      <c r="CY6">
        <v>1</v>
      </c>
      <c r="CZ6">
        <v>0</v>
      </c>
      <c r="DA6">
        <v>3</v>
      </c>
      <c r="DB6">
        <v>1</v>
      </c>
      <c r="DC6">
        <v>0</v>
      </c>
      <c r="DD6">
        <v>0</v>
      </c>
      <c r="DE6">
        <v>12</v>
      </c>
      <c r="DF6">
        <v>11</v>
      </c>
      <c r="DG6">
        <v>1</v>
      </c>
      <c r="DH6">
        <v>11</v>
      </c>
      <c r="DI6">
        <v>2</v>
      </c>
      <c r="DJ6" s="11">
        <f t="shared" si="13"/>
        <v>-10</v>
      </c>
      <c r="DK6" s="6">
        <v>-4.3187339099999997</v>
      </c>
      <c r="DL6">
        <v>10</v>
      </c>
      <c r="DM6">
        <v>1</v>
      </c>
      <c r="DN6">
        <v>0</v>
      </c>
      <c r="DO6">
        <v>0</v>
      </c>
      <c r="DP6">
        <v>0</v>
      </c>
      <c r="DQ6">
        <v>289</v>
      </c>
      <c r="DR6">
        <v>362</v>
      </c>
      <c r="DS6">
        <v>215</v>
      </c>
      <c r="DT6">
        <v>276</v>
      </c>
      <c r="DU6">
        <v>159</v>
      </c>
      <c r="DV6">
        <v>201</v>
      </c>
      <c r="DW6" s="6">
        <v>12.25</v>
      </c>
      <c r="DX6" s="6">
        <v>17.649999999999999</v>
      </c>
      <c r="DY6">
        <v>28</v>
      </c>
      <c r="DZ6">
        <v>48</v>
      </c>
      <c r="EA6">
        <v>15</v>
      </c>
      <c r="EB6">
        <v>17</v>
      </c>
      <c r="EC6">
        <v>10</v>
      </c>
      <c r="ED6">
        <v>14</v>
      </c>
      <c r="EE6">
        <v>12</v>
      </c>
      <c r="EF6">
        <v>21</v>
      </c>
      <c r="EG6" s="11">
        <f t="shared" si="14"/>
        <v>22</v>
      </c>
      <c r="EH6" s="11">
        <f t="shared" si="15"/>
        <v>35</v>
      </c>
      <c r="EI6">
        <v>148</v>
      </c>
      <c r="EJ6">
        <v>149</v>
      </c>
      <c r="EK6">
        <v>184</v>
      </c>
      <c r="EL6">
        <v>193</v>
      </c>
      <c r="EM6">
        <v>51</v>
      </c>
      <c r="EN6">
        <v>40</v>
      </c>
      <c r="EO6">
        <v>37</v>
      </c>
      <c r="EP6">
        <v>26</v>
      </c>
      <c r="EQ6">
        <v>0.4</v>
      </c>
      <c r="ER6">
        <v>0.60000000000000009</v>
      </c>
      <c r="ES6">
        <v>0.9</v>
      </c>
      <c r="ET6">
        <v>1112.5</v>
      </c>
      <c r="EU6" s="11">
        <f t="shared" si="16"/>
        <v>93</v>
      </c>
      <c r="EV6" s="6">
        <f t="shared" si="17"/>
        <v>4.4000000000000004</v>
      </c>
      <c r="EW6" s="6">
        <f t="shared" si="18"/>
        <v>114.22388583460054</v>
      </c>
      <c r="EX6" s="6">
        <v>1.8</v>
      </c>
      <c r="EY6">
        <v>0.06</v>
      </c>
    </row>
    <row r="7" spans="1:155">
      <c r="A7">
        <v>251</v>
      </c>
      <c r="B7" s="5">
        <v>575000</v>
      </c>
      <c r="C7" t="s">
        <v>464</v>
      </c>
      <c r="D7" t="s">
        <v>465</v>
      </c>
      <c r="E7" t="s">
        <v>304</v>
      </c>
      <c r="F7" t="s">
        <v>145</v>
      </c>
      <c r="G7" t="s">
        <v>145</v>
      </c>
      <c r="H7">
        <v>71</v>
      </c>
      <c r="I7">
        <v>198</v>
      </c>
      <c r="J7">
        <v>2010</v>
      </c>
      <c r="K7">
        <v>3</v>
      </c>
      <c r="L7">
        <v>71</v>
      </c>
      <c r="M7" t="s">
        <v>155</v>
      </c>
      <c r="N7" t="s">
        <v>466</v>
      </c>
      <c r="O7" t="s">
        <v>467</v>
      </c>
      <c r="P7" t="s">
        <v>149</v>
      </c>
      <c r="Q7" t="s">
        <v>468</v>
      </c>
      <c r="R7">
        <v>19</v>
      </c>
      <c r="S7">
        <v>2</v>
      </c>
      <c r="T7">
        <v>1</v>
      </c>
      <c r="U7">
        <v>0</v>
      </c>
      <c r="V7">
        <v>1</v>
      </c>
      <c r="W7">
        <v>3</v>
      </c>
      <c r="X7">
        <v>-3</v>
      </c>
      <c r="Y7" s="6">
        <v>0.7</v>
      </c>
      <c r="Z7">
        <v>2</v>
      </c>
      <c r="AA7">
        <v>287</v>
      </c>
      <c r="AB7">
        <v>11568</v>
      </c>
      <c r="AC7" s="6">
        <v>192.6</v>
      </c>
      <c r="AD7" s="7">
        <v>10.15</v>
      </c>
      <c r="AE7" s="7">
        <f t="shared" si="0"/>
        <v>10.144736842105262</v>
      </c>
      <c r="AF7" s="8">
        <v>0.20461716616911194</v>
      </c>
      <c r="AG7" s="8">
        <v>1</v>
      </c>
      <c r="AH7" s="8">
        <v>3.1578947368421054E-2</v>
      </c>
      <c r="AI7" s="9">
        <f t="shared" si="1"/>
        <v>0.92682926829268297</v>
      </c>
      <c r="AJ7" s="10">
        <f t="shared" si="2"/>
        <v>958.40821566110401</v>
      </c>
      <c r="AK7" s="7">
        <f t="shared" si="3"/>
        <v>0.93457943925233644</v>
      </c>
      <c r="AL7" s="7">
        <f t="shared" si="4"/>
        <v>1.8691588785046729</v>
      </c>
      <c r="AM7" s="8">
        <f t="shared" si="5"/>
        <v>0.33333333333333331</v>
      </c>
      <c r="AN7" s="11">
        <f t="shared" si="6"/>
        <v>-3</v>
      </c>
      <c r="AO7" s="7">
        <f t="shared" si="7"/>
        <v>-0.93457943925233644</v>
      </c>
      <c r="AP7">
        <v>46</v>
      </c>
      <c r="AQ7">
        <v>46</v>
      </c>
      <c r="AR7">
        <v>39</v>
      </c>
      <c r="AS7">
        <v>25</v>
      </c>
      <c r="AT7">
        <v>25</v>
      </c>
      <c r="AU7">
        <v>25</v>
      </c>
      <c r="AV7" s="6">
        <v>2.67</v>
      </c>
      <c r="AW7">
        <v>7</v>
      </c>
      <c r="AX7">
        <v>2</v>
      </c>
      <c r="AY7">
        <v>2</v>
      </c>
      <c r="AZ7" s="11">
        <f t="shared" si="8"/>
        <v>4</v>
      </c>
      <c r="BA7" s="6">
        <v>32.479999999999997</v>
      </c>
      <c r="BB7" s="6">
        <v>20.22</v>
      </c>
      <c r="BC7" s="6">
        <v>0</v>
      </c>
      <c r="BD7">
        <v>31</v>
      </c>
      <c r="BE7">
        <v>31</v>
      </c>
      <c r="BF7">
        <v>26</v>
      </c>
      <c r="BG7" s="11">
        <f t="shared" si="9"/>
        <v>5</v>
      </c>
      <c r="BH7">
        <v>14</v>
      </c>
      <c r="BI7">
        <v>3</v>
      </c>
      <c r="BJ7">
        <v>6</v>
      </c>
      <c r="BK7">
        <v>8</v>
      </c>
      <c r="BL7">
        <v>3</v>
      </c>
      <c r="BM7">
        <v>6</v>
      </c>
      <c r="BN7">
        <v>8</v>
      </c>
      <c r="BO7" s="8">
        <f t="shared" si="10"/>
        <v>4.878048780487805E-2</v>
      </c>
      <c r="BP7">
        <v>1</v>
      </c>
      <c r="BQ7">
        <v>2</v>
      </c>
      <c r="BR7">
        <v>1</v>
      </c>
      <c r="BS7">
        <v>2</v>
      </c>
      <c r="BT7" s="8">
        <f t="shared" si="11"/>
        <v>0.33333333333333331</v>
      </c>
      <c r="BU7" s="8">
        <f t="shared" si="12"/>
        <v>1.5873015873015872E-2</v>
      </c>
      <c r="BV7">
        <v>0</v>
      </c>
      <c r="BW7">
        <v>0</v>
      </c>
      <c r="BX7">
        <v>0</v>
      </c>
      <c r="BY7">
        <v>0</v>
      </c>
      <c r="BZ7">
        <v>1</v>
      </c>
      <c r="CA7">
        <v>2</v>
      </c>
      <c r="CB7">
        <v>0</v>
      </c>
      <c r="CC7">
        <v>2</v>
      </c>
      <c r="CD7">
        <v>0</v>
      </c>
      <c r="CE7">
        <v>0</v>
      </c>
      <c r="CF7">
        <v>1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1</v>
      </c>
      <c r="CS7">
        <v>0</v>
      </c>
      <c r="CT7">
        <v>1</v>
      </c>
      <c r="CU7">
        <v>1</v>
      </c>
      <c r="CV7">
        <v>0</v>
      </c>
      <c r="CW7">
        <v>4</v>
      </c>
      <c r="CX7">
        <v>9</v>
      </c>
      <c r="CY7">
        <v>1</v>
      </c>
      <c r="CZ7">
        <v>0</v>
      </c>
      <c r="DA7">
        <v>3</v>
      </c>
      <c r="DB7">
        <v>5</v>
      </c>
      <c r="DC7">
        <v>4</v>
      </c>
      <c r="DD7">
        <v>0</v>
      </c>
      <c r="DE7">
        <v>12</v>
      </c>
      <c r="DF7">
        <v>1</v>
      </c>
      <c r="DG7">
        <v>1</v>
      </c>
      <c r="DH7">
        <v>1</v>
      </c>
      <c r="DI7">
        <v>1</v>
      </c>
      <c r="DJ7" s="11">
        <f t="shared" si="13"/>
        <v>0</v>
      </c>
      <c r="DK7" s="6">
        <v>-0.97654049549999999</v>
      </c>
      <c r="DL7">
        <v>1</v>
      </c>
      <c r="DM7">
        <v>0</v>
      </c>
      <c r="DN7">
        <v>0</v>
      </c>
      <c r="DO7">
        <v>0</v>
      </c>
      <c r="DP7">
        <v>0</v>
      </c>
      <c r="DQ7">
        <v>179</v>
      </c>
      <c r="DR7">
        <v>164</v>
      </c>
      <c r="DS7">
        <v>140</v>
      </c>
      <c r="DT7">
        <v>121</v>
      </c>
      <c r="DU7">
        <v>95</v>
      </c>
      <c r="DV7">
        <v>82</v>
      </c>
      <c r="DW7" s="6">
        <v>8.94</v>
      </c>
      <c r="DX7" s="6">
        <v>6.32</v>
      </c>
      <c r="DY7">
        <v>17</v>
      </c>
      <c r="DZ7">
        <v>12</v>
      </c>
      <c r="EA7">
        <v>3</v>
      </c>
      <c r="EB7">
        <v>6</v>
      </c>
      <c r="EC7">
        <v>8</v>
      </c>
      <c r="ED7">
        <v>3</v>
      </c>
      <c r="EE7">
        <v>11</v>
      </c>
      <c r="EF7">
        <v>15</v>
      </c>
      <c r="EG7" s="11">
        <f t="shared" si="14"/>
        <v>19</v>
      </c>
      <c r="EH7" s="11">
        <f t="shared" si="15"/>
        <v>18</v>
      </c>
      <c r="EI7">
        <v>96</v>
      </c>
      <c r="EJ7">
        <v>93</v>
      </c>
      <c r="EK7">
        <v>137</v>
      </c>
      <c r="EL7">
        <v>124</v>
      </c>
      <c r="EM7">
        <v>24</v>
      </c>
      <c r="EN7">
        <v>12</v>
      </c>
      <c r="EO7">
        <v>8</v>
      </c>
      <c r="EP7">
        <v>8</v>
      </c>
      <c r="EQ7">
        <v>0</v>
      </c>
      <c r="ER7">
        <v>0.1</v>
      </c>
      <c r="ES7">
        <v>0.1</v>
      </c>
      <c r="ET7">
        <v>748.67</v>
      </c>
      <c r="EU7" s="11">
        <f t="shared" si="16"/>
        <v>41</v>
      </c>
      <c r="EV7" s="6">
        <f t="shared" si="17"/>
        <v>37</v>
      </c>
      <c r="EW7" s="6">
        <f t="shared" si="18"/>
        <v>106.85358255451713</v>
      </c>
      <c r="EX7" s="6">
        <v>4.3</v>
      </c>
      <c r="EY7">
        <v>0.22</v>
      </c>
    </row>
    <row r="8" spans="1:155">
      <c r="A8">
        <v>695</v>
      </c>
      <c r="B8" s="5">
        <v>575000</v>
      </c>
      <c r="C8" t="s">
        <v>537</v>
      </c>
      <c r="D8" t="s">
        <v>538</v>
      </c>
      <c r="E8" t="s">
        <v>299</v>
      </c>
      <c r="F8" t="s">
        <v>154</v>
      </c>
      <c r="G8" t="s">
        <v>154</v>
      </c>
      <c r="H8">
        <v>73</v>
      </c>
      <c r="I8">
        <v>207</v>
      </c>
      <c r="M8" t="s">
        <v>146</v>
      </c>
      <c r="N8" t="s">
        <v>539</v>
      </c>
      <c r="O8" t="s">
        <v>540</v>
      </c>
      <c r="P8" t="s">
        <v>192</v>
      </c>
      <c r="Q8" t="s">
        <v>250</v>
      </c>
      <c r="R8">
        <v>2</v>
      </c>
      <c r="S8">
        <v>0</v>
      </c>
      <c r="T8">
        <v>0</v>
      </c>
      <c r="U8">
        <v>0</v>
      </c>
      <c r="V8">
        <v>0</v>
      </c>
      <c r="W8">
        <v>0</v>
      </c>
      <c r="X8">
        <v>-1</v>
      </c>
      <c r="Y8" s="6">
        <v>0.60000000000000009</v>
      </c>
      <c r="Z8">
        <v>0</v>
      </c>
      <c r="AA8">
        <v>34</v>
      </c>
      <c r="AB8">
        <v>1340</v>
      </c>
      <c r="AC8" s="6">
        <v>22.34</v>
      </c>
      <c r="AD8" s="7">
        <v>11.166666666699999</v>
      </c>
      <c r="AE8" s="7">
        <f t="shared" si="0"/>
        <v>11.16777777778889</v>
      </c>
      <c r="AF8" s="8">
        <v>0.22675598863174987</v>
      </c>
      <c r="AG8" s="8">
        <v>0</v>
      </c>
      <c r="AH8" s="8">
        <v>0</v>
      </c>
      <c r="AI8" s="9">
        <f t="shared" si="1"/>
        <v>0.88888888888888884</v>
      </c>
      <c r="AJ8" s="10">
        <f t="shared" si="2"/>
        <v>888.8888888888888</v>
      </c>
      <c r="AK8" s="7">
        <f t="shared" si="3"/>
        <v>0</v>
      </c>
      <c r="AL8" s="7">
        <f t="shared" si="4"/>
        <v>2.6857654431512978</v>
      </c>
      <c r="AM8" s="8">
        <f t="shared" si="5"/>
        <v>0</v>
      </c>
      <c r="AN8" s="11">
        <f t="shared" si="6"/>
        <v>-1</v>
      </c>
      <c r="AO8" s="7">
        <f t="shared" si="7"/>
        <v>-2.6857654431512978</v>
      </c>
      <c r="AP8">
        <v>3</v>
      </c>
      <c r="AQ8">
        <v>3</v>
      </c>
      <c r="AR8">
        <v>3</v>
      </c>
      <c r="AS8">
        <v>2</v>
      </c>
      <c r="AT8">
        <v>2</v>
      </c>
      <c r="AU8">
        <v>2</v>
      </c>
      <c r="AV8" s="6">
        <v>0.03</v>
      </c>
      <c r="AW8">
        <v>0</v>
      </c>
      <c r="AX8">
        <v>0</v>
      </c>
      <c r="AY8">
        <v>0</v>
      </c>
      <c r="AZ8" s="11">
        <f t="shared" si="8"/>
        <v>0</v>
      </c>
      <c r="BA8" s="6">
        <v>61.5</v>
      </c>
      <c r="BB8" s="6">
        <v>59.43</v>
      </c>
      <c r="BC8" s="6">
        <v>0</v>
      </c>
      <c r="BD8">
        <v>5</v>
      </c>
      <c r="BE8">
        <v>5</v>
      </c>
      <c r="BF8">
        <v>2</v>
      </c>
      <c r="BG8" s="11">
        <f t="shared" si="9"/>
        <v>3</v>
      </c>
      <c r="BH8">
        <v>1</v>
      </c>
      <c r="BI8">
        <v>1</v>
      </c>
      <c r="BJ8">
        <v>0</v>
      </c>
      <c r="BK8">
        <v>0</v>
      </c>
      <c r="BL8">
        <v>1</v>
      </c>
      <c r="BM8">
        <v>0</v>
      </c>
      <c r="BN8">
        <v>0</v>
      </c>
      <c r="BO8" s="8">
        <f t="shared" si="10"/>
        <v>0</v>
      </c>
      <c r="BP8">
        <v>0</v>
      </c>
      <c r="BQ8">
        <v>0</v>
      </c>
      <c r="BR8">
        <v>0</v>
      </c>
      <c r="BS8">
        <v>0</v>
      </c>
      <c r="BT8" s="8">
        <f t="shared" si="11"/>
        <v>0</v>
      </c>
      <c r="BU8" s="8">
        <f t="shared" si="12"/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1</v>
      </c>
      <c r="DC8">
        <v>0</v>
      </c>
      <c r="DD8">
        <v>0</v>
      </c>
      <c r="DE8">
        <v>1</v>
      </c>
      <c r="DF8">
        <v>0</v>
      </c>
      <c r="DG8">
        <v>0</v>
      </c>
      <c r="DH8">
        <v>0</v>
      </c>
      <c r="DI8">
        <v>0</v>
      </c>
      <c r="DJ8" s="11">
        <f t="shared" si="13"/>
        <v>0</v>
      </c>
      <c r="DK8" s="6">
        <v>0.11118618</v>
      </c>
      <c r="DL8">
        <v>0</v>
      </c>
      <c r="DM8">
        <v>0</v>
      </c>
      <c r="DN8">
        <v>0</v>
      </c>
      <c r="DO8">
        <v>0</v>
      </c>
      <c r="DP8">
        <v>0</v>
      </c>
      <c r="DQ8">
        <v>21</v>
      </c>
      <c r="DR8">
        <v>21</v>
      </c>
      <c r="DS8">
        <v>19</v>
      </c>
      <c r="DT8">
        <v>14</v>
      </c>
      <c r="DU8">
        <v>11</v>
      </c>
      <c r="DV8">
        <v>9</v>
      </c>
      <c r="DW8" s="6">
        <v>1.32</v>
      </c>
      <c r="DX8" s="6">
        <v>0.76</v>
      </c>
      <c r="DY8">
        <v>5</v>
      </c>
      <c r="DZ8">
        <v>3</v>
      </c>
      <c r="EA8">
        <v>0</v>
      </c>
      <c r="EB8">
        <v>1</v>
      </c>
      <c r="EC8">
        <v>1</v>
      </c>
      <c r="ED8">
        <v>0</v>
      </c>
      <c r="EE8">
        <v>2</v>
      </c>
      <c r="EF8">
        <v>2</v>
      </c>
      <c r="EG8" s="11">
        <f t="shared" si="14"/>
        <v>3</v>
      </c>
      <c r="EH8" s="11">
        <f t="shared" si="15"/>
        <v>2</v>
      </c>
      <c r="EI8">
        <v>15</v>
      </c>
      <c r="EJ8">
        <v>10</v>
      </c>
      <c r="EK8">
        <v>15</v>
      </c>
      <c r="EL8">
        <v>11</v>
      </c>
      <c r="EM8">
        <v>4</v>
      </c>
      <c r="EN8">
        <v>1</v>
      </c>
      <c r="EO8">
        <v>1</v>
      </c>
      <c r="EP8">
        <v>1</v>
      </c>
      <c r="EQ8">
        <v>0</v>
      </c>
      <c r="ER8">
        <v>0</v>
      </c>
      <c r="ES8">
        <v>-0.1</v>
      </c>
      <c r="ET8">
        <v>76.180000000000007</v>
      </c>
      <c r="EU8" s="11">
        <f t="shared" si="16"/>
        <v>5</v>
      </c>
      <c r="EV8" s="6">
        <f t="shared" si="17"/>
        <v>0</v>
      </c>
      <c r="EW8" s="6">
        <f t="shared" si="18"/>
        <v>112.80214861235453</v>
      </c>
      <c r="EX8" s="6">
        <v>0</v>
      </c>
      <c r="EY8">
        <v>0</v>
      </c>
    </row>
    <row r="9" spans="1:155">
      <c r="A9">
        <v>394</v>
      </c>
      <c r="B9" s="5">
        <v>575000</v>
      </c>
      <c r="C9" t="s">
        <v>187</v>
      </c>
      <c r="D9" t="s">
        <v>586</v>
      </c>
      <c r="E9" t="s">
        <v>483</v>
      </c>
      <c r="F9" t="s">
        <v>154</v>
      </c>
      <c r="G9" t="s">
        <v>154</v>
      </c>
      <c r="H9">
        <v>73</v>
      </c>
      <c r="I9">
        <v>198</v>
      </c>
      <c r="J9">
        <v>2007</v>
      </c>
      <c r="K9">
        <v>5</v>
      </c>
      <c r="L9">
        <v>135</v>
      </c>
      <c r="M9" t="s">
        <v>155</v>
      </c>
      <c r="N9" t="s">
        <v>587</v>
      </c>
      <c r="O9" t="s">
        <v>563</v>
      </c>
      <c r="P9" t="s">
        <v>171</v>
      </c>
      <c r="Q9" t="s">
        <v>193</v>
      </c>
      <c r="R9">
        <v>6</v>
      </c>
      <c r="S9">
        <v>0</v>
      </c>
      <c r="T9">
        <v>0</v>
      </c>
      <c r="U9">
        <v>0</v>
      </c>
      <c r="V9">
        <v>0</v>
      </c>
      <c r="W9">
        <v>0</v>
      </c>
      <c r="X9">
        <v>-2</v>
      </c>
      <c r="Y9" s="6">
        <v>-1</v>
      </c>
      <c r="Z9">
        <v>0</v>
      </c>
      <c r="AA9">
        <v>82</v>
      </c>
      <c r="AB9">
        <v>3773</v>
      </c>
      <c r="AC9" s="6">
        <v>62.84</v>
      </c>
      <c r="AD9" s="7">
        <v>10.483333333299999</v>
      </c>
      <c r="AE9" s="7">
        <f t="shared" si="0"/>
        <v>10.479074074062963</v>
      </c>
      <c r="AF9" s="8">
        <v>0.20366889220198356</v>
      </c>
      <c r="AG9" s="8">
        <v>0</v>
      </c>
      <c r="AH9" s="8">
        <v>0</v>
      </c>
      <c r="AI9" s="9">
        <f t="shared" si="1"/>
        <v>0.91666666666666663</v>
      </c>
      <c r="AJ9" s="10">
        <f t="shared" si="2"/>
        <v>916.66666666666663</v>
      </c>
      <c r="AK9" s="7">
        <f t="shared" si="3"/>
        <v>0</v>
      </c>
      <c r="AL9" s="7">
        <f t="shared" si="4"/>
        <v>1.9096117122851686</v>
      </c>
      <c r="AM9" s="8">
        <f t="shared" si="5"/>
        <v>0</v>
      </c>
      <c r="AN9" s="11">
        <f t="shared" si="6"/>
        <v>-2</v>
      </c>
      <c r="AO9" s="7">
        <f t="shared" si="7"/>
        <v>-1.9096117122851686</v>
      </c>
      <c r="AP9">
        <v>16</v>
      </c>
      <c r="AQ9">
        <v>15</v>
      </c>
      <c r="AR9">
        <v>10</v>
      </c>
      <c r="AS9">
        <v>8</v>
      </c>
      <c r="AT9">
        <v>8</v>
      </c>
      <c r="AU9">
        <v>8</v>
      </c>
      <c r="AV9" s="6">
        <v>0.74</v>
      </c>
      <c r="AW9">
        <v>2</v>
      </c>
      <c r="AX9">
        <v>0</v>
      </c>
      <c r="AY9">
        <v>1</v>
      </c>
      <c r="AZ9" s="11">
        <f t="shared" si="8"/>
        <v>1</v>
      </c>
      <c r="BA9" s="6">
        <v>48.125</v>
      </c>
      <c r="BB9" s="6">
        <v>31.9</v>
      </c>
      <c r="BC9" s="6">
        <v>0</v>
      </c>
      <c r="BD9">
        <v>5</v>
      </c>
      <c r="BE9">
        <v>5</v>
      </c>
      <c r="BF9">
        <v>2</v>
      </c>
      <c r="BG9" s="11">
        <f t="shared" si="9"/>
        <v>3</v>
      </c>
      <c r="BH9">
        <v>2</v>
      </c>
      <c r="BI9">
        <v>4</v>
      </c>
      <c r="BJ9">
        <v>5</v>
      </c>
      <c r="BK9">
        <v>1</v>
      </c>
      <c r="BL9">
        <v>4</v>
      </c>
      <c r="BM9">
        <v>5</v>
      </c>
      <c r="BN9">
        <v>1</v>
      </c>
      <c r="BO9" s="8">
        <f t="shared" si="10"/>
        <v>1.8518518518518517E-2</v>
      </c>
      <c r="BP9">
        <v>0</v>
      </c>
      <c r="BQ9">
        <v>0</v>
      </c>
      <c r="BR9">
        <v>0</v>
      </c>
      <c r="BS9">
        <v>0</v>
      </c>
      <c r="BT9" s="8">
        <f t="shared" si="11"/>
        <v>0</v>
      </c>
      <c r="BU9" s="8">
        <f t="shared" si="12"/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2</v>
      </c>
      <c r="CY9">
        <v>1</v>
      </c>
      <c r="CZ9">
        <v>0</v>
      </c>
      <c r="DA9">
        <v>0</v>
      </c>
      <c r="DB9">
        <v>2</v>
      </c>
      <c r="DC9">
        <v>0</v>
      </c>
      <c r="DD9">
        <v>0</v>
      </c>
      <c r="DE9">
        <v>5</v>
      </c>
      <c r="DF9">
        <v>0</v>
      </c>
      <c r="DG9">
        <v>0</v>
      </c>
      <c r="DH9">
        <v>0</v>
      </c>
      <c r="DI9">
        <v>0</v>
      </c>
      <c r="DJ9" s="11">
        <f t="shared" si="13"/>
        <v>0</v>
      </c>
      <c r="DK9" s="6">
        <v>-8.4811087999999996E-3</v>
      </c>
      <c r="DL9">
        <v>0</v>
      </c>
      <c r="DM9">
        <v>0</v>
      </c>
      <c r="DN9">
        <v>0</v>
      </c>
      <c r="DO9">
        <v>0</v>
      </c>
      <c r="DP9">
        <v>0</v>
      </c>
      <c r="DQ9">
        <v>56</v>
      </c>
      <c r="DR9">
        <v>54</v>
      </c>
      <c r="DS9">
        <v>41</v>
      </c>
      <c r="DT9">
        <v>36</v>
      </c>
      <c r="DU9">
        <v>26</v>
      </c>
      <c r="DV9">
        <v>24</v>
      </c>
      <c r="DW9" s="6">
        <v>1.76</v>
      </c>
      <c r="DX9" s="6">
        <v>2.52</v>
      </c>
      <c r="DY9">
        <v>4</v>
      </c>
      <c r="DZ9">
        <v>12</v>
      </c>
      <c r="EA9">
        <v>0</v>
      </c>
      <c r="EB9">
        <v>2</v>
      </c>
      <c r="EC9">
        <v>1</v>
      </c>
      <c r="ED9">
        <v>3</v>
      </c>
      <c r="EE9">
        <v>4</v>
      </c>
      <c r="EF9">
        <v>6</v>
      </c>
      <c r="EG9" s="11">
        <f t="shared" si="14"/>
        <v>5</v>
      </c>
      <c r="EH9" s="11">
        <f t="shared" si="15"/>
        <v>9</v>
      </c>
      <c r="EI9">
        <v>15</v>
      </c>
      <c r="EJ9">
        <v>23</v>
      </c>
      <c r="EK9">
        <v>17</v>
      </c>
      <c r="EL9">
        <v>27</v>
      </c>
      <c r="EM9">
        <v>21</v>
      </c>
      <c r="EN9">
        <v>10</v>
      </c>
      <c r="EO9">
        <v>2</v>
      </c>
      <c r="EP9">
        <v>2</v>
      </c>
      <c r="EQ9">
        <v>-0.2</v>
      </c>
      <c r="ER9">
        <v>0</v>
      </c>
      <c r="ES9">
        <v>-0.2</v>
      </c>
      <c r="ET9">
        <v>245.7</v>
      </c>
      <c r="EU9" s="11">
        <f t="shared" si="16"/>
        <v>6</v>
      </c>
      <c r="EV9" s="6">
        <f t="shared" si="17"/>
        <v>0</v>
      </c>
      <c r="EW9" s="6">
        <f t="shared" si="18"/>
        <v>105.02864417568428</v>
      </c>
      <c r="EX9" s="6">
        <v>0.4</v>
      </c>
      <c r="EY9">
        <v>0.06</v>
      </c>
    </row>
    <row r="10" spans="1:155">
      <c r="A10">
        <v>427</v>
      </c>
      <c r="B10" s="5">
        <v>575000</v>
      </c>
      <c r="C10" t="s">
        <v>694</v>
      </c>
      <c r="D10" t="s">
        <v>195</v>
      </c>
      <c r="E10" t="s">
        <v>144</v>
      </c>
      <c r="F10" t="s">
        <v>145</v>
      </c>
      <c r="G10" t="s">
        <v>145</v>
      </c>
      <c r="H10">
        <v>68</v>
      </c>
      <c r="I10">
        <v>180</v>
      </c>
      <c r="M10" t="s">
        <v>155</v>
      </c>
      <c r="N10" t="s">
        <v>695</v>
      </c>
      <c r="O10" t="s">
        <v>696</v>
      </c>
      <c r="P10" t="s">
        <v>222</v>
      </c>
      <c r="Q10" t="s">
        <v>468</v>
      </c>
      <c r="R10">
        <v>11</v>
      </c>
      <c r="S10">
        <v>1</v>
      </c>
      <c r="T10">
        <v>3</v>
      </c>
      <c r="U10">
        <v>3</v>
      </c>
      <c r="V10">
        <v>0</v>
      </c>
      <c r="W10">
        <v>4</v>
      </c>
      <c r="X10">
        <v>0</v>
      </c>
      <c r="Y10" s="6">
        <v>0.2</v>
      </c>
      <c r="Z10">
        <v>4</v>
      </c>
      <c r="AA10">
        <v>194</v>
      </c>
      <c r="AB10">
        <v>7631</v>
      </c>
      <c r="AC10" s="6">
        <v>127.21</v>
      </c>
      <c r="AD10" s="7">
        <v>11.5666666667</v>
      </c>
      <c r="AE10" s="7">
        <f t="shared" si="0"/>
        <v>11.564444444455555</v>
      </c>
      <c r="AF10" s="8">
        <v>0.21230327608938732</v>
      </c>
      <c r="AG10" s="8">
        <v>0.8</v>
      </c>
      <c r="AH10" s="8">
        <v>7.8125E-2</v>
      </c>
      <c r="AI10" s="9">
        <f t="shared" si="1"/>
        <v>0.94444444444444442</v>
      </c>
      <c r="AJ10" s="10">
        <f t="shared" si="2"/>
        <v>1022.5694444444445</v>
      </c>
      <c r="AK10" s="7">
        <f t="shared" si="3"/>
        <v>2.3583051646883106</v>
      </c>
      <c r="AL10" s="7">
        <f t="shared" si="4"/>
        <v>1.4149830988129863</v>
      </c>
      <c r="AM10" s="8">
        <f t="shared" si="5"/>
        <v>0.625</v>
      </c>
      <c r="AN10" s="11">
        <f t="shared" si="6"/>
        <v>2</v>
      </c>
      <c r="AO10" s="7">
        <f t="shared" si="7"/>
        <v>0.9433220658753243</v>
      </c>
      <c r="AP10">
        <v>26</v>
      </c>
      <c r="AQ10">
        <v>26</v>
      </c>
      <c r="AR10">
        <v>23</v>
      </c>
      <c r="AS10">
        <v>16</v>
      </c>
      <c r="AT10">
        <v>16</v>
      </c>
      <c r="AU10">
        <v>16</v>
      </c>
      <c r="AV10" s="6">
        <v>1.94</v>
      </c>
      <c r="AW10">
        <v>5</v>
      </c>
      <c r="AX10">
        <v>2</v>
      </c>
      <c r="AY10">
        <v>0</v>
      </c>
      <c r="AZ10" s="11">
        <f t="shared" si="8"/>
        <v>2</v>
      </c>
      <c r="BA10" s="6">
        <v>30.3125</v>
      </c>
      <c r="BB10" s="6">
        <v>25.67</v>
      </c>
      <c r="BC10" s="6">
        <v>81.5</v>
      </c>
      <c r="BD10">
        <v>1</v>
      </c>
      <c r="BE10">
        <v>1</v>
      </c>
      <c r="BF10">
        <v>12</v>
      </c>
      <c r="BG10" s="11">
        <f t="shared" si="9"/>
        <v>-11</v>
      </c>
      <c r="BH10">
        <v>7</v>
      </c>
      <c r="BI10">
        <v>8</v>
      </c>
      <c r="BJ10">
        <v>6</v>
      </c>
      <c r="BK10">
        <v>0</v>
      </c>
      <c r="BL10">
        <v>8</v>
      </c>
      <c r="BM10">
        <v>6</v>
      </c>
      <c r="BN10">
        <v>0</v>
      </c>
      <c r="BO10" s="8">
        <f t="shared" si="10"/>
        <v>0</v>
      </c>
      <c r="BP10">
        <v>1</v>
      </c>
      <c r="BQ10">
        <v>1</v>
      </c>
      <c r="BR10">
        <v>1</v>
      </c>
      <c r="BS10">
        <v>1</v>
      </c>
      <c r="BT10" s="8">
        <f t="shared" si="11"/>
        <v>0.5</v>
      </c>
      <c r="BU10" s="8">
        <f t="shared" si="12"/>
        <v>1.4814814814814815E-2</v>
      </c>
      <c r="BV10">
        <v>0</v>
      </c>
      <c r="BW10">
        <v>0</v>
      </c>
      <c r="BX10">
        <v>0</v>
      </c>
      <c r="BY10">
        <v>0</v>
      </c>
      <c r="BZ10">
        <v>1</v>
      </c>
      <c r="CA10">
        <v>1</v>
      </c>
      <c r="CB10">
        <v>1</v>
      </c>
      <c r="CC10">
        <v>0</v>
      </c>
      <c r="CD10">
        <v>0</v>
      </c>
      <c r="CE10">
        <v>0</v>
      </c>
      <c r="CF10">
        <v>1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0</v>
      </c>
      <c r="CV10">
        <v>0</v>
      </c>
      <c r="CW10">
        <v>1</v>
      </c>
      <c r="CX10">
        <v>6</v>
      </c>
      <c r="CY10">
        <v>2</v>
      </c>
      <c r="CZ10">
        <v>0</v>
      </c>
      <c r="DA10">
        <v>2</v>
      </c>
      <c r="DB10">
        <v>2</v>
      </c>
      <c r="DC10">
        <v>2</v>
      </c>
      <c r="DD10">
        <v>0</v>
      </c>
      <c r="DE10">
        <v>8</v>
      </c>
      <c r="DF10">
        <v>2</v>
      </c>
      <c r="DG10">
        <v>5</v>
      </c>
      <c r="DH10">
        <v>2</v>
      </c>
      <c r="DI10">
        <v>5</v>
      </c>
      <c r="DJ10" s="11">
        <f t="shared" si="13"/>
        <v>3</v>
      </c>
      <c r="DK10" s="6">
        <v>3.2711777013000001</v>
      </c>
      <c r="DL10">
        <v>2</v>
      </c>
      <c r="DM10">
        <v>0</v>
      </c>
      <c r="DN10">
        <v>0</v>
      </c>
      <c r="DO10">
        <v>0</v>
      </c>
      <c r="DP10">
        <v>0</v>
      </c>
      <c r="DQ10">
        <v>104</v>
      </c>
      <c r="DR10">
        <v>95</v>
      </c>
      <c r="DS10">
        <v>82</v>
      </c>
      <c r="DT10">
        <v>79</v>
      </c>
      <c r="DU10">
        <v>64</v>
      </c>
      <c r="DV10">
        <v>54</v>
      </c>
      <c r="DW10" s="6">
        <v>6.13</v>
      </c>
      <c r="DX10" s="6">
        <v>3.97</v>
      </c>
      <c r="DY10">
        <v>22</v>
      </c>
      <c r="DZ10">
        <v>10</v>
      </c>
      <c r="EA10">
        <v>5</v>
      </c>
      <c r="EB10">
        <v>3</v>
      </c>
      <c r="EC10">
        <v>6</v>
      </c>
      <c r="ED10">
        <v>1</v>
      </c>
      <c r="EE10">
        <v>4</v>
      </c>
      <c r="EF10">
        <v>5</v>
      </c>
      <c r="EG10" s="11">
        <f t="shared" si="14"/>
        <v>10</v>
      </c>
      <c r="EH10" s="11">
        <f t="shared" si="15"/>
        <v>6</v>
      </c>
      <c r="EI10">
        <v>63</v>
      </c>
      <c r="EJ10">
        <v>72</v>
      </c>
      <c r="EK10">
        <v>28</v>
      </c>
      <c r="EL10">
        <v>52</v>
      </c>
      <c r="EM10">
        <v>19</v>
      </c>
      <c r="EN10">
        <v>12</v>
      </c>
      <c r="EO10">
        <v>11</v>
      </c>
      <c r="EP10">
        <v>10</v>
      </c>
      <c r="EQ10">
        <v>0.2</v>
      </c>
      <c r="ER10">
        <v>0.2</v>
      </c>
      <c r="ES10">
        <v>0.30000000000000004</v>
      </c>
      <c r="ET10">
        <v>471.98</v>
      </c>
      <c r="EU10" s="11">
        <f t="shared" si="16"/>
        <v>5</v>
      </c>
      <c r="EV10" s="6">
        <f t="shared" si="17"/>
        <v>3.5</v>
      </c>
      <c r="EW10" s="6">
        <f t="shared" si="18"/>
        <v>93.860545554594765</v>
      </c>
      <c r="EX10" s="6">
        <v>4</v>
      </c>
      <c r="EY10">
        <v>0.36</v>
      </c>
    </row>
    <row r="11" spans="1:155">
      <c r="A11">
        <v>764</v>
      </c>
      <c r="B11" s="5">
        <v>575000</v>
      </c>
      <c r="C11" t="s">
        <v>785</v>
      </c>
      <c r="D11" t="s">
        <v>786</v>
      </c>
      <c r="E11" t="s">
        <v>304</v>
      </c>
      <c r="F11" t="s">
        <v>145</v>
      </c>
      <c r="G11" t="s">
        <v>145</v>
      </c>
      <c r="H11">
        <v>71</v>
      </c>
      <c r="I11">
        <v>175</v>
      </c>
      <c r="M11" t="s">
        <v>146</v>
      </c>
      <c r="N11" t="s">
        <v>787</v>
      </c>
      <c r="O11" t="s">
        <v>788</v>
      </c>
      <c r="P11" t="s">
        <v>171</v>
      </c>
      <c r="Q11" t="s">
        <v>227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s="6">
        <v>-0.2</v>
      </c>
      <c r="Z11">
        <v>2</v>
      </c>
      <c r="AA11">
        <v>21</v>
      </c>
      <c r="AB11">
        <v>678</v>
      </c>
      <c r="AC11" s="6">
        <v>11.31</v>
      </c>
      <c r="AD11" s="7">
        <v>11.3</v>
      </c>
      <c r="AE11" s="7">
        <f t="shared" si="0"/>
        <v>11.303333333333333</v>
      </c>
      <c r="AF11" s="8">
        <v>0.19379712131596985</v>
      </c>
      <c r="AG11" s="8">
        <v>0</v>
      </c>
      <c r="AH11" s="8">
        <v>0</v>
      </c>
      <c r="AI11" s="9">
        <f t="shared" si="1"/>
        <v>1</v>
      </c>
      <c r="AJ11" s="10">
        <f t="shared" si="2"/>
        <v>1000</v>
      </c>
      <c r="AK11" s="7">
        <f t="shared" si="3"/>
        <v>0</v>
      </c>
      <c r="AL11" s="7">
        <f t="shared" si="4"/>
        <v>0</v>
      </c>
      <c r="AM11" s="8">
        <f t="shared" si="5"/>
        <v>0</v>
      </c>
      <c r="AN11" s="11">
        <f t="shared" si="6"/>
        <v>0</v>
      </c>
      <c r="AO11" s="7">
        <f t="shared" si="7"/>
        <v>0</v>
      </c>
      <c r="AP11">
        <v>3</v>
      </c>
      <c r="AQ11">
        <v>3</v>
      </c>
      <c r="AR11">
        <v>2</v>
      </c>
      <c r="AS11">
        <v>1</v>
      </c>
      <c r="AT11">
        <v>1</v>
      </c>
      <c r="AU11">
        <v>1</v>
      </c>
      <c r="AV11" s="6">
        <v>0.09</v>
      </c>
      <c r="AW11">
        <v>0</v>
      </c>
      <c r="AX11">
        <v>0</v>
      </c>
      <c r="AY11">
        <v>0</v>
      </c>
      <c r="AZ11" s="11">
        <f t="shared" si="8"/>
        <v>0</v>
      </c>
      <c r="BA11" s="6">
        <v>41</v>
      </c>
      <c r="BB11" s="6">
        <v>32.53</v>
      </c>
      <c r="BC11" s="6">
        <v>0</v>
      </c>
      <c r="BD11">
        <v>3</v>
      </c>
      <c r="BE11">
        <v>3</v>
      </c>
      <c r="BF11">
        <v>2</v>
      </c>
      <c r="BG11" s="11">
        <f t="shared" si="9"/>
        <v>1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 s="8">
        <f t="shared" si="10"/>
        <v>0</v>
      </c>
      <c r="BP11">
        <v>1</v>
      </c>
      <c r="BQ11">
        <v>1</v>
      </c>
      <c r="BR11">
        <v>1</v>
      </c>
      <c r="BS11">
        <v>1</v>
      </c>
      <c r="BT11" s="8">
        <f t="shared" si="11"/>
        <v>0.5</v>
      </c>
      <c r="BU11" s="8">
        <f t="shared" si="12"/>
        <v>0.125</v>
      </c>
      <c r="BV11">
        <v>0</v>
      </c>
      <c r="BW11">
        <v>1</v>
      </c>
      <c r="BX11">
        <v>0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1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1</v>
      </c>
      <c r="DG11">
        <v>0</v>
      </c>
      <c r="DH11">
        <v>1</v>
      </c>
      <c r="DI11">
        <v>0</v>
      </c>
      <c r="DJ11" s="11">
        <f t="shared" si="13"/>
        <v>-1</v>
      </c>
      <c r="DK11" s="6">
        <v>-1.8628362000000002E-3</v>
      </c>
      <c r="DL11">
        <v>1</v>
      </c>
      <c r="DM11">
        <v>0</v>
      </c>
      <c r="DN11">
        <v>0</v>
      </c>
      <c r="DO11">
        <v>0</v>
      </c>
      <c r="DP11">
        <v>0</v>
      </c>
      <c r="DQ11">
        <v>9</v>
      </c>
      <c r="DR11">
        <v>11</v>
      </c>
      <c r="DS11">
        <v>5</v>
      </c>
      <c r="DT11">
        <v>8</v>
      </c>
      <c r="DU11">
        <v>4</v>
      </c>
      <c r="DV11">
        <v>6</v>
      </c>
      <c r="DW11" s="6">
        <v>0.22</v>
      </c>
      <c r="DX11" s="6">
        <v>0.39</v>
      </c>
      <c r="DY11">
        <v>1</v>
      </c>
      <c r="DZ11">
        <v>1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 s="11">
        <f t="shared" si="14"/>
        <v>0</v>
      </c>
      <c r="EH11" s="11">
        <f t="shared" si="15"/>
        <v>0</v>
      </c>
      <c r="EI11">
        <v>8</v>
      </c>
      <c r="EJ11">
        <v>8</v>
      </c>
      <c r="EK11">
        <v>7</v>
      </c>
      <c r="EL11">
        <v>7</v>
      </c>
      <c r="EM11">
        <v>1</v>
      </c>
      <c r="EN11">
        <v>1</v>
      </c>
      <c r="EO11">
        <v>1</v>
      </c>
      <c r="EP11">
        <v>0</v>
      </c>
      <c r="EQ11">
        <v>0</v>
      </c>
      <c r="ER11">
        <v>0</v>
      </c>
      <c r="ES11">
        <v>0</v>
      </c>
      <c r="ET11">
        <v>47.05</v>
      </c>
      <c r="EU11" s="11">
        <f t="shared" si="16"/>
        <v>5</v>
      </c>
      <c r="EV11" s="6">
        <f t="shared" si="17"/>
        <v>3</v>
      </c>
      <c r="EW11" s="6">
        <f t="shared" si="18"/>
        <v>106.10079575596816</v>
      </c>
      <c r="EX11" s="6">
        <v>-0.2</v>
      </c>
      <c r="EY11">
        <v>-0.18</v>
      </c>
    </row>
    <row r="12" spans="1:155">
      <c r="A12">
        <v>333</v>
      </c>
      <c r="B12" s="5">
        <v>575000</v>
      </c>
      <c r="C12" t="s">
        <v>821</v>
      </c>
      <c r="D12" t="s">
        <v>425</v>
      </c>
      <c r="E12" t="s">
        <v>144</v>
      </c>
      <c r="F12" t="s">
        <v>145</v>
      </c>
      <c r="G12" t="s">
        <v>145</v>
      </c>
      <c r="H12">
        <v>71</v>
      </c>
      <c r="I12">
        <v>174</v>
      </c>
      <c r="J12">
        <v>2007</v>
      </c>
      <c r="K12">
        <v>6</v>
      </c>
      <c r="L12">
        <v>164</v>
      </c>
      <c r="M12" t="s">
        <v>146</v>
      </c>
      <c r="N12" t="s">
        <v>822</v>
      </c>
      <c r="O12" t="s">
        <v>557</v>
      </c>
      <c r="P12" t="s">
        <v>333</v>
      </c>
      <c r="Q12" t="s">
        <v>281</v>
      </c>
      <c r="R12">
        <v>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6">
        <v>0.1</v>
      </c>
      <c r="Z12">
        <v>6</v>
      </c>
      <c r="AA12">
        <v>47</v>
      </c>
      <c r="AB12">
        <v>1983</v>
      </c>
      <c r="AC12" s="6">
        <v>33.020000000000003</v>
      </c>
      <c r="AD12" s="7">
        <v>11.016666666700001</v>
      </c>
      <c r="AE12" s="7">
        <f t="shared" si="0"/>
        <v>11.013333333344443</v>
      </c>
      <c r="AF12" s="8">
        <v>0.21073457144680582</v>
      </c>
      <c r="AG12" s="8">
        <v>0</v>
      </c>
      <c r="AH12" s="8">
        <v>6.6666666666666666E-2</v>
      </c>
      <c r="AI12" s="9">
        <f t="shared" si="1"/>
        <v>1</v>
      </c>
      <c r="AJ12" s="10">
        <f t="shared" si="2"/>
        <v>1066.6666666666667</v>
      </c>
      <c r="AK12" s="7">
        <f t="shared" si="3"/>
        <v>1.8170805572380375</v>
      </c>
      <c r="AL12" s="7">
        <f t="shared" si="4"/>
        <v>0</v>
      </c>
      <c r="AM12" s="8">
        <f t="shared" si="5"/>
        <v>1</v>
      </c>
      <c r="AN12" s="11">
        <f t="shared" si="6"/>
        <v>1</v>
      </c>
      <c r="AO12" s="7">
        <f t="shared" si="7"/>
        <v>1.8170805572380375</v>
      </c>
      <c r="AP12">
        <v>7</v>
      </c>
      <c r="AQ12">
        <v>7</v>
      </c>
      <c r="AR12">
        <v>6</v>
      </c>
      <c r="AS12">
        <v>5</v>
      </c>
      <c r="AT12">
        <v>5</v>
      </c>
      <c r="AU12">
        <v>5</v>
      </c>
      <c r="AV12" s="6">
        <v>0.72</v>
      </c>
      <c r="AW12">
        <v>4</v>
      </c>
      <c r="AX12">
        <v>0</v>
      </c>
      <c r="AY12">
        <v>2</v>
      </c>
      <c r="AZ12" s="11">
        <f t="shared" si="8"/>
        <v>2</v>
      </c>
      <c r="BA12" s="6">
        <v>13.4</v>
      </c>
      <c r="BB12" s="6">
        <v>13.23</v>
      </c>
      <c r="BC12" s="6">
        <v>0</v>
      </c>
      <c r="BD12">
        <v>2</v>
      </c>
      <c r="BE12">
        <v>2</v>
      </c>
      <c r="BF12">
        <v>5</v>
      </c>
      <c r="BG12" s="11">
        <f t="shared" si="9"/>
        <v>-3</v>
      </c>
      <c r="BH12">
        <v>1</v>
      </c>
      <c r="BI12">
        <v>0</v>
      </c>
      <c r="BJ12">
        <v>0</v>
      </c>
      <c r="BK12">
        <v>2</v>
      </c>
      <c r="BL12">
        <v>0</v>
      </c>
      <c r="BM12">
        <v>0</v>
      </c>
      <c r="BN12">
        <v>2</v>
      </c>
      <c r="BO12" s="8">
        <f t="shared" si="10"/>
        <v>7.407407407407407E-2</v>
      </c>
      <c r="BP12">
        <v>2</v>
      </c>
      <c r="BQ12">
        <v>1</v>
      </c>
      <c r="BR12">
        <v>2</v>
      </c>
      <c r="BS12">
        <v>1</v>
      </c>
      <c r="BT12" s="8">
        <f t="shared" si="11"/>
        <v>0.66666666666666663</v>
      </c>
      <c r="BU12" s="8">
        <f t="shared" si="12"/>
        <v>0.125</v>
      </c>
      <c r="BV12">
        <v>1</v>
      </c>
      <c r="BW12">
        <v>0</v>
      </c>
      <c r="BX12">
        <v>0</v>
      </c>
      <c r="BY12">
        <v>0</v>
      </c>
      <c r="BZ12">
        <v>1</v>
      </c>
      <c r="CA12">
        <v>1</v>
      </c>
      <c r="CB12">
        <v>0</v>
      </c>
      <c r="CC12">
        <v>0</v>
      </c>
      <c r="CD12">
        <v>2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1</v>
      </c>
      <c r="DD12">
        <v>0</v>
      </c>
      <c r="DE12">
        <v>4</v>
      </c>
      <c r="DF12">
        <v>3</v>
      </c>
      <c r="DG12">
        <v>2</v>
      </c>
      <c r="DH12">
        <v>3</v>
      </c>
      <c r="DI12">
        <v>2</v>
      </c>
      <c r="DJ12" s="11">
        <f t="shared" si="13"/>
        <v>-1</v>
      </c>
      <c r="DK12" s="6">
        <v>3.25260349E-2</v>
      </c>
      <c r="DL12">
        <v>3</v>
      </c>
      <c r="DM12">
        <v>0</v>
      </c>
      <c r="DN12">
        <v>0</v>
      </c>
      <c r="DO12">
        <v>0</v>
      </c>
      <c r="DP12">
        <v>0</v>
      </c>
      <c r="DQ12">
        <v>32</v>
      </c>
      <c r="DR12">
        <v>27</v>
      </c>
      <c r="DS12">
        <v>26</v>
      </c>
      <c r="DT12">
        <v>21</v>
      </c>
      <c r="DU12">
        <v>15</v>
      </c>
      <c r="DV12">
        <v>12</v>
      </c>
      <c r="DW12" s="6">
        <v>2.35</v>
      </c>
      <c r="DX12" s="6">
        <v>1.37</v>
      </c>
      <c r="DY12">
        <v>12</v>
      </c>
      <c r="DZ12">
        <v>6</v>
      </c>
      <c r="EA12">
        <v>1</v>
      </c>
      <c r="EB12">
        <v>0</v>
      </c>
      <c r="EC12">
        <v>2</v>
      </c>
      <c r="ED12">
        <v>1</v>
      </c>
      <c r="EE12">
        <v>4</v>
      </c>
      <c r="EF12">
        <v>1</v>
      </c>
      <c r="EG12" s="11">
        <f t="shared" si="14"/>
        <v>6</v>
      </c>
      <c r="EH12" s="11">
        <f t="shared" si="15"/>
        <v>2</v>
      </c>
      <c r="EI12">
        <v>12</v>
      </c>
      <c r="EJ12">
        <v>12</v>
      </c>
      <c r="EK12">
        <v>9</v>
      </c>
      <c r="EL12">
        <v>10</v>
      </c>
      <c r="EM12">
        <v>4</v>
      </c>
      <c r="EN12">
        <v>4</v>
      </c>
      <c r="EO12">
        <v>3</v>
      </c>
      <c r="EP12">
        <v>2</v>
      </c>
      <c r="EQ12">
        <v>-0.1</v>
      </c>
      <c r="ER12">
        <v>0</v>
      </c>
      <c r="ES12">
        <v>-0.1</v>
      </c>
      <c r="ET12">
        <v>123.67</v>
      </c>
      <c r="EU12" s="11">
        <f t="shared" si="16"/>
        <v>10</v>
      </c>
      <c r="EV12" s="6">
        <f t="shared" si="17"/>
        <v>0.66666666666666663</v>
      </c>
      <c r="EW12" s="6">
        <f t="shared" si="18"/>
        <v>107.2077528770442</v>
      </c>
      <c r="EX12" s="6">
        <v>0.8</v>
      </c>
      <c r="EY12">
        <v>0.26</v>
      </c>
    </row>
    <row r="13" spans="1:155">
      <c r="A13">
        <v>491</v>
      </c>
      <c r="B13" s="5">
        <v>575000</v>
      </c>
      <c r="C13" t="s">
        <v>875</v>
      </c>
      <c r="D13" t="s">
        <v>876</v>
      </c>
      <c r="E13" t="s">
        <v>304</v>
      </c>
      <c r="F13" t="s">
        <v>145</v>
      </c>
      <c r="G13" t="s">
        <v>145</v>
      </c>
      <c r="H13">
        <v>70</v>
      </c>
      <c r="I13">
        <v>190</v>
      </c>
      <c r="J13">
        <v>2009</v>
      </c>
      <c r="K13">
        <v>5</v>
      </c>
      <c r="L13">
        <v>139</v>
      </c>
      <c r="M13" t="s">
        <v>146</v>
      </c>
      <c r="N13" t="s">
        <v>877</v>
      </c>
      <c r="O13" t="s">
        <v>472</v>
      </c>
      <c r="P13" t="s">
        <v>171</v>
      </c>
      <c r="Q13" t="s">
        <v>468</v>
      </c>
      <c r="R13">
        <v>39</v>
      </c>
      <c r="S13">
        <v>2</v>
      </c>
      <c r="T13">
        <v>2</v>
      </c>
      <c r="U13">
        <v>2</v>
      </c>
      <c r="V13">
        <v>0</v>
      </c>
      <c r="W13">
        <v>4</v>
      </c>
      <c r="X13">
        <v>1</v>
      </c>
      <c r="Y13" s="6">
        <v>-0.2</v>
      </c>
      <c r="Z13">
        <v>29</v>
      </c>
      <c r="AA13">
        <v>572</v>
      </c>
      <c r="AB13">
        <v>22627</v>
      </c>
      <c r="AC13" s="6">
        <v>377.09</v>
      </c>
      <c r="AD13" s="7">
        <v>9.6666666666999994</v>
      </c>
      <c r="AE13" s="7">
        <f t="shared" si="0"/>
        <v>9.6684330484441592</v>
      </c>
      <c r="AF13" s="8">
        <v>0.18610148746952512</v>
      </c>
      <c r="AG13" s="8">
        <v>0.5</v>
      </c>
      <c r="AH13" s="8">
        <v>5.4054054054054057E-2</v>
      </c>
      <c r="AI13" s="9">
        <f t="shared" si="1"/>
        <v>0.96</v>
      </c>
      <c r="AJ13" s="10">
        <f t="shared" si="2"/>
        <v>1014.0540540540539</v>
      </c>
      <c r="AK13" s="7">
        <f t="shared" si="3"/>
        <v>1.2729056723859027</v>
      </c>
      <c r="AL13" s="7">
        <f t="shared" si="4"/>
        <v>1.1137924633376648</v>
      </c>
      <c r="AM13" s="8">
        <f t="shared" si="5"/>
        <v>0.53333333333333333</v>
      </c>
      <c r="AN13" s="11">
        <f t="shared" si="6"/>
        <v>1</v>
      </c>
      <c r="AO13" s="7">
        <f t="shared" si="7"/>
        <v>0.15911320904823789</v>
      </c>
      <c r="AP13">
        <v>66</v>
      </c>
      <c r="AQ13">
        <v>66</v>
      </c>
      <c r="AR13">
        <v>48</v>
      </c>
      <c r="AS13">
        <v>34</v>
      </c>
      <c r="AT13">
        <v>34</v>
      </c>
      <c r="AU13">
        <v>34</v>
      </c>
      <c r="AV13" s="6">
        <v>4.7699999999999996</v>
      </c>
      <c r="AW13">
        <v>13</v>
      </c>
      <c r="AX13">
        <v>8</v>
      </c>
      <c r="AY13">
        <v>7</v>
      </c>
      <c r="AZ13" s="11">
        <f t="shared" si="8"/>
        <v>15</v>
      </c>
      <c r="BA13" s="6">
        <v>26.323499999999999</v>
      </c>
      <c r="BB13" s="6">
        <v>23.47</v>
      </c>
      <c r="BC13" s="6">
        <v>99.3</v>
      </c>
      <c r="BD13">
        <v>83</v>
      </c>
      <c r="BE13">
        <v>83</v>
      </c>
      <c r="BF13">
        <v>62</v>
      </c>
      <c r="BG13" s="11">
        <f t="shared" si="9"/>
        <v>21</v>
      </c>
      <c r="BH13">
        <v>14</v>
      </c>
      <c r="BI13">
        <v>5</v>
      </c>
      <c r="BJ13">
        <v>6</v>
      </c>
      <c r="BK13">
        <v>19</v>
      </c>
      <c r="BL13">
        <v>5</v>
      </c>
      <c r="BM13">
        <v>6</v>
      </c>
      <c r="BN13">
        <v>19</v>
      </c>
      <c r="BO13" s="8">
        <f t="shared" si="10"/>
        <v>5.5393586005830907E-2</v>
      </c>
      <c r="BP13">
        <v>133</v>
      </c>
      <c r="BQ13">
        <v>109</v>
      </c>
      <c r="BR13">
        <v>133</v>
      </c>
      <c r="BS13">
        <v>109</v>
      </c>
      <c r="BT13" s="8">
        <f t="shared" si="11"/>
        <v>0.54958677685950408</v>
      </c>
      <c r="BU13" s="8">
        <f t="shared" si="12"/>
        <v>0.55760368663594473</v>
      </c>
      <c r="BV13">
        <v>92</v>
      </c>
      <c r="BW13">
        <v>70</v>
      </c>
      <c r="BX13">
        <v>14</v>
      </c>
      <c r="BY13">
        <v>22</v>
      </c>
      <c r="BZ13">
        <v>27</v>
      </c>
      <c r="CA13">
        <v>17</v>
      </c>
      <c r="CB13">
        <v>46</v>
      </c>
      <c r="CC13">
        <v>31</v>
      </c>
      <c r="CD13">
        <v>31</v>
      </c>
      <c r="CE13">
        <v>27</v>
      </c>
      <c r="CF13">
        <v>82</v>
      </c>
      <c r="CG13">
        <v>69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0</v>
      </c>
      <c r="CT13">
        <v>1</v>
      </c>
      <c r="CU13">
        <v>0</v>
      </c>
      <c r="CV13">
        <v>0</v>
      </c>
      <c r="CW13">
        <v>3</v>
      </c>
      <c r="CX13">
        <v>11</v>
      </c>
      <c r="CY13">
        <v>9</v>
      </c>
      <c r="CZ13">
        <v>0</v>
      </c>
      <c r="DA13">
        <v>2</v>
      </c>
      <c r="DB13">
        <v>2</v>
      </c>
      <c r="DC13">
        <v>1</v>
      </c>
      <c r="DD13">
        <v>1</v>
      </c>
      <c r="DE13">
        <v>19</v>
      </c>
      <c r="DF13">
        <v>10</v>
      </c>
      <c r="DG13">
        <v>13</v>
      </c>
      <c r="DH13">
        <v>7</v>
      </c>
      <c r="DI13">
        <v>9</v>
      </c>
      <c r="DJ13" s="11">
        <f t="shared" si="13"/>
        <v>3</v>
      </c>
      <c r="DK13" s="6">
        <v>2.0356097811999998</v>
      </c>
      <c r="DL13">
        <v>7</v>
      </c>
      <c r="DM13">
        <v>3</v>
      </c>
      <c r="DN13">
        <v>0</v>
      </c>
      <c r="DO13">
        <v>0</v>
      </c>
      <c r="DP13">
        <v>0</v>
      </c>
      <c r="DQ13">
        <v>308</v>
      </c>
      <c r="DR13">
        <v>343</v>
      </c>
      <c r="DS13">
        <v>227</v>
      </c>
      <c r="DT13">
        <v>248</v>
      </c>
      <c r="DU13">
        <v>148</v>
      </c>
      <c r="DV13">
        <v>175</v>
      </c>
      <c r="DW13" s="6">
        <v>13.84</v>
      </c>
      <c r="DX13" s="6">
        <v>12.9</v>
      </c>
      <c r="DY13">
        <v>33</v>
      </c>
      <c r="DZ13">
        <v>33</v>
      </c>
      <c r="EA13">
        <v>8</v>
      </c>
      <c r="EB13">
        <v>7</v>
      </c>
      <c r="EC13">
        <v>18</v>
      </c>
      <c r="ED13">
        <v>10</v>
      </c>
      <c r="EE13">
        <v>19</v>
      </c>
      <c r="EF13">
        <v>25</v>
      </c>
      <c r="EG13" s="11">
        <f t="shared" si="14"/>
        <v>37</v>
      </c>
      <c r="EH13" s="11">
        <f t="shared" si="15"/>
        <v>35</v>
      </c>
      <c r="EI13">
        <v>225</v>
      </c>
      <c r="EJ13">
        <v>209</v>
      </c>
      <c r="EK13">
        <v>269</v>
      </c>
      <c r="EL13">
        <v>202</v>
      </c>
      <c r="EM13">
        <v>40</v>
      </c>
      <c r="EN13">
        <v>25</v>
      </c>
      <c r="EO13">
        <v>27</v>
      </c>
      <c r="EP13">
        <v>23</v>
      </c>
      <c r="EQ13">
        <v>-0.4</v>
      </c>
      <c r="ER13">
        <v>0.5</v>
      </c>
      <c r="ES13">
        <v>0.1</v>
      </c>
      <c r="ET13">
        <v>1649.17</v>
      </c>
      <c r="EU13" s="11">
        <f t="shared" si="16"/>
        <v>134</v>
      </c>
      <c r="EV13" s="6">
        <f t="shared" si="17"/>
        <v>12.714285714285714</v>
      </c>
      <c r="EW13" s="6">
        <f t="shared" si="18"/>
        <v>103.58269909040283</v>
      </c>
      <c r="EX13" s="6">
        <v>6.1</v>
      </c>
      <c r="EY13">
        <v>0.16</v>
      </c>
    </row>
    <row r="14" spans="1:155">
      <c r="A14">
        <v>152</v>
      </c>
      <c r="B14" s="5">
        <v>575000</v>
      </c>
      <c r="C14" t="s">
        <v>973</v>
      </c>
      <c r="D14" t="s">
        <v>974</v>
      </c>
      <c r="E14" t="s">
        <v>483</v>
      </c>
      <c r="F14" t="s">
        <v>154</v>
      </c>
      <c r="G14" t="s">
        <v>154</v>
      </c>
      <c r="H14">
        <v>70</v>
      </c>
      <c r="I14">
        <v>190</v>
      </c>
      <c r="M14" t="s">
        <v>155</v>
      </c>
      <c r="N14" t="s">
        <v>975</v>
      </c>
      <c r="O14" t="s">
        <v>976</v>
      </c>
      <c r="P14" t="s">
        <v>198</v>
      </c>
      <c r="Q14" t="s">
        <v>342</v>
      </c>
      <c r="R14">
        <v>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6">
        <v>-0.30000000000000004</v>
      </c>
      <c r="Z14">
        <v>17</v>
      </c>
      <c r="AA14">
        <v>43</v>
      </c>
      <c r="AB14">
        <v>1489</v>
      </c>
      <c r="AC14" s="6">
        <v>24.7</v>
      </c>
      <c r="AD14" s="7">
        <v>8.2666666667000008</v>
      </c>
      <c r="AE14" s="7">
        <f t="shared" si="0"/>
        <v>8.2574074074185173</v>
      </c>
      <c r="AF14" s="8">
        <v>0.16498563890187695</v>
      </c>
      <c r="AG14" s="8">
        <v>0</v>
      </c>
      <c r="AH14" s="8">
        <v>0</v>
      </c>
      <c r="AI14" s="9">
        <f t="shared" si="1"/>
        <v>1</v>
      </c>
      <c r="AJ14" s="10">
        <f t="shared" si="2"/>
        <v>1000</v>
      </c>
      <c r="AK14" s="7">
        <f t="shared" si="3"/>
        <v>0</v>
      </c>
      <c r="AL14" s="7">
        <f t="shared" si="4"/>
        <v>0</v>
      </c>
      <c r="AM14" s="8">
        <f t="shared" si="5"/>
        <v>0</v>
      </c>
      <c r="AN14" s="11">
        <f t="shared" si="6"/>
        <v>0</v>
      </c>
      <c r="AO14" s="7">
        <f t="shared" si="7"/>
        <v>0</v>
      </c>
      <c r="AP14">
        <v>4</v>
      </c>
      <c r="AQ14">
        <v>4</v>
      </c>
      <c r="AR14">
        <v>4</v>
      </c>
      <c r="AS14">
        <v>4</v>
      </c>
      <c r="AT14">
        <v>4</v>
      </c>
      <c r="AU14">
        <v>4</v>
      </c>
      <c r="AV14" s="6">
        <v>0.35</v>
      </c>
      <c r="AW14">
        <v>3</v>
      </c>
      <c r="AX14">
        <v>0</v>
      </c>
      <c r="AY14">
        <v>0</v>
      </c>
      <c r="AZ14" s="11">
        <f t="shared" si="8"/>
        <v>0</v>
      </c>
      <c r="BA14" s="6">
        <v>26.75</v>
      </c>
      <c r="BB14" s="6">
        <v>26.18</v>
      </c>
      <c r="BC14" s="6">
        <v>0</v>
      </c>
      <c r="BD14">
        <v>8</v>
      </c>
      <c r="BE14">
        <v>8</v>
      </c>
      <c r="BF14">
        <v>3</v>
      </c>
      <c r="BG14" s="11">
        <f t="shared" si="9"/>
        <v>5</v>
      </c>
      <c r="BH14">
        <v>0</v>
      </c>
      <c r="BI14">
        <v>0</v>
      </c>
      <c r="BJ14">
        <v>0</v>
      </c>
      <c r="BK14">
        <v>2</v>
      </c>
      <c r="BL14">
        <v>0</v>
      </c>
      <c r="BM14">
        <v>0</v>
      </c>
      <c r="BN14">
        <v>2</v>
      </c>
      <c r="BO14" s="8">
        <f t="shared" si="10"/>
        <v>5.7142857142857141E-2</v>
      </c>
      <c r="BP14">
        <v>1</v>
      </c>
      <c r="BQ14">
        <v>0</v>
      </c>
      <c r="BR14">
        <v>1</v>
      </c>
      <c r="BS14">
        <v>0</v>
      </c>
      <c r="BT14" s="8">
        <f t="shared" si="11"/>
        <v>1</v>
      </c>
      <c r="BU14" s="8">
        <f t="shared" si="12"/>
        <v>5.5555555555555552E-2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2</v>
      </c>
      <c r="DC14">
        <v>0</v>
      </c>
      <c r="DD14">
        <v>0</v>
      </c>
      <c r="DE14">
        <v>2</v>
      </c>
      <c r="DF14">
        <v>3</v>
      </c>
      <c r="DG14">
        <v>0</v>
      </c>
      <c r="DH14">
        <v>1</v>
      </c>
      <c r="DI14">
        <v>1</v>
      </c>
      <c r="DJ14" s="11">
        <f t="shared" si="13"/>
        <v>-3</v>
      </c>
      <c r="DK14" s="6">
        <v>-4.3695801000000001E-3</v>
      </c>
      <c r="DL14">
        <v>1</v>
      </c>
      <c r="DM14">
        <v>1</v>
      </c>
      <c r="DN14">
        <v>0</v>
      </c>
      <c r="DO14">
        <v>0</v>
      </c>
      <c r="DP14">
        <v>1</v>
      </c>
      <c r="DQ14">
        <v>17</v>
      </c>
      <c r="DR14">
        <v>35</v>
      </c>
      <c r="DS14">
        <v>14</v>
      </c>
      <c r="DT14">
        <v>24</v>
      </c>
      <c r="DU14">
        <v>11</v>
      </c>
      <c r="DV14">
        <v>20</v>
      </c>
      <c r="DW14" s="6">
        <v>1.17</v>
      </c>
      <c r="DX14" s="6">
        <v>1.31</v>
      </c>
      <c r="DY14">
        <v>7</v>
      </c>
      <c r="DZ14">
        <v>3</v>
      </c>
      <c r="EA14">
        <v>0</v>
      </c>
      <c r="EB14">
        <v>0</v>
      </c>
      <c r="EC14">
        <v>0</v>
      </c>
      <c r="ED14">
        <v>2</v>
      </c>
      <c r="EE14">
        <v>1</v>
      </c>
      <c r="EF14">
        <v>3</v>
      </c>
      <c r="EG14" s="11">
        <f t="shared" si="14"/>
        <v>1</v>
      </c>
      <c r="EH14" s="11">
        <f t="shared" si="15"/>
        <v>5</v>
      </c>
      <c r="EI14">
        <v>9</v>
      </c>
      <c r="EJ14">
        <v>9</v>
      </c>
      <c r="EK14">
        <v>23</v>
      </c>
      <c r="EL14">
        <v>15</v>
      </c>
      <c r="EM14">
        <v>1</v>
      </c>
      <c r="EN14">
        <v>1</v>
      </c>
      <c r="EO14">
        <v>3</v>
      </c>
      <c r="EP14">
        <v>5</v>
      </c>
      <c r="EQ14">
        <v>-0.1</v>
      </c>
      <c r="ER14">
        <v>0</v>
      </c>
      <c r="ES14">
        <v>0</v>
      </c>
      <c r="ET14">
        <v>125.01</v>
      </c>
      <c r="EU14" s="11">
        <f t="shared" si="16"/>
        <v>28</v>
      </c>
      <c r="EV14" s="6">
        <f t="shared" si="17"/>
        <v>8</v>
      </c>
      <c r="EW14" s="6">
        <f t="shared" si="18"/>
        <v>126.31578947368421</v>
      </c>
      <c r="EX14" s="6">
        <v>-0.60000000000000009</v>
      </c>
      <c r="EY14">
        <v>-0.2</v>
      </c>
    </row>
    <row r="15" spans="1:155">
      <c r="A15">
        <v>732</v>
      </c>
      <c r="B15" s="5">
        <v>575000</v>
      </c>
      <c r="C15" t="s">
        <v>1051</v>
      </c>
      <c r="D15" t="s">
        <v>995</v>
      </c>
      <c r="E15" t="s">
        <v>577</v>
      </c>
      <c r="F15" t="s">
        <v>145</v>
      </c>
      <c r="G15" t="s">
        <v>145</v>
      </c>
      <c r="H15">
        <v>72</v>
      </c>
      <c r="I15">
        <v>205</v>
      </c>
      <c r="J15">
        <v>2009</v>
      </c>
      <c r="K15">
        <v>4</v>
      </c>
      <c r="L15">
        <v>119</v>
      </c>
      <c r="M15" t="s">
        <v>146</v>
      </c>
      <c r="N15" t="s">
        <v>1052</v>
      </c>
      <c r="O15" t="s">
        <v>562</v>
      </c>
      <c r="P15" t="s">
        <v>171</v>
      </c>
      <c r="Q15" t="s">
        <v>486</v>
      </c>
      <c r="R15">
        <v>6</v>
      </c>
      <c r="S15">
        <v>0</v>
      </c>
      <c r="T15">
        <v>0</v>
      </c>
      <c r="U15">
        <v>0</v>
      </c>
      <c r="V15">
        <v>0</v>
      </c>
      <c r="W15">
        <v>0</v>
      </c>
      <c r="X15">
        <v>-3</v>
      </c>
      <c r="Y15" s="6">
        <v>-0.5</v>
      </c>
      <c r="Z15">
        <v>5</v>
      </c>
      <c r="AA15">
        <v>95</v>
      </c>
      <c r="AB15">
        <v>3798</v>
      </c>
      <c r="AC15" s="6">
        <v>63.33</v>
      </c>
      <c r="AD15" s="7">
        <v>10.55</v>
      </c>
      <c r="AE15" s="7">
        <f t="shared" si="0"/>
        <v>10.551666666666666</v>
      </c>
      <c r="AF15" s="8">
        <v>0.19267981014968966</v>
      </c>
      <c r="AG15" s="8">
        <v>0</v>
      </c>
      <c r="AH15" s="8">
        <v>0</v>
      </c>
      <c r="AI15" s="9">
        <f t="shared" si="1"/>
        <v>0.88461538461538458</v>
      </c>
      <c r="AJ15" s="10">
        <f t="shared" si="2"/>
        <v>884.61538461538453</v>
      </c>
      <c r="AK15" s="7">
        <f t="shared" si="3"/>
        <v>0</v>
      </c>
      <c r="AL15" s="7">
        <f t="shared" si="4"/>
        <v>2.8422548555187119</v>
      </c>
      <c r="AM15" s="8">
        <f t="shared" si="5"/>
        <v>0</v>
      </c>
      <c r="AN15" s="11">
        <f t="shared" si="6"/>
        <v>-3</v>
      </c>
      <c r="AO15" s="7">
        <f t="shared" si="7"/>
        <v>-2.8422548555187119</v>
      </c>
      <c r="AP15">
        <v>9</v>
      </c>
      <c r="AQ15">
        <v>9</v>
      </c>
      <c r="AR15">
        <v>7</v>
      </c>
      <c r="AS15">
        <v>6</v>
      </c>
      <c r="AT15">
        <v>6</v>
      </c>
      <c r="AU15">
        <v>6</v>
      </c>
      <c r="AV15" s="6">
        <v>0.35</v>
      </c>
      <c r="AW15">
        <v>1</v>
      </c>
      <c r="AX15">
        <v>0</v>
      </c>
      <c r="AY15">
        <v>0</v>
      </c>
      <c r="AZ15" s="11">
        <f t="shared" si="8"/>
        <v>0</v>
      </c>
      <c r="BA15" s="6">
        <v>36.5</v>
      </c>
      <c r="BB15" s="6">
        <v>38.78</v>
      </c>
      <c r="BC15" s="6">
        <v>0</v>
      </c>
      <c r="BD15">
        <v>3</v>
      </c>
      <c r="BE15">
        <v>3</v>
      </c>
      <c r="BF15">
        <v>5</v>
      </c>
      <c r="BG15" s="11">
        <f t="shared" si="9"/>
        <v>-2</v>
      </c>
      <c r="BH15">
        <v>1</v>
      </c>
      <c r="BI15">
        <v>2</v>
      </c>
      <c r="BJ15">
        <v>3</v>
      </c>
      <c r="BK15">
        <v>4</v>
      </c>
      <c r="BL15">
        <v>2</v>
      </c>
      <c r="BM15">
        <v>3</v>
      </c>
      <c r="BN15">
        <v>4</v>
      </c>
      <c r="BO15" s="8">
        <f t="shared" si="10"/>
        <v>6.25E-2</v>
      </c>
      <c r="BP15">
        <v>26</v>
      </c>
      <c r="BQ15">
        <v>30</v>
      </c>
      <c r="BR15">
        <v>26</v>
      </c>
      <c r="BS15">
        <v>30</v>
      </c>
      <c r="BT15" s="8">
        <f t="shared" si="11"/>
        <v>0.4642857142857143</v>
      </c>
      <c r="BU15" s="8">
        <f t="shared" si="12"/>
        <v>1</v>
      </c>
      <c r="BV15">
        <v>10</v>
      </c>
      <c r="BW15">
        <v>12</v>
      </c>
      <c r="BX15">
        <v>8</v>
      </c>
      <c r="BY15">
        <v>7</v>
      </c>
      <c r="BZ15">
        <v>8</v>
      </c>
      <c r="CA15">
        <v>11</v>
      </c>
      <c r="CB15">
        <v>13</v>
      </c>
      <c r="CC15">
        <v>18</v>
      </c>
      <c r="CD15">
        <v>1</v>
      </c>
      <c r="CE15">
        <v>0</v>
      </c>
      <c r="CF15">
        <v>17</v>
      </c>
      <c r="CG15">
        <v>19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1</v>
      </c>
      <c r="DB15">
        <v>2</v>
      </c>
      <c r="DC15">
        <v>0</v>
      </c>
      <c r="DD15">
        <v>0</v>
      </c>
      <c r="DE15">
        <v>3</v>
      </c>
      <c r="DF15">
        <v>1</v>
      </c>
      <c r="DG15">
        <v>0</v>
      </c>
      <c r="DH15">
        <v>1</v>
      </c>
      <c r="DI15">
        <v>0</v>
      </c>
      <c r="DJ15" s="11">
        <f t="shared" si="13"/>
        <v>-1</v>
      </c>
      <c r="DK15" s="6">
        <v>-0.94660458280000004</v>
      </c>
      <c r="DL15">
        <v>0</v>
      </c>
      <c r="DM15">
        <v>1</v>
      </c>
      <c r="DN15">
        <v>0</v>
      </c>
      <c r="DO15">
        <v>0</v>
      </c>
      <c r="DP15">
        <v>0</v>
      </c>
      <c r="DQ15">
        <v>54</v>
      </c>
      <c r="DR15">
        <v>64</v>
      </c>
      <c r="DS15">
        <v>43</v>
      </c>
      <c r="DT15">
        <v>39</v>
      </c>
      <c r="DU15">
        <v>27</v>
      </c>
      <c r="DV15">
        <v>26</v>
      </c>
      <c r="DW15" s="6">
        <v>2.0699999999999998</v>
      </c>
      <c r="DX15" s="6">
        <v>3.05</v>
      </c>
      <c r="DY15">
        <v>6</v>
      </c>
      <c r="DZ15">
        <v>10</v>
      </c>
      <c r="EA15">
        <v>0</v>
      </c>
      <c r="EB15">
        <v>3</v>
      </c>
      <c r="EC15">
        <v>1</v>
      </c>
      <c r="ED15">
        <v>3</v>
      </c>
      <c r="EE15">
        <v>0</v>
      </c>
      <c r="EF15">
        <v>1</v>
      </c>
      <c r="EG15" s="11">
        <f t="shared" si="14"/>
        <v>1</v>
      </c>
      <c r="EH15" s="11">
        <f t="shared" si="15"/>
        <v>4</v>
      </c>
      <c r="EI15">
        <v>26</v>
      </c>
      <c r="EJ15">
        <v>30</v>
      </c>
      <c r="EK15">
        <v>40</v>
      </c>
      <c r="EL15">
        <v>34</v>
      </c>
      <c r="EM15">
        <v>10</v>
      </c>
      <c r="EN15">
        <v>4</v>
      </c>
      <c r="EO15">
        <v>7</v>
      </c>
      <c r="EP15">
        <v>8</v>
      </c>
      <c r="EQ15">
        <v>-0.2</v>
      </c>
      <c r="ER15">
        <v>-0.1</v>
      </c>
      <c r="ES15">
        <v>-0.2</v>
      </c>
      <c r="ET15">
        <v>265.35000000000002</v>
      </c>
      <c r="EU15" s="11">
        <f t="shared" si="16"/>
        <v>13</v>
      </c>
      <c r="EV15" s="6">
        <f t="shared" si="17"/>
        <v>0</v>
      </c>
      <c r="EW15" s="6">
        <f t="shared" si="18"/>
        <v>111.79535765040266</v>
      </c>
      <c r="EX15" s="6">
        <v>-0.60000000000000009</v>
      </c>
      <c r="EY15">
        <v>-0.11</v>
      </c>
    </row>
    <row r="16" spans="1:155">
      <c r="A16">
        <v>406</v>
      </c>
      <c r="B16" s="5">
        <v>575000</v>
      </c>
      <c r="C16" t="s">
        <v>1086</v>
      </c>
      <c r="D16" t="s">
        <v>393</v>
      </c>
      <c r="E16" t="s">
        <v>144</v>
      </c>
      <c r="F16" t="s">
        <v>145</v>
      </c>
      <c r="G16" t="s">
        <v>145</v>
      </c>
      <c r="H16">
        <v>73</v>
      </c>
      <c r="I16">
        <v>210</v>
      </c>
      <c r="J16">
        <v>2008</v>
      </c>
      <c r="K16">
        <v>2</v>
      </c>
      <c r="L16">
        <v>50</v>
      </c>
      <c r="M16" t="s">
        <v>155</v>
      </c>
      <c r="N16" t="s">
        <v>1085</v>
      </c>
      <c r="O16" t="s">
        <v>1087</v>
      </c>
      <c r="P16" t="s">
        <v>192</v>
      </c>
      <c r="Q16" t="s">
        <v>227</v>
      </c>
      <c r="R16">
        <v>12</v>
      </c>
      <c r="S16">
        <v>1</v>
      </c>
      <c r="T16">
        <v>3</v>
      </c>
      <c r="U16">
        <v>3</v>
      </c>
      <c r="V16">
        <v>0</v>
      </c>
      <c r="W16">
        <v>4</v>
      </c>
      <c r="X16">
        <v>1</v>
      </c>
      <c r="Y16" s="6">
        <v>1.8</v>
      </c>
      <c r="Z16">
        <v>13</v>
      </c>
      <c r="AA16">
        <v>215</v>
      </c>
      <c r="AB16">
        <v>9013</v>
      </c>
      <c r="AC16" s="6">
        <v>150.27000000000001</v>
      </c>
      <c r="AD16" s="7">
        <v>12.516666666700001</v>
      </c>
      <c r="AE16" s="7">
        <f t="shared" si="0"/>
        <v>12.519074074085188</v>
      </c>
      <c r="AF16" s="8">
        <v>0.23789320372979567</v>
      </c>
      <c r="AG16" s="8">
        <v>0.66666666666666663</v>
      </c>
      <c r="AH16" s="8">
        <v>7.6923076923076927E-2</v>
      </c>
      <c r="AI16" s="9">
        <f t="shared" si="1"/>
        <v>0.92105263157894735</v>
      </c>
      <c r="AJ16" s="10">
        <f t="shared" si="2"/>
        <v>997.97570850202419</v>
      </c>
      <c r="AK16" s="7">
        <f t="shared" si="3"/>
        <v>2.3956877620283485</v>
      </c>
      <c r="AL16" s="7">
        <f t="shared" si="4"/>
        <v>2.3956877620283485</v>
      </c>
      <c r="AM16" s="8">
        <f t="shared" si="5"/>
        <v>0.5</v>
      </c>
      <c r="AN16" s="11">
        <f t="shared" si="6"/>
        <v>0</v>
      </c>
      <c r="AO16" s="7">
        <f t="shared" si="7"/>
        <v>0</v>
      </c>
      <c r="AP16">
        <v>17</v>
      </c>
      <c r="AQ16">
        <v>17</v>
      </c>
      <c r="AR16">
        <v>14</v>
      </c>
      <c r="AS16">
        <v>8</v>
      </c>
      <c r="AT16">
        <v>8</v>
      </c>
      <c r="AU16">
        <v>8</v>
      </c>
      <c r="AV16" s="6">
        <v>0.59</v>
      </c>
      <c r="AW16">
        <v>1</v>
      </c>
      <c r="AX16">
        <v>0</v>
      </c>
      <c r="AY16">
        <v>0</v>
      </c>
      <c r="AZ16" s="11">
        <f t="shared" si="8"/>
        <v>0</v>
      </c>
      <c r="BA16" s="6">
        <v>52.5</v>
      </c>
      <c r="BB16" s="6">
        <v>39.700000000000003</v>
      </c>
      <c r="BC16" s="6">
        <v>71.3</v>
      </c>
      <c r="BD16">
        <v>23</v>
      </c>
      <c r="BE16">
        <v>23</v>
      </c>
      <c r="BF16">
        <v>12</v>
      </c>
      <c r="BG16" s="11">
        <f t="shared" si="9"/>
        <v>11</v>
      </c>
      <c r="BH16">
        <v>6</v>
      </c>
      <c r="BI16">
        <v>5</v>
      </c>
      <c r="BJ16">
        <v>2</v>
      </c>
      <c r="BK16">
        <v>10</v>
      </c>
      <c r="BL16">
        <v>5</v>
      </c>
      <c r="BM16">
        <v>2</v>
      </c>
      <c r="BN16">
        <v>10</v>
      </c>
      <c r="BO16" s="8">
        <f t="shared" si="10"/>
        <v>6.4102564102564097E-2</v>
      </c>
      <c r="BP16">
        <v>0</v>
      </c>
      <c r="BQ16">
        <v>0</v>
      </c>
      <c r="BR16">
        <v>0</v>
      </c>
      <c r="BS16">
        <v>0</v>
      </c>
      <c r="BT16" s="8">
        <f t="shared" si="11"/>
        <v>0</v>
      </c>
      <c r="BU16" s="8">
        <f t="shared" si="12"/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</v>
      </c>
      <c r="CX16">
        <v>5</v>
      </c>
      <c r="CY16">
        <v>0</v>
      </c>
      <c r="CZ16">
        <v>0</v>
      </c>
      <c r="DA16">
        <v>3</v>
      </c>
      <c r="DB16">
        <v>0</v>
      </c>
      <c r="DC16">
        <v>0</v>
      </c>
      <c r="DD16">
        <v>0</v>
      </c>
      <c r="DE16">
        <v>5</v>
      </c>
      <c r="DF16">
        <v>5</v>
      </c>
      <c r="DG16">
        <v>2</v>
      </c>
      <c r="DH16">
        <v>5</v>
      </c>
      <c r="DI16">
        <v>1</v>
      </c>
      <c r="DJ16" s="11">
        <f t="shared" si="13"/>
        <v>-3</v>
      </c>
      <c r="DK16" s="6">
        <v>-3.32049109</v>
      </c>
      <c r="DL16">
        <v>4</v>
      </c>
      <c r="DM16">
        <v>1</v>
      </c>
      <c r="DN16">
        <v>0</v>
      </c>
      <c r="DO16">
        <v>0</v>
      </c>
      <c r="DP16">
        <v>0</v>
      </c>
      <c r="DQ16">
        <v>144</v>
      </c>
      <c r="DR16">
        <v>156</v>
      </c>
      <c r="DS16">
        <v>104</v>
      </c>
      <c r="DT16">
        <v>103</v>
      </c>
      <c r="DU16">
        <v>78</v>
      </c>
      <c r="DV16">
        <v>76</v>
      </c>
      <c r="DW16" s="6">
        <v>7.11</v>
      </c>
      <c r="DX16" s="6">
        <v>6.53</v>
      </c>
      <c r="DY16">
        <v>20</v>
      </c>
      <c r="DZ16">
        <v>18</v>
      </c>
      <c r="EA16">
        <v>6</v>
      </c>
      <c r="EB16">
        <v>6</v>
      </c>
      <c r="EC16">
        <v>8</v>
      </c>
      <c r="ED16">
        <v>8</v>
      </c>
      <c r="EE16">
        <v>9</v>
      </c>
      <c r="EF16">
        <v>2</v>
      </c>
      <c r="EG16" s="11">
        <f t="shared" si="14"/>
        <v>17</v>
      </c>
      <c r="EH16" s="11">
        <f t="shared" si="15"/>
        <v>10</v>
      </c>
      <c r="EI16">
        <v>59</v>
      </c>
      <c r="EJ16">
        <v>75</v>
      </c>
      <c r="EK16">
        <v>96</v>
      </c>
      <c r="EL16">
        <v>75</v>
      </c>
      <c r="EM16">
        <v>14</v>
      </c>
      <c r="EN16">
        <v>15</v>
      </c>
      <c r="EO16">
        <v>10</v>
      </c>
      <c r="EP16">
        <v>5</v>
      </c>
      <c r="EQ16">
        <v>0.4</v>
      </c>
      <c r="ER16">
        <v>0.30000000000000004</v>
      </c>
      <c r="ES16">
        <v>0.60000000000000009</v>
      </c>
      <c r="ET16">
        <v>481.4</v>
      </c>
      <c r="EU16" s="11">
        <f t="shared" si="16"/>
        <v>47</v>
      </c>
      <c r="EV16" s="6">
        <f t="shared" si="17"/>
        <v>6.25</v>
      </c>
      <c r="EW16" s="6">
        <f t="shared" si="18"/>
        <v>119.78438810141743</v>
      </c>
      <c r="EX16" s="6">
        <v>3.7</v>
      </c>
      <c r="EY16">
        <v>0.31</v>
      </c>
    </row>
    <row r="17" spans="1:155">
      <c r="A17">
        <v>605</v>
      </c>
      <c r="B17" s="5">
        <v>575000</v>
      </c>
      <c r="C17" t="s">
        <v>755</v>
      </c>
      <c r="D17" t="s">
        <v>573</v>
      </c>
      <c r="E17" t="s">
        <v>288</v>
      </c>
      <c r="F17" t="s">
        <v>154</v>
      </c>
      <c r="G17" t="s">
        <v>154</v>
      </c>
      <c r="H17">
        <v>67</v>
      </c>
      <c r="I17">
        <v>175</v>
      </c>
      <c r="M17" t="s">
        <v>146</v>
      </c>
      <c r="N17" t="s">
        <v>1105</v>
      </c>
      <c r="O17" t="s">
        <v>1106</v>
      </c>
      <c r="P17" t="s">
        <v>263</v>
      </c>
      <c r="Q17" t="s">
        <v>285</v>
      </c>
      <c r="R17">
        <v>26</v>
      </c>
      <c r="S17">
        <v>1</v>
      </c>
      <c r="T17">
        <v>5</v>
      </c>
      <c r="U17">
        <v>5</v>
      </c>
      <c r="V17">
        <v>0</v>
      </c>
      <c r="W17">
        <v>6</v>
      </c>
      <c r="X17">
        <v>9</v>
      </c>
      <c r="Y17" s="6">
        <v>-2.6</v>
      </c>
      <c r="Z17">
        <v>2</v>
      </c>
      <c r="AA17">
        <v>432</v>
      </c>
      <c r="AB17">
        <v>17483</v>
      </c>
      <c r="AC17" s="6">
        <v>291.02999999999997</v>
      </c>
      <c r="AD17" s="7">
        <v>11.2</v>
      </c>
      <c r="AE17" s="7">
        <f t="shared" si="0"/>
        <v>11.20017094017094</v>
      </c>
      <c r="AF17" s="8">
        <v>0.20825342759824825</v>
      </c>
      <c r="AG17" s="8">
        <v>0.4</v>
      </c>
      <c r="AH17" s="8">
        <v>0.13043478260869565</v>
      </c>
      <c r="AI17" s="9">
        <f t="shared" si="1"/>
        <v>0.92993630573248409</v>
      </c>
      <c r="AJ17" s="10">
        <f t="shared" si="2"/>
        <v>1060.3710883411798</v>
      </c>
      <c r="AK17" s="7">
        <f t="shared" si="3"/>
        <v>3.0924646943614063</v>
      </c>
      <c r="AL17" s="7">
        <f t="shared" si="4"/>
        <v>2.2678074425316979</v>
      </c>
      <c r="AM17" s="8">
        <f t="shared" si="5"/>
        <v>0.57692307692307687</v>
      </c>
      <c r="AN17" s="11">
        <f t="shared" si="6"/>
        <v>4</v>
      </c>
      <c r="AO17" s="7">
        <f t="shared" si="7"/>
        <v>0.82465725182970839</v>
      </c>
      <c r="AP17">
        <v>28</v>
      </c>
      <c r="AQ17">
        <v>28</v>
      </c>
      <c r="AR17">
        <v>20</v>
      </c>
      <c r="AS17">
        <v>17</v>
      </c>
      <c r="AT17">
        <v>17</v>
      </c>
      <c r="AU17">
        <v>17</v>
      </c>
      <c r="AV17" s="6">
        <v>1.42</v>
      </c>
      <c r="AW17">
        <v>7</v>
      </c>
      <c r="AX17">
        <v>0</v>
      </c>
      <c r="AY17">
        <v>0</v>
      </c>
      <c r="AZ17" s="11">
        <f t="shared" si="8"/>
        <v>0</v>
      </c>
      <c r="BA17" s="6">
        <v>25.117599999999999</v>
      </c>
      <c r="BB17" s="6">
        <v>24.13</v>
      </c>
      <c r="BC17" s="6">
        <v>67.5</v>
      </c>
      <c r="BD17">
        <v>56</v>
      </c>
      <c r="BE17">
        <v>56</v>
      </c>
      <c r="BF17">
        <v>25</v>
      </c>
      <c r="BG17" s="11">
        <f t="shared" si="9"/>
        <v>31</v>
      </c>
      <c r="BH17">
        <v>3</v>
      </c>
      <c r="BI17">
        <v>6</v>
      </c>
      <c r="BJ17">
        <v>5</v>
      </c>
      <c r="BK17">
        <v>7</v>
      </c>
      <c r="BL17">
        <v>6</v>
      </c>
      <c r="BM17">
        <v>5</v>
      </c>
      <c r="BN17">
        <v>7</v>
      </c>
      <c r="BO17" s="8">
        <f t="shared" si="10"/>
        <v>2.4390243902439025E-2</v>
      </c>
      <c r="BP17">
        <v>56</v>
      </c>
      <c r="BQ17">
        <v>64</v>
      </c>
      <c r="BR17">
        <v>56</v>
      </c>
      <c r="BS17">
        <v>64</v>
      </c>
      <c r="BT17" s="8">
        <f t="shared" si="11"/>
        <v>0.46666666666666667</v>
      </c>
      <c r="BU17" s="8">
        <f t="shared" si="12"/>
        <v>0.43165467625899279</v>
      </c>
      <c r="BV17">
        <v>22</v>
      </c>
      <c r="BW17">
        <v>31</v>
      </c>
      <c r="BX17">
        <v>22</v>
      </c>
      <c r="BY17">
        <v>20</v>
      </c>
      <c r="BZ17">
        <v>12</v>
      </c>
      <c r="CA17">
        <v>13</v>
      </c>
      <c r="CB17">
        <v>22</v>
      </c>
      <c r="CC17">
        <v>21</v>
      </c>
      <c r="CD17">
        <v>20</v>
      </c>
      <c r="CE17">
        <v>23</v>
      </c>
      <c r="CF17">
        <v>29</v>
      </c>
      <c r="CG17">
        <v>33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0</v>
      </c>
      <c r="CV17">
        <v>0</v>
      </c>
      <c r="CW17">
        <v>0</v>
      </c>
      <c r="CX17">
        <v>3</v>
      </c>
      <c r="CY17">
        <v>2</v>
      </c>
      <c r="CZ17">
        <v>0</v>
      </c>
      <c r="DA17">
        <v>1</v>
      </c>
      <c r="DB17">
        <v>3</v>
      </c>
      <c r="DC17">
        <v>1</v>
      </c>
      <c r="DD17">
        <v>0</v>
      </c>
      <c r="DE17">
        <v>10</v>
      </c>
      <c r="DF17">
        <v>1</v>
      </c>
      <c r="DG17">
        <v>5</v>
      </c>
      <c r="DH17">
        <v>1</v>
      </c>
      <c r="DI17">
        <v>5</v>
      </c>
      <c r="DJ17" s="11">
        <f t="shared" si="13"/>
        <v>4</v>
      </c>
      <c r="DK17" s="6">
        <v>3.9645244159000002</v>
      </c>
      <c r="DL17">
        <v>1</v>
      </c>
      <c r="DM17">
        <v>0</v>
      </c>
      <c r="DN17">
        <v>0</v>
      </c>
      <c r="DO17">
        <v>0</v>
      </c>
      <c r="DP17">
        <v>0</v>
      </c>
      <c r="DQ17">
        <v>198</v>
      </c>
      <c r="DR17">
        <v>287</v>
      </c>
      <c r="DS17">
        <v>146</v>
      </c>
      <c r="DT17">
        <v>221</v>
      </c>
      <c r="DU17">
        <v>115</v>
      </c>
      <c r="DV17">
        <v>157</v>
      </c>
      <c r="DW17" s="6">
        <v>7.71</v>
      </c>
      <c r="DX17" s="6">
        <v>14.83</v>
      </c>
      <c r="DY17">
        <v>25</v>
      </c>
      <c r="DZ17">
        <v>48</v>
      </c>
      <c r="EA17">
        <v>15</v>
      </c>
      <c r="EB17">
        <v>11</v>
      </c>
      <c r="EC17">
        <v>4</v>
      </c>
      <c r="ED17">
        <v>6</v>
      </c>
      <c r="EE17">
        <v>10</v>
      </c>
      <c r="EF17">
        <v>15</v>
      </c>
      <c r="EG17" s="11">
        <f t="shared" si="14"/>
        <v>14</v>
      </c>
      <c r="EH17" s="11">
        <f t="shared" si="15"/>
        <v>21</v>
      </c>
      <c r="EI17">
        <v>130</v>
      </c>
      <c r="EJ17">
        <v>148</v>
      </c>
      <c r="EK17">
        <v>179</v>
      </c>
      <c r="EL17">
        <v>115</v>
      </c>
      <c r="EM17">
        <v>46</v>
      </c>
      <c r="EN17">
        <v>33</v>
      </c>
      <c r="EO17">
        <v>13</v>
      </c>
      <c r="EP17">
        <v>18</v>
      </c>
      <c r="EQ17">
        <v>0</v>
      </c>
      <c r="ER17">
        <v>0.60000000000000009</v>
      </c>
      <c r="ES17">
        <v>0.60000000000000009</v>
      </c>
      <c r="ET17">
        <v>1106.45</v>
      </c>
      <c r="EU17" s="11">
        <f t="shared" si="16"/>
        <v>65</v>
      </c>
      <c r="EV17" s="6">
        <f t="shared" si="17"/>
        <v>61</v>
      </c>
      <c r="EW17" s="6">
        <f t="shared" si="18"/>
        <v>99.989691784352132</v>
      </c>
      <c r="EX17" s="6">
        <v>5.5</v>
      </c>
      <c r="EY17">
        <v>0.21</v>
      </c>
    </row>
    <row r="18" spans="1:155">
      <c r="A18">
        <v>84</v>
      </c>
      <c r="B18" s="5">
        <v>575000</v>
      </c>
      <c r="C18" t="s">
        <v>1148</v>
      </c>
      <c r="D18" t="s">
        <v>1149</v>
      </c>
      <c r="E18" t="s">
        <v>304</v>
      </c>
      <c r="F18" t="s">
        <v>145</v>
      </c>
      <c r="G18" t="s">
        <v>145</v>
      </c>
      <c r="H18">
        <v>69</v>
      </c>
      <c r="I18">
        <v>172</v>
      </c>
      <c r="M18" t="s">
        <v>155</v>
      </c>
      <c r="N18" t="s">
        <v>1150</v>
      </c>
      <c r="O18" t="s">
        <v>1151</v>
      </c>
      <c r="P18" t="s">
        <v>171</v>
      </c>
      <c r="Q18" t="s">
        <v>468</v>
      </c>
      <c r="R18">
        <v>20</v>
      </c>
      <c r="S18">
        <v>6</v>
      </c>
      <c r="T18">
        <v>2</v>
      </c>
      <c r="U18">
        <v>2</v>
      </c>
      <c r="V18">
        <v>0</v>
      </c>
      <c r="W18">
        <v>8</v>
      </c>
      <c r="X18">
        <v>-1</v>
      </c>
      <c r="Y18" s="6">
        <v>2.8</v>
      </c>
      <c r="Z18">
        <v>8</v>
      </c>
      <c r="AA18">
        <v>421</v>
      </c>
      <c r="AB18">
        <v>18441</v>
      </c>
      <c r="AC18" s="6">
        <v>306.52</v>
      </c>
      <c r="AD18" s="7">
        <v>15.3666666667</v>
      </c>
      <c r="AE18" s="7">
        <f t="shared" si="0"/>
        <v>15.3533888889</v>
      </c>
      <c r="AF18" s="8">
        <v>0.26847448126056528</v>
      </c>
      <c r="AG18" s="8">
        <v>0.72727272727272729</v>
      </c>
      <c r="AH18" s="8">
        <v>6.7484662576687116E-2</v>
      </c>
      <c r="AI18" s="9">
        <f t="shared" si="1"/>
        <v>0.90845070422535212</v>
      </c>
      <c r="AJ18" s="10">
        <f t="shared" si="2"/>
        <v>975.9353668020392</v>
      </c>
      <c r="AK18" s="7">
        <f t="shared" si="3"/>
        <v>2.1532037061203182</v>
      </c>
      <c r="AL18" s="7">
        <f t="shared" si="4"/>
        <v>2.5446952890512855</v>
      </c>
      <c r="AM18" s="8">
        <f t="shared" si="5"/>
        <v>0.45833333333333331</v>
      </c>
      <c r="AN18" s="11">
        <f t="shared" si="6"/>
        <v>-2</v>
      </c>
      <c r="AO18" s="7">
        <f t="shared" si="7"/>
        <v>-0.39149158293096731</v>
      </c>
      <c r="AP18">
        <v>54</v>
      </c>
      <c r="AQ18">
        <v>54</v>
      </c>
      <c r="AR18">
        <v>42</v>
      </c>
      <c r="AS18">
        <v>30</v>
      </c>
      <c r="AT18">
        <v>30</v>
      </c>
      <c r="AU18">
        <v>30</v>
      </c>
      <c r="AV18" s="6">
        <v>3.66</v>
      </c>
      <c r="AW18">
        <v>12</v>
      </c>
      <c r="AX18">
        <v>5</v>
      </c>
      <c r="AY18">
        <v>2</v>
      </c>
      <c r="AZ18" s="11">
        <f t="shared" si="8"/>
        <v>7</v>
      </c>
      <c r="BA18" s="6">
        <v>27.066700000000001</v>
      </c>
      <c r="BB18" s="6">
        <v>29.54</v>
      </c>
      <c r="BC18" s="6">
        <v>37.9</v>
      </c>
      <c r="BD18">
        <v>11</v>
      </c>
      <c r="BE18">
        <v>11</v>
      </c>
      <c r="BF18">
        <v>36</v>
      </c>
      <c r="BG18" s="11">
        <f t="shared" si="9"/>
        <v>-25</v>
      </c>
      <c r="BH18">
        <v>12</v>
      </c>
      <c r="BI18">
        <v>4</v>
      </c>
      <c r="BJ18">
        <v>12</v>
      </c>
      <c r="BK18">
        <v>3</v>
      </c>
      <c r="BL18">
        <v>4</v>
      </c>
      <c r="BM18">
        <v>12</v>
      </c>
      <c r="BN18">
        <v>3</v>
      </c>
      <c r="BO18" s="8">
        <f t="shared" si="10"/>
        <v>1.2500000000000001E-2</v>
      </c>
      <c r="BP18">
        <v>60</v>
      </c>
      <c r="BQ18">
        <v>103</v>
      </c>
      <c r="BR18">
        <v>60</v>
      </c>
      <c r="BS18">
        <v>103</v>
      </c>
      <c r="BT18" s="8">
        <f t="shared" si="11"/>
        <v>0.36809815950920244</v>
      </c>
      <c r="BU18" s="8">
        <f t="shared" si="12"/>
        <v>0.62934362934362931</v>
      </c>
      <c r="BV18">
        <v>18</v>
      </c>
      <c r="BW18">
        <v>30</v>
      </c>
      <c r="BX18">
        <v>26</v>
      </c>
      <c r="BY18">
        <v>52</v>
      </c>
      <c r="BZ18">
        <v>16</v>
      </c>
      <c r="CA18">
        <v>21</v>
      </c>
      <c r="CB18">
        <v>20</v>
      </c>
      <c r="CC18">
        <v>34</v>
      </c>
      <c r="CD18">
        <v>16</v>
      </c>
      <c r="CE18">
        <v>22</v>
      </c>
      <c r="CF18">
        <v>36</v>
      </c>
      <c r="CG18">
        <v>69</v>
      </c>
      <c r="CH18">
        <v>1</v>
      </c>
      <c r="CI18">
        <v>1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5</v>
      </c>
      <c r="CU18">
        <v>0</v>
      </c>
      <c r="CV18">
        <v>0</v>
      </c>
      <c r="CW18">
        <v>3</v>
      </c>
      <c r="CX18">
        <v>9</v>
      </c>
      <c r="CY18">
        <v>2</v>
      </c>
      <c r="CZ18">
        <v>0</v>
      </c>
      <c r="DA18">
        <v>0</v>
      </c>
      <c r="DB18">
        <v>5</v>
      </c>
      <c r="DC18">
        <v>1</v>
      </c>
      <c r="DD18">
        <v>0</v>
      </c>
      <c r="DE18">
        <v>22</v>
      </c>
      <c r="DF18">
        <v>4</v>
      </c>
      <c r="DG18">
        <v>7</v>
      </c>
      <c r="DH18">
        <v>4</v>
      </c>
      <c r="DI18">
        <v>3</v>
      </c>
      <c r="DJ18" s="11">
        <f t="shared" si="13"/>
        <v>3</v>
      </c>
      <c r="DK18" s="6">
        <v>-2.7963910248000001</v>
      </c>
      <c r="DL18">
        <v>4</v>
      </c>
      <c r="DM18">
        <v>0</v>
      </c>
      <c r="DN18">
        <v>0</v>
      </c>
      <c r="DO18">
        <v>0</v>
      </c>
      <c r="DP18">
        <v>0</v>
      </c>
      <c r="DQ18">
        <v>299</v>
      </c>
      <c r="DR18">
        <v>240</v>
      </c>
      <c r="DS18">
        <v>227</v>
      </c>
      <c r="DT18">
        <v>194</v>
      </c>
      <c r="DU18">
        <v>163</v>
      </c>
      <c r="DV18">
        <v>142</v>
      </c>
      <c r="DW18" s="6">
        <v>12.37</v>
      </c>
      <c r="DX18" s="6">
        <v>10.38</v>
      </c>
      <c r="DY18">
        <v>33</v>
      </c>
      <c r="DZ18">
        <v>31</v>
      </c>
      <c r="EA18">
        <v>11</v>
      </c>
      <c r="EB18">
        <v>13</v>
      </c>
      <c r="EC18">
        <v>14</v>
      </c>
      <c r="ED18">
        <v>6</v>
      </c>
      <c r="EE18">
        <v>11</v>
      </c>
      <c r="EF18">
        <v>9</v>
      </c>
      <c r="EG18" s="11">
        <f t="shared" si="14"/>
        <v>25</v>
      </c>
      <c r="EH18" s="11">
        <f t="shared" si="15"/>
        <v>15</v>
      </c>
      <c r="EI18">
        <v>109</v>
      </c>
      <c r="EJ18">
        <v>150</v>
      </c>
      <c r="EK18">
        <v>105</v>
      </c>
      <c r="EL18">
        <v>126</v>
      </c>
      <c r="EM18">
        <v>36</v>
      </c>
      <c r="EN18">
        <v>33</v>
      </c>
      <c r="EO18">
        <v>15</v>
      </c>
      <c r="EP18">
        <v>22</v>
      </c>
      <c r="EQ18">
        <v>0.7</v>
      </c>
      <c r="ER18">
        <v>0.30000000000000004</v>
      </c>
      <c r="ES18">
        <v>1</v>
      </c>
      <c r="ET18">
        <v>835.19</v>
      </c>
      <c r="EU18" s="11">
        <f t="shared" si="16"/>
        <v>22</v>
      </c>
      <c r="EV18" s="6">
        <f t="shared" si="17"/>
        <v>5.75</v>
      </c>
      <c r="EW18" s="6">
        <f t="shared" si="18"/>
        <v>105.50698159989561</v>
      </c>
      <c r="EX18" s="6">
        <v>11.1</v>
      </c>
      <c r="EY18">
        <v>0.56000000000000005</v>
      </c>
    </row>
    <row r="19" spans="1:155">
      <c r="A19">
        <v>812</v>
      </c>
      <c r="B19" s="5">
        <v>575000</v>
      </c>
      <c r="C19" t="s">
        <v>1155</v>
      </c>
      <c r="D19" t="s">
        <v>1156</v>
      </c>
      <c r="F19" t="s">
        <v>162</v>
      </c>
      <c r="G19" t="s">
        <v>162</v>
      </c>
      <c r="H19">
        <v>75</v>
      </c>
      <c r="I19">
        <v>200</v>
      </c>
      <c r="J19">
        <v>2010</v>
      </c>
      <c r="K19">
        <v>4</v>
      </c>
      <c r="L19">
        <v>116</v>
      </c>
      <c r="M19" t="s">
        <v>146</v>
      </c>
      <c r="N19" t="s">
        <v>1157</v>
      </c>
      <c r="O19" t="s">
        <v>1158</v>
      </c>
      <c r="P19" t="s">
        <v>192</v>
      </c>
      <c r="Q19" t="s">
        <v>165</v>
      </c>
      <c r="R19">
        <v>10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 s="6">
        <v>0.9</v>
      </c>
      <c r="Z19">
        <v>10</v>
      </c>
      <c r="AA19">
        <v>131</v>
      </c>
      <c r="AB19">
        <v>5776</v>
      </c>
      <c r="AC19" s="6">
        <v>96.08</v>
      </c>
      <c r="AD19" s="7">
        <v>9.6333333332999995</v>
      </c>
      <c r="AE19" s="7">
        <f t="shared" si="0"/>
        <v>9.6226666666555563</v>
      </c>
      <c r="AF19" s="8">
        <v>0.19433656957928802</v>
      </c>
      <c r="AG19" s="8">
        <v>0</v>
      </c>
      <c r="AH19" s="8">
        <v>0.1111111111111111</v>
      </c>
      <c r="AI19" s="9">
        <f t="shared" si="1"/>
        <v>0.88235294117647056</v>
      </c>
      <c r="AJ19" s="10">
        <f t="shared" si="2"/>
        <v>993.46405228758169</v>
      </c>
      <c r="AK19" s="7">
        <f t="shared" si="3"/>
        <v>3.122398001665279</v>
      </c>
      <c r="AL19" s="7">
        <f t="shared" si="4"/>
        <v>3.7468776019983348</v>
      </c>
      <c r="AM19" s="8">
        <f t="shared" si="5"/>
        <v>0.45454545454545453</v>
      </c>
      <c r="AN19" s="11">
        <f t="shared" si="6"/>
        <v>-1</v>
      </c>
      <c r="AO19" s="7">
        <f t="shared" si="7"/>
        <v>-0.62447960033305572</v>
      </c>
      <c r="AP19">
        <v>6</v>
      </c>
      <c r="AQ19">
        <v>6</v>
      </c>
      <c r="AR19">
        <v>5</v>
      </c>
      <c r="AS19">
        <v>4</v>
      </c>
      <c r="AT19">
        <v>4</v>
      </c>
      <c r="AU19">
        <v>4</v>
      </c>
      <c r="AV19" s="6">
        <v>0.09</v>
      </c>
      <c r="AW19">
        <v>0</v>
      </c>
      <c r="AX19">
        <v>0</v>
      </c>
      <c r="AY19">
        <v>0</v>
      </c>
      <c r="AZ19" s="11">
        <f t="shared" si="8"/>
        <v>0</v>
      </c>
      <c r="BA19" s="6">
        <v>46.5</v>
      </c>
      <c r="BB19" s="6">
        <v>49.9</v>
      </c>
      <c r="BC19" s="6">
        <v>0</v>
      </c>
      <c r="BD19">
        <v>17</v>
      </c>
      <c r="BE19">
        <v>17</v>
      </c>
      <c r="BF19">
        <v>16</v>
      </c>
      <c r="BG19" s="11">
        <f t="shared" si="9"/>
        <v>1</v>
      </c>
      <c r="BH19">
        <v>1</v>
      </c>
      <c r="BI19">
        <v>1</v>
      </c>
      <c r="BJ19">
        <v>0</v>
      </c>
      <c r="BK19">
        <v>9</v>
      </c>
      <c r="BL19">
        <v>1</v>
      </c>
      <c r="BM19">
        <v>0</v>
      </c>
      <c r="BN19">
        <v>9</v>
      </c>
      <c r="BO19" s="8">
        <f t="shared" si="10"/>
        <v>9.4736842105263161E-2</v>
      </c>
      <c r="BP19">
        <v>0</v>
      </c>
      <c r="BQ19">
        <v>0</v>
      </c>
      <c r="BR19">
        <v>0</v>
      </c>
      <c r="BS19">
        <v>0</v>
      </c>
      <c r="BT19" s="8">
        <f t="shared" si="11"/>
        <v>0</v>
      </c>
      <c r="BU19" s="8">
        <f t="shared" si="12"/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</v>
      </c>
      <c r="DF19">
        <v>5</v>
      </c>
      <c r="DG19">
        <v>1</v>
      </c>
      <c r="DH19">
        <v>4</v>
      </c>
      <c r="DI19">
        <v>0</v>
      </c>
      <c r="DJ19" s="11">
        <f t="shared" si="13"/>
        <v>-4</v>
      </c>
      <c r="DK19" s="6">
        <v>-3.5453695600000001</v>
      </c>
      <c r="DL19">
        <v>5</v>
      </c>
      <c r="DM19">
        <v>0</v>
      </c>
      <c r="DN19">
        <v>0</v>
      </c>
      <c r="DO19">
        <v>0</v>
      </c>
      <c r="DP19">
        <v>0</v>
      </c>
      <c r="DQ19">
        <v>76</v>
      </c>
      <c r="DR19">
        <v>95</v>
      </c>
      <c r="DS19">
        <v>62</v>
      </c>
      <c r="DT19">
        <v>74</v>
      </c>
      <c r="DU19">
        <v>45</v>
      </c>
      <c r="DV19">
        <v>51</v>
      </c>
      <c r="DW19" s="6">
        <v>3.29</v>
      </c>
      <c r="DX19" s="6">
        <v>4.37</v>
      </c>
      <c r="DY19">
        <v>12</v>
      </c>
      <c r="DZ19">
        <v>15</v>
      </c>
      <c r="EA19">
        <v>5</v>
      </c>
      <c r="EB19">
        <v>6</v>
      </c>
      <c r="EC19">
        <v>2</v>
      </c>
      <c r="ED19">
        <v>4</v>
      </c>
      <c r="EE19">
        <v>7</v>
      </c>
      <c r="EF19">
        <v>5</v>
      </c>
      <c r="EG19" s="11">
        <f t="shared" si="14"/>
        <v>9</v>
      </c>
      <c r="EH19" s="11">
        <f t="shared" si="15"/>
        <v>9</v>
      </c>
      <c r="EI19">
        <v>38</v>
      </c>
      <c r="EJ19">
        <v>51</v>
      </c>
      <c r="EK19">
        <v>46</v>
      </c>
      <c r="EL19">
        <v>49</v>
      </c>
      <c r="EM19">
        <v>16</v>
      </c>
      <c r="EN19">
        <v>14</v>
      </c>
      <c r="EO19">
        <v>9</v>
      </c>
      <c r="EP19">
        <v>4</v>
      </c>
      <c r="EQ19">
        <v>-0.1</v>
      </c>
      <c r="ER19">
        <v>0.2</v>
      </c>
      <c r="ES19">
        <v>0.1</v>
      </c>
      <c r="ET19">
        <v>398.32</v>
      </c>
      <c r="EU19" s="11">
        <f t="shared" si="16"/>
        <v>36</v>
      </c>
      <c r="EV19" s="6">
        <f t="shared" si="17"/>
        <v>3.4</v>
      </c>
      <c r="EW19" s="6">
        <f t="shared" si="18"/>
        <v>106.78601165695254</v>
      </c>
      <c r="EX19" s="6">
        <v>-0.5</v>
      </c>
      <c r="EY19">
        <v>-0.05</v>
      </c>
    </row>
    <row r="20" spans="1:155">
      <c r="A20">
        <v>628</v>
      </c>
      <c r="B20" s="5">
        <v>575000</v>
      </c>
      <c r="C20" t="s">
        <v>1241</v>
      </c>
      <c r="D20" t="s">
        <v>425</v>
      </c>
      <c r="E20" t="s">
        <v>144</v>
      </c>
      <c r="F20" t="s">
        <v>145</v>
      </c>
      <c r="G20" t="s">
        <v>145</v>
      </c>
      <c r="H20">
        <v>73</v>
      </c>
      <c r="I20">
        <v>195</v>
      </c>
      <c r="J20">
        <v>2010</v>
      </c>
      <c r="K20">
        <v>5</v>
      </c>
      <c r="L20">
        <v>129</v>
      </c>
      <c r="M20" t="s">
        <v>146</v>
      </c>
      <c r="N20" t="s">
        <v>143</v>
      </c>
      <c r="O20" t="s">
        <v>1242</v>
      </c>
      <c r="P20" t="s">
        <v>171</v>
      </c>
      <c r="Q20" t="s">
        <v>204</v>
      </c>
      <c r="R20">
        <v>26</v>
      </c>
      <c r="S20">
        <v>2</v>
      </c>
      <c r="T20">
        <v>0</v>
      </c>
      <c r="U20">
        <v>0</v>
      </c>
      <c r="V20">
        <v>0</v>
      </c>
      <c r="W20">
        <v>2</v>
      </c>
      <c r="X20">
        <v>-3</v>
      </c>
      <c r="Y20" s="6">
        <v>-1.2</v>
      </c>
      <c r="Z20">
        <v>8</v>
      </c>
      <c r="AA20">
        <v>365</v>
      </c>
      <c r="AB20">
        <v>15258</v>
      </c>
      <c r="AC20" s="6">
        <v>254.13</v>
      </c>
      <c r="AD20" s="7">
        <v>9.7833333332999999</v>
      </c>
      <c r="AE20" s="7">
        <f t="shared" si="0"/>
        <v>9.7794444444333326</v>
      </c>
      <c r="AF20" s="8">
        <v>0.1964623936050961</v>
      </c>
      <c r="AG20" s="8">
        <v>0.4</v>
      </c>
      <c r="AH20" s="8">
        <v>5.4945054945054944E-2</v>
      </c>
      <c r="AI20" s="9">
        <f t="shared" si="1"/>
        <v>0.93388429752066116</v>
      </c>
      <c r="AJ20" s="10">
        <f t="shared" si="2"/>
        <v>988.82935246571617</v>
      </c>
      <c r="AK20" s="7">
        <f t="shared" si="3"/>
        <v>1.1804981702278361</v>
      </c>
      <c r="AL20" s="7">
        <f t="shared" si="4"/>
        <v>1.8887970723645378</v>
      </c>
      <c r="AM20" s="8">
        <f t="shared" si="5"/>
        <v>0.38461538461538464</v>
      </c>
      <c r="AN20" s="11">
        <f t="shared" si="6"/>
        <v>-3</v>
      </c>
      <c r="AO20" s="7">
        <f t="shared" si="7"/>
        <v>-0.70829890213670166</v>
      </c>
      <c r="AP20">
        <v>51</v>
      </c>
      <c r="AQ20">
        <v>51</v>
      </c>
      <c r="AR20">
        <v>40</v>
      </c>
      <c r="AS20">
        <v>30</v>
      </c>
      <c r="AT20">
        <v>30</v>
      </c>
      <c r="AU20">
        <v>30</v>
      </c>
      <c r="AV20" s="6">
        <v>3.21</v>
      </c>
      <c r="AW20">
        <v>13</v>
      </c>
      <c r="AX20">
        <v>2</v>
      </c>
      <c r="AY20">
        <v>4</v>
      </c>
      <c r="AZ20" s="11">
        <f t="shared" si="8"/>
        <v>6</v>
      </c>
      <c r="BA20" s="6">
        <v>26.9</v>
      </c>
      <c r="BB20" s="6">
        <v>26.65</v>
      </c>
      <c r="BC20" s="6">
        <v>0</v>
      </c>
      <c r="BD20">
        <v>46</v>
      </c>
      <c r="BE20">
        <v>46</v>
      </c>
      <c r="BF20">
        <v>19</v>
      </c>
      <c r="BG20" s="11">
        <f t="shared" si="9"/>
        <v>27</v>
      </c>
      <c r="BH20">
        <v>10</v>
      </c>
      <c r="BI20">
        <v>2</v>
      </c>
      <c r="BJ20">
        <v>3</v>
      </c>
      <c r="BK20">
        <v>1</v>
      </c>
      <c r="BL20">
        <v>2</v>
      </c>
      <c r="BM20">
        <v>3</v>
      </c>
      <c r="BN20">
        <v>1</v>
      </c>
      <c r="BO20" s="8">
        <f t="shared" si="10"/>
        <v>4.608294930875576E-3</v>
      </c>
      <c r="BP20">
        <v>75</v>
      </c>
      <c r="BQ20">
        <v>51</v>
      </c>
      <c r="BR20">
        <v>75</v>
      </c>
      <c r="BS20">
        <v>51</v>
      </c>
      <c r="BT20" s="8">
        <f t="shared" si="11"/>
        <v>0.59523809523809523</v>
      </c>
      <c r="BU20" s="8">
        <f t="shared" si="12"/>
        <v>0.57272727272727275</v>
      </c>
      <c r="BV20">
        <v>35</v>
      </c>
      <c r="BW20">
        <v>29</v>
      </c>
      <c r="BX20">
        <v>30</v>
      </c>
      <c r="BY20">
        <v>10</v>
      </c>
      <c r="BZ20">
        <v>10</v>
      </c>
      <c r="CA20">
        <v>12</v>
      </c>
      <c r="CB20">
        <v>20</v>
      </c>
      <c r="CC20">
        <v>14</v>
      </c>
      <c r="CD20">
        <v>31</v>
      </c>
      <c r="CE20">
        <v>20</v>
      </c>
      <c r="CF20">
        <v>44</v>
      </c>
      <c r="CG20">
        <v>30</v>
      </c>
      <c r="CH20">
        <v>0</v>
      </c>
      <c r="CI20">
        <v>1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1</v>
      </c>
      <c r="CU20">
        <v>0</v>
      </c>
      <c r="CV20">
        <v>0</v>
      </c>
      <c r="CW20">
        <v>3</v>
      </c>
      <c r="CX20">
        <v>7</v>
      </c>
      <c r="CY20">
        <v>2</v>
      </c>
      <c r="CZ20">
        <v>0</v>
      </c>
      <c r="DA20">
        <v>1</v>
      </c>
      <c r="DB20">
        <v>5</v>
      </c>
      <c r="DC20">
        <v>0</v>
      </c>
      <c r="DD20">
        <v>3</v>
      </c>
      <c r="DE20">
        <v>19</v>
      </c>
      <c r="DF20">
        <v>4</v>
      </c>
      <c r="DG20">
        <v>5</v>
      </c>
      <c r="DH20">
        <v>4</v>
      </c>
      <c r="DI20">
        <v>3</v>
      </c>
      <c r="DJ20" s="11">
        <f t="shared" si="13"/>
        <v>1</v>
      </c>
      <c r="DK20" s="6">
        <v>-1.0184540261999999</v>
      </c>
      <c r="DL20">
        <v>4</v>
      </c>
      <c r="DM20">
        <v>0</v>
      </c>
      <c r="DN20">
        <v>0</v>
      </c>
      <c r="DO20">
        <v>0</v>
      </c>
      <c r="DP20">
        <v>0</v>
      </c>
      <c r="DQ20">
        <v>188</v>
      </c>
      <c r="DR20">
        <v>217</v>
      </c>
      <c r="DS20">
        <v>125</v>
      </c>
      <c r="DT20">
        <v>168</v>
      </c>
      <c r="DU20">
        <v>91</v>
      </c>
      <c r="DV20">
        <v>121</v>
      </c>
      <c r="DW20" s="6">
        <v>7.44</v>
      </c>
      <c r="DX20" s="6">
        <v>9.6</v>
      </c>
      <c r="DY20">
        <v>24</v>
      </c>
      <c r="DZ20">
        <v>30</v>
      </c>
      <c r="EA20">
        <v>5</v>
      </c>
      <c r="EB20">
        <v>8</v>
      </c>
      <c r="EC20">
        <v>6</v>
      </c>
      <c r="ED20">
        <v>12</v>
      </c>
      <c r="EE20">
        <v>14</v>
      </c>
      <c r="EF20">
        <v>6</v>
      </c>
      <c r="EG20" s="11">
        <f t="shared" si="14"/>
        <v>20</v>
      </c>
      <c r="EH20" s="11">
        <f t="shared" si="15"/>
        <v>18</v>
      </c>
      <c r="EI20">
        <v>121</v>
      </c>
      <c r="EJ20">
        <v>99</v>
      </c>
      <c r="EK20">
        <v>168</v>
      </c>
      <c r="EL20">
        <v>94</v>
      </c>
      <c r="EM20">
        <v>29</v>
      </c>
      <c r="EN20">
        <v>22</v>
      </c>
      <c r="EO20">
        <v>17</v>
      </c>
      <c r="EP20">
        <v>17</v>
      </c>
      <c r="EQ20">
        <v>-0.30000000000000004</v>
      </c>
      <c r="ER20">
        <v>0.2</v>
      </c>
      <c r="ES20">
        <v>-0.1</v>
      </c>
      <c r="ET20">
        <v>1039.4000000000001</v>
      </c>
      <c r="EU20" s="11">
        <f t="shared" si="16"/>
        <v>55</v>
      </c>
      <c r="EV20" s="6">
        <f t="shared" si="17"/>
        <v>12.25</v>
      </c>
      <c r="EW20" s="6">
        <f t="shared" si="18"/>
        <v>95.620351788454741</v>
      </c>
      <c r="EX20" s="6">
        <v>2.2999999999999998</v>
      </c>
      <c r="EY20">
        <v>0.09</v>
      </c>
    </row>
    <row r="21" spans="1:155">
      <c r="A21">
        <v>736</v>
      </c>
      <c r="B21" s="5">
        <v>575000</v>
      </c>
      <c r="C21" t="s">
        <v>1379</v>
      </c>
      <c r="D21" t="s">
        <v>1380</v>
      </c>
      <c r="E21" t="s">
        <v>304</v>
      </c>
      <c r="F21" t="s">
        <v>145</v>
      </c>
      <c r="G21" t="s">
        <v>145</v>
      </c>
      <c r="H21">
        <v>70</v>
      </c>
      <c r="I21">
        <v>195</v>
      </c>
      <c r="J21">
        <v>2012</v>
      </c>
      <c r="K21">
        <v>5</v>
      </c>
      <c r="L21">
        <v>122</v>
      </c>
      <c r="M21" t="s">
        <v>155</v>
      </c>
      <c r="N21" t="s">
        <v>1381</v>
      </c>
      <c r="O21" t="s">
        <v>1382</v>
      </c>
      <c r="P21" t="s">
        <v>149</v>
      </c>
      <c r="Q21" t="s">
        <v>342</v>
      </c>
      <c r="R21">
        <v>3</v>
      </c>
      <c r="S21">
        <v>0</v>
      </c>
      <c r="T21">
        <v>2</v>
      </c>
      <c r="U21">
        <v>1</v>
      </c>
      <c r="V21">
        <v>1</v>
      </c>
      <c r="W21">
        <v>2</v>
      </c>
      <c r="X21">
        <v>1</v>
      </c>
      <c r="Y21" s="6">
        <v>-0.2</v>
      </c>
      <c r="Z21">
        <v>2</v>
      </c>
      <c r="AA21">
        <v>48</v>
      </c>
      <c r="AB21">
        <v>2147</v>
      </c>
      <c r="AC21" s="6">
        <v>34.979999999999997</v>
      </c>
      <c r="AD21" s="7">
        <v>11.9333333333</v>
      </c>
      <c r="AE21" s="7">
        <f t="shared" si="0"/>
        <v>11.840370370359258</v>
      </c>
      <c r="AF21" s="8">
        <v>0.21175615957382407</v>
      </c>
      <c r="AG21" s="8">
        <v>1</v>
      </c>
      <c r="AH21" s="8">
        <v>0.1111111111111111</v>
      </c>
      <c r="AI21" s="9">
        <f t="shared" si="1"/>
        <v>0.94736842105263164</v>
      </c>
      <c r="AJ21" s="10">
        <f t="shared" si="2"/>
        <v>1058.4795321637428</v>
      </c>
      <c r="AK21" s="7">
        <f t="shared" si="3"/>
        <v>3.4305317324185252</v>
      </c>
      <c r="AL21" s="7">
        <f t="shared" si="4"/>
        <v>1.7152658662092626</v>
      </c>
      <c r="AM21" s="8">
        <f t="shared" si="5"/>
        <v>0.66666666666666663</v>
      </c>
      <c r="AN21" s="11">
        <f t="shared" si="6"/>
        <v>1</v>
      </c>
      <c r="AO21" s="7">
        <f t="shared" si="7"/>
        <v>1.7152658662092626</v>
      </c>
      <c r="AP21">
        <v>3</v>
      </c>
      <c r="AQ21">
        <v>3</v>
      </c>
      <c r="AR21">
        <v>3</v>
      </c>
      <c r="AS21">
        <v>3</v>
      </c>
      <c r="AT21">
        <v>3</v>
      </c>
      <c r="AU21">
        <v>3</v>
      </c>
      <c r="AV21" s="6">
        <v>0.16</v>
      </c>
      <c r="AW21">
        <v>1</v>
      </c>
      <c r="AX21">
        <v>0</v>
      </c>
      <c r="AY21">
        <v>0</v>
      </c>
      <c r="AZ21" s="11">
        <f t="shared" si="8"/>
        <v>0</v>
      </c>
      <c r="BA21" s="6">
        <v>31.333300000000001</v>
      </c>
      <c r="BB21" s="6">
        <v>31.17</v>
      </c>
      <c r="BC21" s="6">
        <v>13.5</v>
      </c>
      <c r="BD21">
        <v>11</v>
      </c>
      <c r="BE21">
        <v>11</v>
      </c>
      <c r="BF21">
        <v>3</v>
      </c>
      <c r="BG21" s="11">
        <f t="shared" si="9"/>
        <v>8</v>
      </c>
      <c r="BH21">
        <v>0</v>
      </c>
      <c r="BI21">
        <v>2</v>
      </c>
      <c r="BJ21">
        <v>3</v>
      </c>
      <c r="BK21">
        <v>0</v>
      </c>
      <c r="BL21">
        <v>2</v>
      </c>
      <c r="BM21">
        <v>3</v>
      </c>
      <c r="BN21">
        <v>0</v>
      </c>
      <c r="BO21" s="8">
        <f t="shared" si="10"/>
        <v>0</v>
      </c>
      <c r="BP21">
        <v>0</v>
      </c>
      <c r="BQ21">
        <v>0</v>
      </c>
      <c r="BR21">
        <v>0</v>
      </c>
      <c r="BS21">
        <v>0</v>
      </c>
      <c r="BT21" s="8">
        <f t="shared" si="11"/>
        <v>0</v>
      </c>
      <c r="BU21" s="8">
        <f t="shared" si="12"/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1</v>
      </c>
      <c r="DA21">
        <v>0</v>
      </c>
      <c r="DB21">
        <v>2</v>
      </c>
      <c r="DC21">
        <v>0</v>
      </c>
      <c r="DD21">
        <v>0</v>
      </c>
      <c r="DE21">
        <v>0</v>
      </c>
      <c r="DF21">
        <v>1</v>
      </c>
      <c r="DG21">
        <v>0</v>
      </c>
      <c r="DH21">
        <v>1</v>
      </c>
      <c r="DI21">
        <v>0</v>
      </c>
      <c r="DJ21" s="11">
        <f t="shared" si="13"/>
        <v>-1</v>
      </c>
      <c r="DK21" s="6">
        <v>-0.97914212470000006</v>
      </c>
      <c r="DL21">
        <v>1</v>
      </c>
      <c r="DM21">
        <v>0</v>
      </c>
      <c r="DN21">
        <v>0</v>
      </c>
      <c r="DO21">
        <v>0</v>
      </c>
      <c r="DP21">
        <v>0</v>
      </c>
      <c r="DQ21">
        <v>30</v>
      </c>
      <c r="DR21">
        <v>35</v>
      </c>
      <c r="DS21">
        <v>26</v>
      </c>
      <c r="DT21">
        <v>24</v>
      </c>
      <c r="DU21">
        <v>18</v>
      </c>
      <c r="DV21">
        <v>19</v>
      </c>
      <c r="DW21" s="6">
        <v>1.74</v>
      </c>
      <c r="DX21" s="6">
        <v>1.75</v>
      </c>
      <c r="DY21">
        <v>9</v>
      </c>
      <c r="DZ21">
        <v>7</v>
      </c>
      <c r="EA21">
        <v>2</v>
      </c>
      <c r="EB21">
        <v>1</v>
      </c>
      <c r="EC21">
        <v>2</v>
      </c>
      <c r="ED21">
        <v>4</v>
      </c>
      <c r="EE21">
        <v>3</v>
      </c>
      <c r="EF21">
        <v>4</v>
      </c>
      <c r="EG21" s="11">
        <f t="shared" si="14"/>
        <v>5</v>
      </c>
      <c r="EH21" s="11">
        <f t="shared" si="15"/>
        <v>8</v>
      </c>
      <c r="EI21">
        <v>16</v>
      </c>
      <c r="EJ21">
        <v>7</v>
      </c>
      <c r="EK21">
        <v>27</v>
      </c>
      <c r="EL21">
        <v>15</v>
      </c>
      <c r="EM21">
        <v>10</v>
      </c>
      <c r="EN21">
        <v>8</v>
      </c>
      <c r="EO21">
        <v>2</v>
      </c>
      <c r="EP21">
        <v>4</v>
      </c>
      <c r="EQ21">
        <v>0.1</v>
      </c>
      <c r="ER21">
        <v>0.1</v>
      </c>
      <c r="ES21">
        <v>0.2</v>
      </c>
      <c r="ET21">
        <v>130.21</v>
      </c>
      <c r="EU21" s="11">
        <f t="shared" si="16"/>
        <v>13</v>
      </c>
      <c r="EV21" s="6">
        <f t="shared" si="17"/>
        <v>14</v>
      </c>
      <c r="EW21" s="6">
        <f t="shared" si="18"/>
        <v>111.49228130360207</v>
      </c>
      <c r="EX21" s="6">
        <v>1.1000000000000001</v>
      </c>
      <c r="EY21">
        <v>0.36</v>
      </c>
    </row>
    <row r="22" spans="1:155">
      <c r="A22">
        <v>505</v>
      </c>
      <c r="B22" s="5">
        <v>575000</v>
      </c>
      <c r="C22" t="s">
        <v>1399</v>
      </c>
      <c r="D22" t="s">
        <v>313</v>
      </c>
      <c r="E22" t="s">
        <v>189</v>
      </c>
      <c r="F22" t="s">
        <v>145</v>
      </c>
      <c r="G22" t="s">
        <v>145</v>
      </c>
      <c r="H22">
        <v>73</v>
      </c>
      <c r="I22">
        <v>207</v>
      </c>
      <c r="M22" t="s">
        <v>155</v>
      </c>
      <c r="N22" t="s">
        <v>1400</v>
      </c>
      <c r="O22" t="s">
        <v>319</v>
      </c>
      <c r="P22" t="s">
        <v>192</v>
      </c>
      <c r="Q22" t="s">
        <v>165</v>
      </c>
      <c r="R22">
        <v>74</v>
      </c>
      <c r="S22">
        <v>3</v>
      </c>
      <c r="T22">
        <v>11</v>
      </c>
      <c r="U22">
        <v>4</v>
      </c>
      <c r="V22">
        <v>7</v>
      </c>
      <c r="W22">
        <v>14</v>
      </c>
      <c r="X22">
        <v>15</v>
      </c>
      <c r="Y22" s="6">
        <v>4.0999999999999996</v>
      </c>
      <c r="Z22">
        <v>26</v>
      </c>
      <c r="AA22">
        <v>1637</v>
      </c>
      <c r="AB22">
        <v>72228</v>
      </c>
      <c r="AC22" s="6">
        <v>1203.0999999999999</v>
      </c>
      <c r="AD22" s="7">
        <v>16.266666666700001</v>
      </c>
      <c r="AE22" s="7">
        <f t="shared" si="0"/>
        <v>16.264114114125224</v>
      </c>
      <c r="AF22" s="8">
        <v>0.29836273726917867</v>
      </c>
      <c r="AG22" s="8">
        <v>0.29166666666666669</v>
      </c>
      <c r="AH22" s="8">
        <v>8.7431693989071038E-2</v>
      </c>
      <c r="AI22" s="9">
        <f t="shared" si="1"/>
        <v>0.93189368770764114</v>
      </c>
      <c r="AJ22" s="10">
        <f t="shared" si="2"/>
        <v>1019.3253816967123</v>
      </c>
      <c r="AK22" s="7">
        <f t="shared" si="3"/>
        <v>2.3938159753968913</v>
      </c>
      <c r="AL22" s="7">
        <f t="shared" si="4"/>
        <v>2.044717812318178</v>
      </c>
      <c r="AM22" s="8">
        <f t="shared" si="5"/>
        <v>0.5393258426966292</v>
      </c>
      <c r="AN22" s="11">
        <f t="shared" si="6"/>
        <v>7</v>
      </c>
      <c r="AO22" s="7">
        <f t="shared" si="7"/>
        <v>0.34909816307871333</v>
      </c>
      <c r="AP22">
        <v>217</v>
      </c>
      <c r="AQ22">
        <v>217</v>
      </c>
      <c r="AR22">
        <v>141</v>
      </c>
      <c r="AS22">
        <v>98</v>
      </c>
      <c r="AT22">
        <v>98</v>
      </c>
      <c r="AU22">
        <v>98</v>
      </c>
      <c r="AV22" s="6">
        <v>3.76</v>
      </c>
      <c r="AW22">
        <v>2</v>
      </c>
      <c r="AX22">
        <v>4</v>
      </c>
      <c r="AY22">
        <v>8</v>
      </c>
      <c r="AZ22" s="11">
        <f t="shared" si="8"/>
        <v>12</v>
      </c>
      <c r="BA22" s="6">
        <v>53.775500000000001</v>
      </c>
      <c r="BB22" s="6">
        <v>45.15</v>
      </c>
      <c r="BC22" s="6">
        <v>51.6</v>
      </c>
      <c r="BD22">
        <v>115</v>
      </c>
      <c r="BE22">
        <v>115</v>
      </c>
      <c r="BF22">
        <v>133</v>
      </c>
      <c r="BG22" s="11">
        <f t="shared" si="9"/>
        <v>-18</v>
      </c>
      <c r="BH22">
        <v>43</v>
      </c>
      <c r="BI22">
        <v>39</v>
      </c>
      <c r="BJ22">
        <v>18</v>
      </c>
      <c r="BK22">
        <v>121</v>
      </c>
      <c r="BL22">
        <v>39</v>
      </c>
      <c r="BM22">
        <v>18</v>
      </c>
      <c r="BN22">
        <v>121</v>
      </c>
      <c r="BO22" s="8">
        <f t="shared" si="10"/>
        <v>0.10623353819139596</v>
      </c>
      <c r="BP22">
        <v>0</v>
      </c>
      <c r="BQ22">
        <v>0</v>
      </c>
      <c r="BR22">
        <v>0</v>
      </c>
      <c r="BS22">
        <v>0</v>
      </c>
      <c r="BT22" s="8">
        <f t="shared" si="11"/>
        <v>0</v>
      </c>
      <c r="BU22" s="8">
        <f t="shared" si="12"/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</v>
      </c>
      <c r="CR22">
        <v>0</v>
      </c>
      <c r="CS22">
        <v>0</v>
      </c>
      <c r="CT22">
        <v>2</v>
      </c>
      <c r="CU22">
        <v>0</v>
      </c>
      <c r="CV22">
        <v>2</v>
      </c>
      <c r="CW22">
        <v>5</v>
      </c>
      <c r="CX22">
        <v>36</v>
      </c>
      <c r="CY22">
        <v>3</v>
      </c>
      <c r="CZ22">
        <v>0</v>
      </c>
      <c r="DA22">
        <v>29</v>
      </c>
      <c r="DB22">
        <v>19</v>
      </c>
      <c r="DC22">
        <v>0</v>
      </c>
      <c r="DD22">
        <v>0</v>
      </c>
      <c r="DE22">
        <v>47</v>
      </c>
      <c r="DF22">
        <v>13</v>
      </c>
      <c r="DG22">
        <v>10</v>
      </c>
      <c r="DH22">
        <v>12</v>
      </c>
      <c r="DI22">
        <v>10</v>
      </c>
      <c r="DJ22" s="11">
        <f t="shared" si="13"/>
        <v>-3</v>
      </c>
      <c r="DK22" s="6">
        <v>7.4255386999999997</v>
      </c>
      <c r="DL22">
        <v>13</v>
      </c>
      <c r="DM22">
        <v>0</v>
      </c>
      <c r="DN22">
        <v>0</v>
      </c>
      <c r="DO22">
        <v>0</v>
      </c>
      <c r="DP22">
        <v>0</v>
      </c>
      <c r="DQ22">
        <v>1057</v>
      </c>
      <c r="DR22">
        <v>1139</v>
      </c>
      <c r="DS22">
        <v>752</v>
      </c>
      <c r="DT22">
        <v>837</v>
      </c>
      <c r="DU22">
        <v>549</v>
      </c>
      <c r="DV22">
        <v>602</v>
      </c>
      <c r="DW22" s="6">
        <v>43.71</v>
      </c>
      <c r="DX22" s="6">
        <v>47.2</v>
      </c>
      <c r="DY22">
        <v>122</v>
      </c>
      <c r="DZ22">
        <v>132</v>
      </c>
      <c r="EA22">
        <v>48</v>
      </c>
      <c r="EB22">
        <v>41</v>
      </c>
      <c r="EC22">
        <v>31</v>
      </c>
      <c r="ED22">
        <v>35</v>
      </c>
      <c r="EE22">
        <v>60</v>
      </c>
      <c r="EF22">
        <v>42</v>
      </c>
      <c r="EG22" s="11">
        <f t="shared" si="14"/>
        <v>91</v>
      </c>
      <c r="EH22" s="11">
        <f t="shared" si="15"/>
        <v>77</v>
      </c>
      <c r="EI22">
        <v>622</v>
      </c>
      <c r="EJ22">
        <v>593</v>
      </c>
      <c r="EK22">
        <v>528</v>
      </c>
      <c r="EL22">
        <v>515</v>
      </c>
      <c r="EM22">
        <v>154</v>
      </c>
      <c r="EN22">
        <v>139</v>
      </c>
      <c r="EO22">
        <v>79</v>
      </c>
      <c r="EP22">
        <v>80</v>
      </c>
      <c r="EQ22">
        <v>0.4</v>
      </c>
      <c r="ER22">
        <v>3.6</v>
      </c>
      <c r="ES22">
        <v>4</v>
      </c>
      <c r="ET22">
        <v>2829.24</v>
      </c>
      <c r="EU22" s="11">
        <f t="shared" si="16"/>
        <v>262</v>
      </c>
      <c r="EV22" s="6">
        <f t="shared" si="17"/>
        <v>10.23076923076923</v>
      </c>
      <c r="EW22" s="6">
        <f t="shared" si="18"/>
        <v>109.51708087440778</v>
      </c>
      <c r="EX22" s="6">
        <v>25.3</v>
      </c>
      <c r="EY22">
        <v>0.34</v>
      </c>
    </row>
    <row r="23" spans="1:155">
      <c r="A23">
        <v>135</v>
      </c>
      <c r="B23" s="5">
        <v>575000</v>
      </c>
      <c r="C23" t="s">
        <v>1243</v>
      </c>
      <c r="D23" t="s">
        <v>1443</v>
      </c>
      <c r="E23" t="s">
        <v>189</v>
      </c>
      <c r="F23" t="s">
        <v>145</v>
      </c>
      <c r="G23" t="s">
        <v>145</v>
      </c>
      <c r="H23">
        <v>69</v>
      </c>
      <c r="I23">
        <v>176</v>
      </c>
      <c r="M23" t="s">
        <v>155</v>
      </c>
      <c r="N23" t="s">
        <v>1444</v>
      </c>
      <c r="O23" t="s">
        <v>518</v>
      </c>
      <c r="P23" t="s">
        <v>222</v>
      </c>
      <c r="Q23" t="s">
        <v>285</v>
      </c>
      <c r="R23">
        <v>4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 s="6">
        <v>-0.60000000000000009</v>
      </c>
      <c r="Z23">
        <v>2</v>
      </c>
      <c r="AA23">
        <v>65</v>
      </c>
      <c r="AB23">
        <v>2843</v>
      </c>
      <c r="AC23" s="6">
        <v>47.4</v>
      </c>
      <c r="AD23" s="7">
        <v>11.85</v>
      </c>
      <c r="AE23" s="7">
        <f t="shared" si="0"/>
        <v>11.848611111111111</v>
      </c>
      <c r="AF23" s="8">
        <v>0.21448934340920403</v>
      </c>
      <c r="AG23" s="8">
        <v>0</v>
      </c>
      <c r="AH23" s="8">
        <v>5.8823529411764705E-2</v>
      </c>
      <c r="AI23" s="9">
        <f t="shared" si="1"/>
        <v>1</v>
      </c>
      <c r="AJ23" s="10">
        <f t="shared" si="2"/>
        <v>1058.8235294117646</v>
      </c>
      <c r="AK23" s="7">
        <f t="shared" si="3"/>
        <v>1.2658227848101264</v>
      </c>
      <c r="AL23" s="7">
        <f t="shared" si="4"/>
        <v>0</v>
      </c>
      <c r="AM23" s="8">
        <f t="shared" si="5"/>
        <v>1</v>
      </c>
      <c r="AN23" s="11">
        <f t="shared" si="6"/>
        <v>1</v>
      </c>
      <c r="AO23" s="7">
        <f t="shared" si="7"/>
        <v>1.2658227848101264</v>
      </c>
      <c r="AP23">
        <v>9</v>
      </c>
      <c r="AQ23">
        <v>9</v>
      </c>
      <c r="AR23">
        <v>3</v>
      </c>
      <c r="AS23">
        <v>2</v>
      </c>
      <c r="AT23">
        <v>2</v>
      </c>
      <c r="AU23">
        <v>2</v>
      </c>
      <c r="AV23" s="6">
        <v>0.06</v>
      </c>
      <c r="AW23">
        <v>0</v>
      </c>
      <c r="AX23">
        <v>0</v>
      </c>
      <c r="AY23">
        <v>2</v>
      </c>
      <c r="AZ23" s="11">
        <f t="shared" si="8"/>
        <v>2</v>
      </c>
      <c r="BA23" s="6">
        <v>62.5</v>
      </c>
      <c r="BB23" s="6">
        <v>54.73</v>
      </c>
      <c r="BC23" s="6">
        <v>0</v>
      </c>
      <c r="BD23">
        <v>13</v>
      </c>
      <c r="BE23">
        <v>13</v>
      </c>
      <c r="BF23">
        <v>4</v>
      </c>
      <c r="BG23" s="11">
        <f t="shared" si="9"/>
        <v>9</v>
      </c>
      <c r="BH23">
        <v>1</v>
      </c>
      <c r="BI23">
        <v>1</v>
      </c>
      <c r="BJ23">
        <v>2</v>
      </c>
      <c r="BK23">
        <v>3</v>
      </c>
      <c r="BL23">
        <v>1</v>
      </c>
      <c r="BM23">
        <v>2</v>
      </c>
      <c r="BN23">
        <v>3</v>
      </c>
      <c r="BO23" s="8">
        <f t="shared" si="10"/>
        <v>8.3333333333333329E-2</v>
      </c>
      <c r="BP23">
        <v>8</v>
      </c>
      <c r="BQ23">
        <v>5</v>
      </c>
      <c r="BR23">
        <v>8</v>
      </c>
      <c r="BS23">
        <v>5</v>
      </c>
      <c r="BT23" s="8">
        <f t="shared" si="11"/>
        <v>0.61538461538461542</v>
      </c>
      <c r="BU23" s="8">
        <f t="shared" si="12"/>
        <v>0.3611111111111111</v>
      </c>
      <c r="BV23">
        <v>4</v>
      </c>
      <c r="BW23">
        <v>1</v>
      </c>
      <c r="BX23">
        <v>4</v>
      </c>
      <c r="BY23">
        <v>2</v>
      </c>
      <c r="BZ23">
        <v>0</v>
      </c>
      <c r="CA23">
        <v>2</v>
      </c>
      <c r="CB23">
        <v>1</v>
      </c>
      <c r="CC23">
        <v>1</v>
      </c>
      <c r="CD23">
        <v>6</v>
      </c>
      <c r="CE23">
        <v>4</v>
      </c>
      <c r="CF23">
        <v>4</v>
      </c>
      <c r="CG23">
        <v>2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1</v>
      </c>
      <c r="DB23">
        <v>0</v>
      </c>
      <c r="DC23">
        <v>0</v>
      </c>
      <c r="DD23">
        <v>0</v>
      </c>
      <c r="DE23">
        <v>1</v>
      </c>
      <c r="DF23">
        <v>1</v>
      </c>
      <c r="DG23">
        <v>2</v>
      </c>
      <c r="DH23">
        <v>1</v>
      </c>
      <c r="DI23">
        <v>2</v>
      </c>
      <c r="DJ23" s="11">
        <f t="shared" si="13"/>
        <v>1</v>
      </c>
      <c r="DK23" s="6">
        <v>0.99061750040000007</v>
      </c>
      <c r="DL23">
        <v>1</v>
      </c>
      <c r="DM23">
        <v>0</v>
      </c>
      <c r="DN23">
        <v>0</v>
      </c>
      <c r="DO23">
        <v>0</v>
      </c>
      <c r="DP23">
        <v>0</v>
      </c>
      <c r="DQ23">
        <v>39</v>
      </c>
      <c r="DR23">
        <v>36</v>
      </c>
      <c r="DS23">
        <v>26</v>
      </c>
      <c r="DT23">
        <v>28</v>
      </c>
      <c r="DU23">
        <v>17</v>
      </c>
      <c r="DV23">
        <v>18</v>
      </c>
      <c r="DW23" s="6">
        <v>0.92</v>
      </c>
      <c r="DX23" s="6">
        <v>1.37</v>
      </c>
      <c r="DY23">
        <v>2</v>
      </c>
      <c r="DZ23">
        <v>4</v>
      </c>
      <c r="EA23">
        <v>1</v>
      </c>
      <c r="EB23">
        <v>0</v>
      </c>
      <c r="EC23">
        <v>1</v>
      </c>
      <c r="ED23">
        <v>1</v>
      </c>
      <c r="EE23">
        <v>2</v>
      </c>
      <c r="EF23">
        <v>3</v>
      </c>
      <c r="EG23" s="11">
        <f t="shared" si="14"/>
        <v>3</v>
      </c>
      <c r="EH23" s="11">
        <f t="shared" si="15"/>
        <v>4</v>
      </c>
      <c r="EI23">
        <v>20</v>
      </c>
      <c r="EJ23">
        <v>16</v>
      </c>
      <c r="EK23">
        <v>28</v>
      </c>
      <c r="EL23">
        <v>18</v>
      </c>
      <c r="EM23">
        <v>6</v>
      </c>
      <c r="EN23">
        <v>7</v>
      </c>
      <c r="EO23">
        <v>1</v>
      </c>
      <c r="EP23">
        <v>2</v>
      </c>
      <c r="EQ23">
        <v>-0.1</v>
      </c>
      <c r="ER23">
        <v>0.1</v>
      </c>
      <c r="ES23">
        <v>0</v>
      </c>
      <c r="ET23">
        <v>173.59</v>
      </c>
      <c r="EU23" s="11">
        <f t="shared" si="16"/>
        <v>18</v>
      </c>
      <c r="EV23" s="6">
        <f t="shared" si="17"/>
        <v>15</v>
      </c>
      <c r="EW23" s="6">
        <f t="shared" si="18"/>
        <v>94.936708860759495</v>
      </c>
      <c r="EX23" s="6">
        <v>0.8</v>
      </c>
      <c r="EY23">
        <v>0.2</v>
      </c>
    </row>
    <row r="24" spans="1:155">
      <c r="A24">
        <v>292</v>
      </c>
      <c r="B24" s="5">
        <v>575000</v>
      </c>
      <c r="C24" t="s">
        <v>1672</v>
      </c>
      <c r="D24" t="s">
        <v>1673</v>
      </c>
      <c r="E24" t="s">
        <v>144</v>
      </c>
      <c r="F24" t="s">
        <v>145</v>
      </c>
      <c r="G24" t="s">
        <v>145</v>
      </c>
      <c r="H24">
        <v>74</v>
      </c>
      <c r="I24">
        <v>205</v>
      </c>
      <c r="J24">
        <v>2011</v>
      </c>
      <c r="K24">
        <v>3</v>
      </c>
      <c r="L24">
        <v>86</v>
      </c>
      <c r="M24" t="s">
        <v>146</v>
      </c>
      <c r="N24" t="s">
        <v>1674</v>
      </c>
      <c r="O24" t="s">
        <v>197</v>
      </c>
      <c r="P24" t="s">
        <v>149</v>
      </c>
      <c r="Q24" t="s">
        <v>489</v>
      </c>
      <c r="R24">
        <v>13</v>
      </c>
      <c r="S24">
        <v>2</v>
      </c>
      <c r="T24">
        <v>8</v>
      </c>
      <c r="U24">
        <v>6</v>
      </c>
      <c r="V24">
        <v>2</v>
      </c>
      <c r="W24">
        <v>10</v>
      </c>
      <c r="X24">
        <v>2</v>
      </c>
      <c r="Y24" s="6">
        <v>3</v>
      </c>
      <c r="Z24">
        <v>4</v>
      </c>
      <c r="AA24">
        <v>246</v>
      </c>
      <c r="AB24">
        <v>9808</v>
      </c>
      <c r="AC24" s="6">
        <v>163.34</v>
      </c>
      <c r="AD24" s="7">
        <v>12.5666666667</v>
      </c>
      <c r="AE24" s="7">
        <f t="shared" si="0"/>
        <v>12.56854700855812</v>
      </c>
      <c r="AF24" s="8">
        <v>0.22852745715285064</v>
      </c>
      <c r="AG24" s="8">
        <v>0.90909090909090906</v>
      </c>
      <c r="AH24" s="8">
        <v>9.6491228070175433E-2</v>
      </c>
      <c r="AI24" s="9">
        <f t="shared" si="1"/>
        <v>0.91176470588235292</v>
      </c>
      <c r="AJ24" s="10">
        <f t="shared" si="2"/>
        <v>1008.2559339525284</v>
      </c>
      <c r="AK24" s="7">
        <f t="shared" si="3"/>
        <v>4.0406514019835926</v>
      </c>
      <c r="AL24" s="7">
        <f t="shared" si="4"/>
        <v>2.2039916738092322</v>
      </c>
      <c r="AM24" s="8">
        <f t="shared" si="5"/>
        <v>0.6470588235294118</v>
      </c>
      <c r="AN24" s="11">
        <f t="shared" si="6"/>
        <v>5</v>
      </c>
      <c r="AO24" s="7">
        <f t="shared" si="7"/>
        <v>1.8366597281743604</v>
      </c>
      <c r="AP24">
        <v>47</v>
      </c>
      <c r="AQ24">
        <v>47</v>
      </c>
      <c r="AR24">
        <v>40</v>
      </c>
      <c r="AS24">
        <v>27</v>
      </c>
      <c r="AT24">
        <v>27</v>
      </c>
      <c r="AU24">
        <v>27</v>
      </c>
      <c r="AV24" s="6">
        <v>3.79</v>
      </c>
      <c r="AW24">
        <v>18</v>
      </c>
      <c r="AX24">
        <v>1</v>
      </c>
      <c r="AY24">
        <v>3</v>
      </c>
      <c r="AZ24" s="11">
        <f t="shared" si="8"/>
        <v>4</v>
      </c>
      <c r="BA24" s="6">
        <v>26.777799999999999</v>
      </c>
      <c r="BB24" s="6">
        <v>25.74</v>
      </c>
      <c r="BC24" s="6">
        <v>102.5</v>
      </c>
      <c r="BD24">
        <v>5</v>
      </c>
      <c r="BE24">
        <v>5</v>
      </c>
      <c r="BF24">
        <v>20</v>
      </c>
      <c r="BG24" s="11">
        <f t="shared" si="9"/>
        <v>-15</v>
      </c>
      <c r="BH24">
        <v>13</v>
      </c>
      <c r="BI24">
        <v>2</v>
      </c>
      <c r="BJ24">
        <v>11</v>
      </c>
      <c r="BK24">
        <v>4</v>
      </c>
      <c r="BL24">
        <v>2</v>
      </c>
      <c r="BM24">
        <v>11</v>
      </c>
      <c r="BN24">
        <v>4</v>
      </c>
      <c r="BO24" s="8">
        <f t="shared" si="10"/>
        <v>3.2786885245901641E-2</v>
      </c>
      <c r="BP24">
        <v>1</v>
      </c>
      <c r="BQ24">
        <v>1</v>
      </c>
      <c r="BR24">
        <v>1</v>
      </c>
      <c r="BS24">
        <v>1</v>
      </c>
      <c r="BT24" s="8">
        <f t="shared" si="11"/>
        <v>0.5</v>
      </c>
      <c r="BU24" s="8">
        <f t="shared" si="12"/>
        <v>1.2422360248447204E-2</v>
      </c>
      <c r="BV24">
        <v>0</v>
      </c>
      <c r="BW24">
        <v>0</v>
      </c>
      <c r="BX24">
        <v>0</v>
      </c>
      <c r="BY24">
        <v>1</v>
      </c>
      <c r="BZ24">
        <v>1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1</v>
      </c>
      <c r="CG24">
        <v>1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1</v>
      </c>
      <c r="CS24">
        <v>0</v>
      </c>
      <c r="CT24">
        <v>0</v>
      </c>
      <c r="CU24">
        <v>0</v>
      </c>
      <c r="CV24">
        <v>0</v>
      </c>
      <c r="CW24">
        <v>1</v>
      </c>
      <c r="CX24">
        <v>12</v>
      </c>
      <c r="CY24">
        <v>0</v>
      </c>
      <c r="CZ24">
        <v>1</v>
      </c>
      <c r="DA24">
        <v>0</v>
      </c>
      <c r="DB24">
        <v>15</v>
      </c>
      <c r="DC24">
        <v>4</v>
      </c>
      <c r="DD24">
        <v>0</v>
      </c>
      <c r="DE24">
        <v>7</v>
      </c>
      <c r="DF24">
        <v>2</v>
      </c>
      <c r="DG24">
        <v>4</v>
      </c>
      <c r="DH24">
        <v>2</v>
      </c>
      <c r="DI24">
        <v>4</v>
      </c>
      <c r="DJ24" s="11">
        <f t="shared" si="13"/>
        <v>2</v>
      </c>
      <c r="DK24" s="6">
        <v>2.3174418031999999</v>
      </c>
      <c r="DL24">
        <v>2</v>
      </c>
      <c r="DM24">
        <v>0</v>
      </c>
      <c r="DN24">
        <v>0</v>
      </c>
      <c r="DO24">
        <v>0</v>
      </c>
      <c r="DP24">
        <v>0</v>
      </c>
      <c r="DQ24">
        <v>188</v>
      </c>
      <c r="DR24">
        <v>122</v>
      </c>
      <c r="DS24">
        <v>157</v>
      </c>
      <c r="DT24">
        <v>90</v>
      </c>
      <c r="DU24">
        <v>114</v>
      </c>
      <c r="DV24">
        <v>68</v>
      </c>
      <c r="DW24" s="6">
        <v>12.99</v>
      </c>
      <c r="DX24" s="6">
        <v>4.8600000000000003</v>
      </c>
      <c r="DY24">
        <v>55</v>
      </c>
      <c r="DZ24">
        <v>19</v>
      </c>
      <c r="EA24">
        <v>11</v>
      </c>
      <c r="EB24">
        <v>6</v>
      </c>
      <c r="EC24">
        <v>7</v>
      </c>
      <c r="ED24">
        <v>2</v>
      </c>
      <c r="EE24">
        <v>8</v>
      </c>
      <c r="EF24">
        <v>10</v>
      </c>
      <c r="EG24" s="11">
        <f t="shared" si="14"/>
        <v>15</v>
      </c>
      <c r="EH24" s="11">
        <f t="shared" si="15"/>
        <v>12</v>
      </c>
      <c r="EI24">
        <v>91</v>
      </c>
      <c r="EJ24">
        <v>70</v>
      </c>
      <c r="EK24">
        <v>77</v>
      </c>
      <c r="EL24">
        <v>94</v>
      </c>
      <c r="EM24">
        <v>32</v>
      </c>
      <c r="EN24">
        <v>28</v>
      </c>
      <c r="EO24">
        <v>14</v>
      </c>
      <c r="EP24">
        <v>17</v>
      </c>
      <c r="EQ24">
        <v>0.9</v>
      </c>
      <c r="ER24">
        <v>0.2</v>
      </c>
      <c r="ES24">
        <v>1.1000000000000001</v>
      </c>
      <c r="ET24">
        <v>551.41</v>
      </c>
      <c r="EU24" s="11">
        <f t="shared" si="16"/>
        <v>13</v>
      </c>
      <c r="EV24" s="6">
        <f t="shared" si="17"/>
        <v>8</v>
      </c>
      <c r="EW24" s="6">
        <f t="shared" si="18"/>
        <v>113.87290314681033</v>
      </c>
      <c r="EX24" s="6">
        <v>11.2</v>
      </c>
      <c r="EY24">
        <v>0.86</v>
      </c>
    </row>
    <row r="25" spans="1:155">
      <c r="A25">
        <v>486</v>
      </c>
      <c r="B25" s="5">
        <v>575000</v>
      </c>
      <c r="C25" t="s">
        <v>1687</v>
      </c>
      <c r="D25" t="s">
        <v>425</v>
      </c>
      <c r="E25" t="s">
        <v>144</v>
      </c>
      <c r="F25" t="s">
        <v>145</v>
      </c>
      <c r="G25" t="s">
        <v>145</v>
      </c>
      <c r="H25">
        <v>70</v>
      </c>
      <c r="I25">
        <v>203</v>
      </c>
      <c r="M25" t="s">
        <v>155</v>
      </c>
      <c r="N25" t="s">
        <v>1688</v>
      </c>
      <c r="O25" t="s">
        <v>427</v>
      </c>
      <c r="P25" t="s">
        <v>149</v>
      </c>
      <c r="Q25" t="s">
        <v>165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-1</v>
      </c>
      <c r="Y25" s="6">
        <v>-0.2</v>
      </c>
      <c r="Z25">
        <v>0</v>
      </c>
      <c r="AA25">
        <v>8</v>
      </c>
      <c r="AB25">
        <v>282</v>
      </c>
      <c r="AC25" s="6">
        <v>4.68</v>
      </c>
      <c r="AD25" s="7">
        <v>4.7</v>
      </c>
      <c r="AE25" s="7">
        <f t="shared" si="0"/>
        <v>4.6933333333333325</v>
      </c>
      <c r="AF25" s="8">
        <v>9.2362344582593237E-2</v>
      </c>
      <c r="AG25" s="8">
        <v>0</v>
      </c>
      <c r="AH25" s="8">
        <v>0</v>
      </c>
      <c r="AI25" s="9">
        <f t="shared" si="1"/>
        <v>0.5</v>
      </c>
      <c r="AJ25" s="10">
        <f t="shared" si="2"/>
        <v>500</v>
      </c>
      <c r="AK25" s="7">
        <f t="shared" si="3"/>
        <v>0</v>
      </c>
      <c r="AL25" s="7">
        <f t="shared" si="4"/>
        <v>12.820512820512821</v>
      </c>
      <c r="AM25" s="8">
        <f t="shared" si="5"/>
        <v>0</v>
      </c>
      <c r="AN25" s="11">
        <f t="shared" si="6"/>
        <v>-1</v>
      </c>
      <c r="AO25" s="7">
        <f t="shared" si="7"/>
        <v>-12.820512820512821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 s="6">
        <v>0</v>
      </c>
      <c r="AW25">
        <v>0</v>
      </c>
      <c r="AX25">
        <v>0</v>
      </c>
      <c r="AY25">
        <v>0</v>
      </c>
      <c r="AZ25" s="11">
        <f t="shared" si="8"/>
        <v>0</v>
      </c>
      <c r="BA25" s="6">
        <v>0</v>
      </c>
      <c r="BB25" s="6" t="s">
        <v>173</v>
      </c>
      <c r="BC25" s="6">
        <v>0</v>
      </c>
      <c r="BD25">
        <v>1</v>
      </c>
      <c r="BE25">
        <v>1</v>
      </c>
      <c r="BF25">
        <v>0</v>
      </c>
      <c r="BG25" s="11">
        <f t="shared" si="9"/>
        <v>1</v>
      </c>
      <c r="BH25">
        <v>0</v>
      </c>
      <c r="BI25">
        <v>1</v>
      </c>
      <c r="BJ25">
        <v>0</v>
      </c>
      <c r="BK25">
        <v>0</v>
      </c>
      <c r="BL25">
        <v>1</v>
      </c>
      <c r="BM25">
        <v>0</v>
      </c>
      <c r="BN25">
        <v>0</v>
      </c>
      <c r="BO25" s="8">
        <f t="shared" si="10"/>
        <v>0</v>
      </c>
      <c r="BP25">
        <v>0</v>
      </c>
      <c r="BQ25">
        <v>0</v>
      </c>
      <c r="BR25">
        <v>0</v>
      </c>
      <c r="BS25">
        <v>0</v>
      </c>
      <c r="BT25" s="8">
        <f t="shared" si="11"/>
        <v>0</v>
      </c>
      <c r="BU25" s="8">
        <f t="shared" si="12"/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 s="11">
        <f t="shared" si="13"/>
        <v>0</v>
      </c>
      <c r="DK25" s="6">
        <v>-7.576522E-4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3</v>
      </c>
      <c r="DR25">
        <v>4</v>
      </c>
      <c r="DS25">
        <v>3</v>
      </c>
      <c r="DT25">
        <v>2</v>
      </c>
      <c r="DU25">
        <v>1</v>
      </c>
      <c r="DV25">
        <v>2</v>
      </c>
      <c r="DW25" s="6">
        <v>0.1</v>
      </c>
      <c r="DX25" s="6">
        <v>0.37</v>
      </c>
      <c r="DY25">
        <v>0</v>
      </c>
      <c r="DZ25">
        <v>1</v>
      </c>
      <c r="EA25">
        <v>0</v>
      </c>
      <c r="EB25">
        <v>1</v>
      </c>
      <c r="EC25">
        <v>0</v>
      </c>
      <c r="ED25">
        <v>0</v>
      </c>
      <c r="EE25">
        <v>0</v>
      </c>
      <c r="EF25">
        <v>1</v>
      </c>
      <c r="EG25" s="11">
        <f t="shared" si="14"/>
        <v>0</v>
      </c>
      <c r="EH25" s="11">
        <f t="shared" si="15"/>
        <v>1</v>
      </c>
      <c r="EI25">
        <v>3</v>
      </c>
      <c r="EJ25">
        <v>4</v>
      </c>
      <c r="EK25">
        <v>2</v>
      </c>
      <c r="EL25">
        <v>2</v>
      </c>
      <c r="EM25">
        <v>1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-0.1</v>
      </c>
      <c r="ET25">
        <v>45.99</v>
      </c>
      <c r="EU25" s="11">
        <f t="shared" si="16"/>
        <v>1</v>
      </c>
      <c r="EV25" s="6">
        <f t="shared" si="17"/>
        <v>0</v>
      </c>
      <c r="EW25" s="6">
        <f t="shared" si="18"/>
        <v>89.743589743589752</v>
      </c>
      <c r="EX25" s="6">
        <v>-0.2</v>
      </c>
      <c r="EY25">
        <v>-0.2</v>
      </c>
    </row>
    <row r="26" spans="1:155">
      <c r="A26">
        <v>118</v>
      </c>
      <c r="B26" s="5">
        <v>575000</v>
      </c>
      <c r="C26" t="s">
        <v>1788</v>
      </c>
      <c r="D26" t="s">
        <v>554</v>
      </c>
      <c r="E26" t="s">
        <v>555</v>
      </c>
      <c r="F26" t="s">
        <v>154</v>
      </c>
      <c r="G26" t="s">
        <v>154</v>
      </c>
      <c r="H26">
        <v>76</v>
      </c>
      <c r="I26">
        <v>224</v>
      </c>
      <c r="J26">
        <v>2011</v>
      </c>
      <c r="K26">
        <v>2</v>
      </c>
      <c r="L26">
        <v>34</v>
      </c>
      <c r="M26" t="s">
        <v>146</v>
      </c>
      <c r="N26" t="s">
        <v>1789</v>
      </c>
      <c r="O26" t="s">
        <v>1271</v>
      </c>
      <c r="P26" t="s">
        <v>192</v>
      </c>
      <c r="Q26" t="s">
        <v>285</v>
      </c>
      <c r="R26">
        <v>25</v>
      </c>
      <c r="S26">
        <v>2</v>
      </c>
      <c r="T26">
        <v>7</v>
      </c>
      <c r="U26">
        <v>3</v>
      </c>
      <c r="V26">
        <v>4</v>
      </c>
      <c r="W26">
        <v>9</v>
      </c>
      <c r="X26">
        <v>-1</v>
      </c>
      <c r="Y26" s="6">
        <v>-0.9</v>
      </c>
      <c r="Z26">
        <v>35</v>
      </c>
      <c r="AA26">
        <v>430</v>
      </c>
      <c r="AB26">
        <v>21210</v>
      </c>
      <c r="AC26" s="6">
        <v>353.36</v>
      </c>
      <c r="AD26" s="7">
        <v>14.1333333333</v>
      </c>
      <c r="AE26" s="7">
        <f t="shared" si="0"/>
        <v>14.1359111111</v>
      </c>
      <c r="AF26" s="8">
        <v>0.27237060161097626</v>
      </c>
      <c r="AG26" s="8">
        <v>0.45</v>
      </c>
      <c r="AH26" s="8">
        <v>0.10989010989010989</v>
      </c>
      <c r="AI26" s="9">
        <f t="shared" si="1"/>
        <v>0.88709677419354838</v>
      </c>
      <c r="AJ26" s="10">
        <f t="shared" si="2"/>
        <v>996.9868840836582</v>
      </c>
      <c r="AK26" s="7">
        <f t="shared" si="3"/>
        <v>3.3959701154629842</v>
      </c>
      <c r="AL26" s="7">
        <f t="shared" si="4"/>
        <v>3.565768621236133</v>
      </c>
      <c r="AM26" s="8">
        <f t="shared" si="5"/>
        <v>0.48780487804878048</v>
      </c>
      <c r="AN26" s="11">
        <f t="shared" si="6"/>
        <v>-1</v>
      </c>
      <c r="AO26" s="7">
        <f t="shared" si="7"/>
        <v>-0.16979850577314881</v>
      </c>
      <c r="AP26">
        <v>80</v>
      </c>
      <c r="AQ26">
        <v>80</v>
      </c>
      <c r="AR26">
        <v>55</v>
      </c>
      <c r="AS26">
        <v>39</v>
      </c>
      <c r="AT26">
        <v>39</v>
      </c>
      <c r="AU26">
        <v>39</v>
      </c>
      <c r="AV26" s="6">
        <v>1.9500000000000002</v>
      </c>
      <c r="AW26">
        <v>4</v>
      </c>
      <c r="AX26">
        <v>2</v>
      </c>
      <c r="AY26">
        <v>6</v>
      </c>
      <c r="AZ26" s="11">
        <f t="shared" si="8"/>
        <v>8</v>
      </c>
      <c r="BA26" s="6">
        <v>47.230800000000002</v>
      </c>
      <c r="BB26" s="6">
        <v>45.82</v>
      </c>
      <c r="BC26" s="6">
        <v>55</v>
      </c>
      <c r="BD26">
        <v>37</v>
      </c>
      <c r="BE26">
        <v>37</v>
      </c>
      <c r="BF26">
        <v>34</v>
      </c>
      <c r="BG26" s="11">
        <f t="shared" si="9"/>
        <v>3</v>
      </c>
      <c r="BH26">
        <v>16</v>
      </c>
      <c r="BI26">
        <v>11</v>
      </c>
      <c r="BJ26">
        <v>8</v>
      </c>
      <c r="BK26">
        <v>36</v>
      </c>
      <c r="BL26">
        <v>11</v>
      </c>
      <c r="BM26">
        <v>8</v>
      </c>
      <c r="BN26">
        <v>36</v>
      </c>
      <c r="BO26" s="8">
        <f t="shared" si="10"/>
        <v>0.10650887573964497</v>
      </c>
      <c r="BP26">
        <v>0</v>
      </c>
      <c r="BQ26">
        <v>0</v>
      </c>
      <c r="BR26">
        <v>0</v>
      </c>
      <c r="BS26">
        <v>0</v>
      </c>
      <c r="BT26" s="8">
        <f t="shared" si="11"/>
        <v>0</v>
      </c>
      <c r="BU26" s="8">
        <f t="shared" si="12"/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1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1</v>
      </c>
      <c r="CV26">
        <v>2</v>
      </c>
      <c r="CW26">
        <v>2</v>
      </c>
      <c r="CX26">
        <v>11</v>
      </c>
      <c r="CY26">
        <v>1</v>
      </c>
      <c r="CZ26">
        <v>0</v>
      </c>
      <c r="DA26">
        <v>10</v>
      </c>
      <c r="DB26">
        <v>11</v>
      </c>
      <c r="DC26">
        <v>0</v>
      </c>
      <c r="DD26">
        <v>0</v>
      </c>
      <c r="DE26">
        <v>17</v>
      </c>
      <c r="DF26">
        <v>9</v>
      </c>
      <c r="DG26">
        <v>3</v>
      </c>
      <c r="DH26">
        <v>7</v>
      </c>
      <c r="DI26">
        <v>3</v>
      </c>
      <c r="DJ26" s="11">
        <f t="shared" si="13"/>
        <v>-6</v>
      </c>
      <c r="DK26" s="6">
        <v>-1.25134243</v>
      </c>
      <c r="DL26">
        <v>5</v>
      </c>
      <c r="DM26">
        <v>3</v>
      </c>
      <c r="DN26">
        <v>0</v>
      </c>
      <c r="DO26">
        <v>1</v>
      </c>
      <c r="DP26">
        <v>0</v>
      </c>
      <c r="DQ26">
        <v>351</v>
      </c>
      <c r="DR26">
        <v>338</v>
      </c>
      <c r="DS26">
        <v>256</v>
      </c>
      <c r="DT26">
        <v>246</v>
      </c>
      <c r="DU26">
        <v>182</v>
      </c>
      <c r="DV26">
        <v>186</v>
      </c>
      <c r="DW26" s="6">
        <v>17.79</v>
      </c>
      <c r="DX26" s="6">
        <v>14.96</v>
      </c>
      <c r="DY26">
        <v>68</v>
      </c>
      <c r="DZ26">
        <v>52</v>
      </c>
      <c r="EA26">
        <v>20</v>
      </c>
      <c r="EB26">
        <v>21</v>
      </c>
      <c r="EC26">
        <v>15</v>
      </c>
      <c r="ED26">
        <v>9</v>
      </c>
      <c r="EE26">
        <v>20</v>
      </c>
      <c r="EF26">
        <v>16</v>
      </c>
      <c r="EG26" s="11">
        <f t="shared" si="14"/>
        <v>35</v>
      </c>
      <c r="EH26" s="11">
        <f t="shared" si="15"/>
        <v>25</v>
      </c>
      <c r="EI26">
        <v>150</v>
      </c>
      <c r="EJ26">
        <v>168</v>
      </c>
      <c r="EK26">
        <v>190</v>
      </c>
      <c r="EL26">
        <v>157</v>
      </c>
      <c r="EM26">
        <v>60</v>
      </c>
      <c r="EN26">
        <v>49</v>
      </c>
      <c r="EO26">
        <v>21</v>
      </c>
      <c r="EP26">
        <v>19</v>
      </c>
      <c r="EQ26">
        <v>0.8</v>
      </c>
      <c r="ER26">
        <v>0.5</v>
      </c>
      <c r="ES26">
        <v>1.3</v>
      </c>
      <c r="ET26">
        <v>943.99</v>
      </c>
      <c r="EU26" s="11">
        <f t="shared" si="16"/>
        <v>111</v>
      </c>
      <c r="EV26" s="6">
        <f t="shared" si="17"/>
        <v>9</v>
      </c>
      <c r="EW26" s="6">
        <f t="shared" si="18"/>
        <v>116.99117047769978</v>
      </c>
      <c r="EX26" s="6">
        <v>10.199999999999999</v>
      </c>
      <c r="EY26">
        <v>0.41</v>
      </c>
    </row>
    <row r="27" spans="1:155">
      <c r="A27">
        <v>341</v>
      </c>
      <c r="B27" s="5">
        <v>575000</v>
      </c>
      <c r="C27" t="s">
        <v>1816</v>
      </c>
      <c r="D27" t="s">
        <v>143</v>
      </c>
      <c r="E27" t="s">
        <v>144</v>
      </c>
      <c r="F27" t="s">
        <v>145</v>
      </c>
      <c r="G27" t="s">
        <v>145</v>
      </c>
      <c r="H27">
        <v>74</v>
      </c>
      <c r="I27">
        <v>203</v>
      </c>
      <c r="M27" t="s">
        <v>155</v>
      </c>
      <c r="N27" t="s">
        <v>1817</v>
      </c>
      <c r="O27" t="s">
        <v>1818</v>
      </c>
      <c r="P27" t="s">
        <v>192</v>
      </c>
      <c r="Q27" t="s">
        <v>275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-1</v>
      </c>
      <c r="Y27" s="6">
        <v>0.5</v>
      </c>
      <c r="Z27">
        <v>0</v>
      </c>
      <c r="AA27">
        <v>23</v>
      </c>
      <c r="AB27">
        <v>908</v>
      </c>
      <c r="AC27" s="6">
        <v>15.12</v>
      </c>
      <c r="AD27" s="7">
        <v>15.1333333333</v>
      </c>
      <c r="AE27" s="7">
        <f t="shared" si="0"/>
        <v>15.128888888877777</v>
      </c>
      <c r="AF27" s="8">
        <v>0.27307206068268014</v>
      </c>
      <c r="AG27" s="8">
        <v>0</v>
      </c>
      <c r="AH27" s="8">
        <v>0.16666666666666666</v>
      </c>
      <c r="AI27" s="9">
        <f t="shared" si="1"/>
        <v>0.66666666666666674</v>
      </c>
      <c r="AJ27" s="10">
        <f t="shared" si="2"/>
        <v>833.33333333333337</v>
      </c>
      <c r="AK27" s="7">
        <f t="shared" si="3"/>
        <v>3.9682539682539688</v>
      </c>
      <c r="AL27" s="7">
        <f t="shared" si="4"/>
        <v>7.9365079365079376</v>
      </c>
      <c r="AM27" s="8">
        <f t="shared" si="5"/>
        <v>0.33333333333333331</v>
      </c>
      <c r="AN27" s="11">
        <f t="shared" si="6"/>
        <v>-1</v>
      </c>
      <c r="AO27" s="7">
        <f t="shared" si="7"/>
        <v>-3.9682539682539688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 s="6">
        <v>0.01</v>
      </c>
      <c r="AW27">
        <v>0</v>
      </c>
      <c r="AX27">
        <v>0</v>
      </c>
      <c r="AY27">
        <v>0</v>
      </c>
      <c r="AZ27" s="11">
        <f t="shared" si="8"/>
        <v>0</v>
      </c>
      <c r="BA27" s="6">
        <v>62</v>
      </c>
      <c r="BB27" s="6">
        <v>61.74</v>
      </c>
      <c r="BC27" s="6">
        <v>0</v>
      </c>
      <c r="BD27">
        <v>0</v>
      </c>
      <c r="BE27">
        <v>0</v>
      </c>
      <c r="BF27">
        <v>1</v>
      </c>
      <c r="BG27" s="11">
        <f t="shared" si="9"/>
        <v>-1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 s="8">
        <f t="shared" si="10"/>
        <v>0</v>
      </c>
      <c r="BP27">
        <v>0</v>
      </c>
      <c r="BQ27">
        <v>0</v>
      </c>
      <c r="BR27">
        <v>0</v>
      </c>
      <c r="BS27">
        <v>0</v>
      </c>
      <c r="BT27" s="8">
        <f t="shared" si="11"/>
        <v>0</v>
      </c>
      <c r="BU27" s="8">
        <f t="shared" si="12"/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1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 s="11">
        <f t="shared" si="13"/>
        <v>0</v>
      </c>
      <c r="DK27" s="6">
        <v>7.5252239999999998E-2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10</v>
      </c>
      <c r="DR27">
        <v>11</v>
      </c>
      <c r="DS27">
        <v>7</v>
      </c>
      <c r="DT27">
        <v>8</v>
      </c>
      <c r="DU27">
        <v>6</v>
      </c>
      <c r="DV27">
        <v>6</v>
      </c>
      <c r="DW27" s="6">
        <v>0.57999999999999996</v>
      </c>
      <c r="DX27" s="6">
        <v>0.71</v>
      </c>
      <c r="DY27">
        <v>3</v>
      </c>
      <c r="DZ27">
        <v>3</v>
      </c>
      <c r="EA27">
        <v>1</v>
      </c>
      <c r="EB27">
        <v>2</v>
      </c>
      <c r="EC27">
        <v>0</v>
      </c>
      <c r="ED27">
        <v>1</v>
      </c>
      <c r="EE27">
        <v>1</v>
      </c>
      <c r="EF27">
        <v>1</v>
      </c>
      <c r="EG27" s="11">
        <f t="shared" si="14"/>
        <v>1</v>
      </c>
      <c r="EH27" s="11">
        <f t="shared" si="15"/>
        <v>2</v>
      </c>
      <c r="EI27">
        <v>7</v>
      </c>
      <c r="EJ27">
        <v>7</v>
      </c>
      <c r="EK27">
        <v>5</v>
      </c>
      <c r="EL27">
        <v>2</v>
      </c>
      <c r="EM27">
        <v>3</v>
      </c>
      <c r="EN27">
        <v>1</v>
      </c>
      <c r="EO27">
        <v>2</v>
      </c>
      <c r="EP27">
        <v>0</v>
      </c>
      <c r="EQ27">
        <v>0</v>
      </c>
      <c r="ER27">
        <v>0</v>
      </c>
      <c r="ES27">
        <v>-0.1</v>
      </c>
      <c r="ET27">
        <v>40.25</v>
      </c>
      <c r="EU27" s="11">
        <f t="shared" si="16"/>
        <v>0</v>
      </c>
      <c r="EV27" s="6">
        <f t="shared" si="17"/>
        <v>0</v>
      </c>
      <c r="EW27" s="6">
        <f t="shared" si="18"/>
        <v>83.333333333333343</v>
      </c>
      <c r="EX27" s="6">
        <v>-0.1</v>
      </c>
      <c r="EY27">
        <v>-0.13</v>
      </c>
    </row>
    <row r="28" spans="1:155">
      <c r="A28">
        <v>158</v>
      </c>
      <c r="B28" s="5">
        <v>575000</v>
      </c>
      <c r="C28" t="s">
        <v>1953</v>
      </c>
      <c r="D28" t="s">
        <v>559</v>
      </c>
      <c r="E28" t="s">
        <v>260</v>
      </c>
      <c r="F28" t="s">
        <v>154</v>
      </c>
      <c r="G28" t="s">
        <v>154</v>
      </c>
      <c r="H28">
        <v>70</v>
      </c>
      <c r="I28">
        <v>184</v>
      </c>
      <c r="J28">
        <v>2008</v>
      </c>
      <c r="K28">
        <v>2</v>
      </c>
      <c r="L28">
        <v>40</v>
      </c>
      <c r="M28" t="s">
        <v>155</v>
      </c>
      <c r="N28" t="s">
        <v>1954</v>
      </c>
      <c r="O28" t="s">
        <v>912</v>
      </c>
      <c r="P28" t="s">
        <v>192</v>
      </c>
      <c r="Q28" t="s">
        <v>193</v>
      </c>
      <c r="R28">
        <v>2</v>
      </c>
      <c r="S28">
        <v>0</v>
      </c>
      <c r="T28">
        <v>0</v>
      </c>
      <c r="U28">
        <v>0</v>
      </c>
      <c r="V28">
        <v>0</v>
      </c>
      <c r="W28">
        <v>0</v>
      </c>
      <c r="X28">
        <v>-1</v>
      </c>
      <c r="Y28" s="6">
        <v>-0.30000000000000004</v>
      </c>
      <c r="Z28">
        <v>0</v>
      </c>
      <c r="AA28">
        <v>33</v>
      </c>
      <c r="AB28">
        <v>1540</v>
      </c>
      <c r="AC28" s="6">
        <v>25.66</v>
      </c>
      <c r="AD28" s="7">
        <v>12.833333333300001</v>
      </c>
      <c r="AE28" s="7">
        <f t="shared" si="0"/>
        <v>12.83222222221111</v>
      </c>
      <c r="AF28" s="8">
        <v>0.24251015972025328</v>
      </c>
      <c r="AG28" s="8">
        <v>0</v>
      </c>
      <c r="AH28" s="8">
        <v>0</v>
      </c>
      <c r="AI28" s="9">
        <f t="shared" si="1"/>
        <v>0.92307692307692313</v>
      </c>
      <c r="AJ28" s="10">
        <f t="shared" si="2"/>
        <v>923.07692307692309</v>
      </c>
      <c r="AK28" s="7">
        <f t="shared" si="3"/>
        <v>0</v>
      </c>
      <c r="AL28" s="7">
        <f t="shared" si="4"/>
        <v>2.3382696804364769</v>
      </c>
      <c r="AM28" s="8">
        <f t="shared" si="5"/>
        <v>0</v>
      </c>
      <c r="AN28" s="11">
        <f t="shared" si="6"/>
        <v>-1</v>
      </c>
      <c r="AO28" s="7">
        <f t="shared" si="7"/>
        <v>-2.3382696804364769</v>
      </c>
      <c r="AP28">
        <v>1</v>
      </c>
      <c r="AQ28">
        <v>1</v>
      </c>
      <c r="AR28">
        <v>1</v>
      </c>
      <c r="AS28">
        <v>0</v>
      </c>
      <c r="AT28">
        <v>0</v>
      </c>
      <c r="AU28">
        <v>0</v>
      </c>
      <c r="AV28" s="6">
        <v>0.03</v>
      </c>
      <c r="AW28">
        <v>0</v>
      </c>
      <c r="AX28">
        <v>0</v>
      </c>
      <c r="AY28">
        <v>0</v>
      </c>
      <c r="AZ28" s="11">
        <f t="shared" si="8"/>
        <v>0</v>
      </c>
      <c r="BA28" s="6">
        <v>0</v>
      </c>
      <c r="BB28" s="6">
        <v>44.65</v>
      </c>
      <c r="BC28" s="6">
        <v>0</v>
      </c>
      <c r="BD28">
        <v>2</v>
      </c>
      <c r="BE28">
        <v>2</v>
      </c>
      <c r="BF28">
        <v>2</v>
      </c>
      <c r="BG28" s="11">
        <f t="shared" si="9"/>
        <v>0</v>
      </c>
      <c r="BH28">
        <v>1</v>
      </c>
      <c r="BI28">
        <v>1</v>
      </c>
      <c r="BJ28">
        <v>0</v>
      </c>
      <c r="BK28">
        <v>2</v>
      </c>
      <c r="BL28">
        <v>1</v>
      </c>
      <c r="BM28">
        <v>0</v>
      </c>
      <c r="BN28">
        <v>2</v>
      </c>
      <c r="BO28" s="8">
        <f t="shared" si="10"/>
        <v>0.08</v>
      </c>
      <c r="BP28">
        <v>0</v>
      </c>
      <c r="BQ28">
        <v>0</v>
      </c>
      <c r="BR28">
        <v>0</v>
      </c>
      <c r="BS28">
        <v>0</v>
      </c>
      <c r="BT28" s="8">
        <f t="shared" si="11"/>
        <v>0</v>
      </c>
      <c r="BU28" s="8">
        <f t="shared" si="12"/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 s="11">
        <f t="shared" si="13"/>
        <v>0</v>
      </c>
      <c r="DK28" s="6">
        <v>0.12565622000000001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15</v>
      </c>
      <c r="DR28">
        <v>25</v>
      </c>
      <c r="DS28">
        <v>9</v>
      </c>
      <c r="DT28">
        <v>20</v>
      </c>
      <c r="DU28">
        <v>7</v>
      </c>
      <c r="DV28">
        <v>13</v>
      </c>
      <c r="DW28" s="6">
        <v>1</v>
      </c>
      <c r="DX28" s="6">
        <v>0.9</v>
      </c>
      <c r="DY28">
        <v>3</v>
      </c>
      <c r="DZ28">
        <v>3</v>
      </c>
      <c r="EA28">
        <v>0</v>
      </c>
      <c r="EB28">
        <v>1</v>
      </c>
      <c r="EC28">
        <v>1</v>
      </c>
      <c r="ED28">
        <v>2</v>
      </c>
      <c r="EE28">
        <v>0</v>
      </c>
      <c r="EF28">
        <v>0</v>
      </c>
      <c r="EG28" s="11">
        <f t="shared" si="14"/>
        <v>1</v>
      </c>
      <c r="EH28" s="11">
        <f t="shared" si="15"/>
        <v>2</v>
      </c>
      <c r="EI28">
        <v>5</v>
      </c>
      <c r="EJ28">
        <v>12</v>
      </c>
      <c r="EK28">
        <v>8</v>
      </c>
      <c r="EL28">
        <v>13</v>
      </c>
      <c r="EM28">
        <v>3</v>
      </c>
      <c r="EN28">
        <v>2</v>
      </c>
      <c r="EO28">
        <v>0</v>
      </c>
      <c r="EP28">
        <v>1</v>
      </c>
      <c r="EQ28">
        <v>0</v>
      </c>
      <c r="ER28">
        <v>0</v>
      </c>
      <c r="ES28">
        <v>-0.1</v>
      </c>
      <c r="ET28">
        <v>80.150000000000006</v>
      </c>
      <c r="EU28" s="11">
        <f t="shared" si="16"/>
        <v>4</v>
      </c>
      <c r="EV28" s="6">
        <f t="shared" si="17"/>
        <v>0</v>
      </c>
      <c r="EW28" s="6">
        <f t="shared" si="18"/>
        <v>93.530787217459078</v>
      </c>
      <c r="EX28" s="6">
        <v>-0.60000000000000009</v>
      </c>
      <c r="EY28">
        <v>-0.28000000000000003</v>
      </c>
    </row>
    <row r="29" spans="1:155">
      <c r="A29">
        <v>507</v>
      </c>
      <c r="B29" s="5">
        <v>575000</v>
      </c>
      <c r="C29" t="s">
        <v>1988</v>
      </c>
      <c r="D29" t="s">
        <v>1310</v>
      </c>
      <c r="F29" t="s">
        <v>967</v>
      </c>
      <c r="G29" t="s">
        <v>967</v>
      </c>
      <c r="H29">
        <v>75</v>
      </c>
      <c r="I29">
        <v>210</v>
      </c>
      <c r="M29" t="s">
        <v>155</v>
      </c>
      <c r="N29" t="s">
        <v>1989</v>
      </c>
      <c r="O29" t="s">
        <v>1326</v>
      </c>
      <c r="P29" t="s">
        <v>209</v>
      </c>
      <c r="Q29" t="s">
        <v>159</v>
      </c>
      <c r="R29">
        <v>11</v>
      </c>
      <c r="S29">
        <v>1</v>
      </c>
      <c r="T29">
        <v>0</v>
      </c>
      <c r="U29">
        <v>0</v>
      </c>
      <c r="V29">
        <v>0</v>
      </c>
      <c r="W29">
        <v>1</v>
      </c>
      <c r="X29">
        <v>-1</v>
      </c>
      <c r="Y29" s="6">
        <v>0.9</v>
      </c>
      <c r="Z29">
        <v>2</v>
      </c>
      <c r="AA29">
        <v>162</v>
      </c>
      <c r="AB29">
        <v>6682</v>
      </c>
      <c r="AC29" s="6">
        <v>111.36</v>
      </c>
      <c r="AD29" s="7">
        <v>10.1166666667</v>
      </c>
      <c r="AE29" s="7">
        <f t="shared" si="0"/>
        <v>10.121515151526262</v>
      </c>
      <c r="AF29" s="8">
        <v>0.18008926838734718</v>
      </c>
      <c r="AG29" s="8">
        <v>0.5</v>
      </c>
      <c r="AH29" s="8">
        <v>3.5714285714285712E-2</v>
      </c>
      <c r="AI29" s="9">
        <f t="shared" si="1"/>
        <v>0.95</v>
      </c>
      <c r="AJ29" s="10">
        <f t="shared" si="2"/>
        <v>985.71428571428567</v>
      </c>
      <c r="AK29" s="7">
        <f t="shared" si="3"/>
        <v>1.0775862068965516</v>
      </c>
      <c r="AL29" s="7">
        <f t="shared" si="4"/>
        <v>1.6163793103448276</v>
      </c>
      <c r="AM29" s="8">
        <f t="shared" si="5"/>
        <v>0.4</v>
      </c>
      <c r="AN29" s="11">
        <f t="shared" si="6"/>
        <v>-1</v>
      </c>
      <c r="AO29" s="7">
        <f t="shared" si="7"/>
        <v>-0.53879310344827602</v>
      </c>
      <c r="AP29">
        <v>24</v>
      </c>
      <c r="AQ29">
        <v>24</v>
      </c>
      <c r="AR29">
        <v>22</v>
      </c>
      <c r="AS29">
        <v>19</v>
      </c>
      <c r="AT29">
        <v>19</v>
      </c>
      <c r="AU29">
        <v>19</v>
      </c>
      <c r="AV29" s="6">
        <v>2.4</v>
      </c>
      <c r="AW29">
        <v>11</v>
      </c>
      <c r="AX29">
        <v>4</v>
      </c>
      <c r="AY29">
        <v>1</v>
      </c>
      <c r="AZ29" s="11">
        <f t="shared" si="8"/>
        <v>5</v>
      </c>
      <c r="BA29" s="6">
        <v>20.684200000000001</v>
      </c>
      <c r="BB29" s="6">
        <v>19.93</v>
      </c>
      <c r="BC29" s="6">
        <v>0</v>
      </c>
      <c r="BD29">
        <v>10</v>
      </c>
      <c r="BE29">
        <v>10</v>
      </c>
      <c r="BF29">
        <v>17</v>
      </c>
      <c r="BG29" s="11">
        <f t="shared" si="9"/>
        <v>-7</v>
      </c>
      <c r="BH29">
        <v>3</v>
      </c>
      <c r="BI29">
        <v>3</v>
      </c>
      <c r="BJ29">
        <v>5</v>
      </c>
      <c r="BK29">
        <v>5</v>
      </c>
      <c r="BL29">
        <v>3</v>
      </c>
      <c r="BM29">
        <v>5</v>
      </c>
      <c r="BN29">
        <v>5</v>
      </c>
      <c r="BO29" s="8">
        <f t="shared" si="10"/>
        <v>4.2735042735042736E-2</v>
      </c>
      <c r="BP29">
        <v>37</v>
      </c>
      <c r="BQ29">
        <v>31</v>
      </c>
      <c r="BR29">
        <v>37</v>
      </c>
      <c r="BS29">
        <v>31</v>
      </c>
      <c r="BT29" s="8">
        <f t="shared" si="11"/>
        <v>0.54411764705882348</v>
      </c>
      <c r="BU29" s="8">
        <f t="shared" si="12"/>
        <v>0.77272727272727271</v>
      </c>
      <c r="BV29">
        <v>15</v>
      </c>
      <c r="BW29">
        <v>14</v>
      </c>
      <c r="BX29">
        <v>13</v>
      </c>
      <c r="BY29">
        <v>8</v>
      </c>
      <c r="BZ29">
        <v>9</v>
      </c>
      <c r="CA29">
        <v>9</v>
      </c>
      <c r="CB29">
        <v>7</v>
      </c>
      <c r="CC29">
        <v>7</v>
      </c>
      <c r="CD29">
        <v>20</v>
      </c>
      <c r="CE29">
        <v>11</v>
      </c>
      <c r="CF29">
        <v>21</v>
      </c>
      <c r="CG29">
        <v>23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1</v>
      </c>
      <c r="CU29">
        <v>0</v>
      </c>
      <c r="CV29">
        <v>0</v>
      </c>
      <c r="CW29">
        <v>0</v>
      </c>
      <c r="CX29">
        <v>3</v>
      </c>
      <c r="CY29">
        <v>1</v>
      </c>
      <c r="CZ29">
        <v>1</v>
      </c>
      <c r="DA29">
        <v>1</v>
      </c>
      <c r="DB29">
        <v>2</v>
      </c>
      <c r="DC29">
        <v>0</v>
      </c>
      <c r="DD29">
        <v>2</v>
      </c>
      <c r="DE29">
        <v>12</v>
      </c>
      <c r="DF29">
        <v>1</v>
      </c>
      <c r="DG29">
        <v>1</v>
      </c>
      <c r="DH29">
        <v>1</v>
      </c>
      <c r="DI29">
        <v>1</v>
      </c>
      <c r="DJ29" s="11">
        <f t="shared" si="13"/>
        <v>0</v>
      </c>
      <c r="DK29" s="6">
        <v>2.0570221900000001E-2</v>
      </c>
      <c r="DL29">
        <v>1</v>
      </c>
      <c r="DM29">
        <v>0</v>
      </c>
      <c r="DN29">
        <v>0</v>
      </c>
      <c r="DO29">
        <v>0</v>
      </c>
      <c r="DP29">
        <v>0</v>
      </c>
      <c r="DQ29">
        <v>97</v>
      </c>
      <c r="DR29">
        <v>117</v>
      </c>
      <c r="DS29">
        <v>76</v>
      </c>
      <c r="DT29">
        <v>86</v>
      </c>
      <c r="DU29">
        <v>56</v>
      </c>
      <c r="DV29">
        <v>60</v>
      </c>
      <c r="DW29" s="6">
        <v>5.38</v>
      </c>
      <c r="DX29" s="6">
        <v>4.9800000000000004</v>
      </c>
      <c r="DY29">
        <v>21</v>
      </c>
      <c r="DZ29">
        <v>17</v>
      </c>
      <c r="EA29">
        <v>2</v>
      </c>
      <c r="EB29">
        <v>3</v>
      </c>
      <c r="EC29">
        <v>7</v>
      </c>
      <c r="ED29">
        <v>6</v>
      </c>
      <c r="EE29">
        <v>2</v>
      </c>
      <c r="EF29">
        <v>6</v>
      </c>
      <c r="EG29" s="11">
        <f t="shared" si="14"/>
        <v>9</v>
      </c>
      <c r="EH29" s="11">
        <f t="shared" si="15"/>
        <v>12</v>
      </c>
      <c r="EI29">
        <v>46</v>
      </c>
      <c r="EJ29">
        <v>42</v>
      </c>
      <c r="EK29">
        <v>45</v>
      </c>
      <c r="EL29">
        <v>63</v>
      </c>
      <c r="EM29">
        <v>16</v>
      </c>
      <c r="EN29">
        <v>7</v>
      </c>
      <c r="EO29">
        <v>2</v>
      </c>
      <c r="EP29">
        <v>9</v>
      </c>
      <c r="EQ29">
        <v>-0.1</v>
      </c>
      <c r="ER29">
        <v>0.1</v>
      </c>
      <c r="ES29">
        <v>0</v>
      </c>
      <c r="ET29">
        <v>507</v>
      </c>
      <c r="EU29" s="11">
        <f t="shared" si="16"/>
        <v>17</v>
      </c>
      <c r="EV29" s="6">
        <f t="shared" si="17"/>
        <v>15</v>
      </c>
      <c r="EW29" s="6">
        <f t="shared" si="18"/>
        <v>115.30172413793103</v>
      </c>
      <c r="EX29" s="6">
        <v>1.6</v>
      </c>
      <c r="EY29">
        <v>0.14000000000000001</v>
      </c>
    </row>
    <row r="30" spans="1:155">
      <c r="A30">
        <v>449</v>
      </c>
      <c r="B30" s="5">
        <v>575000</v>
      </c>
      <c r="C30" t="s">
        <v>2027</v>
      </c>
      <c r="D30" t="s">
        <v>1507</v>
      </c>
      <c r="E30" t="s">
        <v>153</v>
      </c>
      <c r="F30" t="s">
        <v>154</v>
      </c>
      <c r="G30" t="s">
        <v>154</v>
      </c>
      <c r="H30">
        <v>72</v>
      </c>
      <c r="I30">
        <v>190</v>
      </c>
      <c r="M30" t="s">
        <v>146</v>
      </c>
      <c r="N30" t="s">
        <v>2028</v>
      </c>
      <c r="O30" t="s">
        <v>2029</v>
      </c>
      <c r="P30" t="s">
        <v>192</v>
      </c>
      <c r="Q30" t="s">
        <v>227</v>
      </c>
      <c r="R30">
        <v>11</v>
      </c>
      <c r="S30">
        <v>0</v>
      </c>
      <c r="T30">
        <v>1</v>
      </c>
      <c r="U30">
        <v>0</v>
      </c>
      <c r="V30">
        <v>1</v>
      </c>
      <c r="W30">
        <v>1</v>
      </c>
      <c r="X30">
        <v>2</v>
      </c>
      <c r="Y30" s="6">
        <v>2.1</v>
      </c>
      <c r="Z30">
        <v>24</v>
      </c>
      <c r="AA30">
        <v>215</v>
      </c>
      <c r="AB30">
        <v>9040</v>
      </c>
      <c r="AC30" s="6">
        <v>150.71</v>
      </c>
      <c r="AD30" s="7">
        <v>13.7</v>
      </c>
      <c r="AE30" s="7">
        <f t="shared" si="0"/>
        <v>13.699292929292929</v>
      </c>
      <c r="AF30" s="8">
        <v>0.25753588516746412</v>
      </c>
      <c r="AG30" s="8">
        <v>0.16666666666666666</v>
      </c>
      <c r="AH30" s="8">
        <v>7.1428571428571425E-2</v>
      </c>
      <c r="AI30" s="9">
        <f t="shared" si="1"/>
        <v>0.92957746478873238</v>
      </c>
      <c r="AJ30" s="10">
        <f t="shared" si="2"/>
        <v>1001.0060362173039</v>
      </c>
      <c r="AK30" s="7">
        <f t="shared" si="3"/>
        <v>2.3886935173512041</v>
      </c>
      <c r="AL30" s="7">
        <f t="shared" si="4"/>
        <v>1.9905779311260035</v>
      </c>
      <c r="AM30" s="8">
        <f t="shared" si="5"/>
        <v>0.54545454545454541</v>
      </c>
      <c r="AN30" s="11">
        <f t="shared" si="6"/>
        <v>1</v>
      </c>
      <c r="AO30" s="7">
        <f t="shared" si="7"/>
        <v>0.3981155862252006</v>
      </c>
      <c r="AP30">
        <v>27</v>
      </c>
      <c r="AQ30">
        <v>27</v>
      </c>
      <c r="AR30">
        <v>18</v>
      </c>
      <c r="AS30">
        <v>11</v>
      </c>
      <c r="AT30">
        <v>11</v>
      </c>
      <c r="AU30">
        <v>11</v>
      </c>
      <c r="AV30" s="6">
        <v>0.36</v>
      </c>
      <c r="AW30">
        <v>0</v>
      </c>
      <c r="AX30">
        <v>0</v>
      </c>
      <c r="AY30">
        <v>0</v>
      </c>
      <c r="AZ30" s="11">
        <f t="shared" si="8"/>
        <v>0</v>
      </c>
      <c r="BA30" s="6">
        <v>53.2727</v>
      </c>
      <c r="BB30" s="6">
        <v>52.2</v>
      </c>
      <c r="BC30" s="6">
        <v>0</v>
      </c>
      <c r="BD30">
        <v>20</v>
      </c>
      <c r="BE30">
        <v>20</v>
      </c>
      <c r="BF30">
        <v>28</v>
      </c>
      <c r="BG30" s="11">
        <f t="shared" si="9"/>
        <v>-8</v>
      </c>
      <c r="BH30">
        <v>7</v>
      </c>
      <c r="BI30">
        <v>1</v>
      </c>
      <c r="BJ30">
        <v>1</v>
      </c>
      <c r="BK30">
        <v>19</v>
      </c>
      <c r="BL30">
        <v>1</v>
      </c>
      <c r="BM30">
        <v>1</v>
      </c>
      <c r="BN30">
        <v>19</v>
      </c>
      <c r="BO30" s="8">
        <f t="shared" si="10"/>
        <v>0.13013698630136986</v>
      </c>
      <c r="BP30">
        <v>0</v>
      </c>
      <c r="BQ30">
        <v>0</v>
      </c>
      <c r="BR30">
        <v>0</v>
      </c>
      <c r="BS30">
        <v>0</v>
      </c>
      <c r="BT30" s="8">
        <f t="shared" si="11"/>
        <v>0</v>
      </c>
      <c r="BU30" s="8">
        <f t="shared" si="12"/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6</v>
      </c>
      <c r="CY30">
        <v>0</v>
      </c>
      <c r="CZ30">
        <v>0</v>
      </c>
      <c r="DA30">
        <v>1</v>
      </c>
      <c r="DB30">
        <v>3</v>
      </c>
      <c r="DC30">
        <v>0</v>
      </c>
      <c r="DD30">
        <v>0</v>
      </c>
      <c r="DE30">
        <v>7</v>
      </c>
      <c r="DF30">
        <v>9</v>
      </c>
      <c r="DG30">
        <v>2</v>
      </c>
      <c r="DH30">
        <v>9</v>
      </c>
      <c r="DI30">
        <v>2</v>
      </c>
      <c r="DJ30" s="11">
        <f t="shared" si="13"/>
        <v>-7</v>
      </c>
      <c r="DK30" s="6">
        <v>-6.3228216100000001</v>
      </c>
      <c r="DL30">
        <v>7</v>
      </c>
      <c r="DM30">
        <v>2</v>
      </c>
      <c r="DN30">
        <v>0</v>
      </c>
      <c r="DO30">
        <v>0</v>
      </c>
      <c r="DP30">
        <v>0</v>
      </c>
      <c r="DQ30">
        <v>148</v>
      </c>
      <c r="DR30">
        <v>146</v>
      </c>
      <c r="DS30">
        <v>110</v>
      </c>
      <c r="DT30">
        <v>101</v>
      </c>
      <c r="DU30">
        <v>84</v>
      </c>
      <c r="DV30">
        <v>71</v>
      </c>
      <c r="DW30" s="6">
        <v>7.07</v>
      </c>
      <c r="DX30" s="6">
        <v>5.82</v>
      </c>
      <c r="DY30">
        <v>25</v>
      </c>
      <c r="DZ30">
        <v>21</v>
      </c>
      <c r="EA30">
        <v>6</v>
      </c>
      <c r="EB30">
        <v>5</v>
      </c>
      <c r="EC30">
        <v>6</v>
      </c>
      <c r="ED30">
        <v>4</v>
      </c>
      <c r="EE30">
        <v>5</v>
      </c>
      <c r="EF30">
        <v>6</v>
      </c>
      <c r="EG30" s="11">
        <f t="shared" si="14"/>
        <v>11</v>
      </c>
      <c r="EH30" s="11">
        <f t="shared" si="15"/>
        <v>10</v>
      </c>
      <c r="EI30">
        <v>60</v>
      </c>
      <c r="EJ30">
        <v>71</v>
      </c>
      <c r="EK30">
        <v>75</v>
      </c>
      <c r="EL30">
        <v>87</v>
      </c>
      <c r="EM30">
        <v>15</v>
      </c>
      <c r="EN30">
        <v>17</v>
      </c>
      <c r="EO30">
        <v>20</v>
      </c>
      <c r="EP30">
        <v>11</v>
      </c>
      <c r="EQ30">
        <v>-0.1</v>
      </c>
      <c r="ER30">
        <v>0.4</v>
      </c>
      <c r="ES30">
        <v>0.30000000000000004</v>
      </c>
      <c r="ET30">
        <v>434.49</v>
      </c>
      <c r="EU30" s="11">
        <f t="shared" si="16"/>
        <v>65</v>
      </c>
      <c r="EV30" s="6">
        <f t="shared" si="17"/>
        <v>3</v>
      </c>
      <c r="EW30" s="6">
        <f t="shared" si="18"/>
        <v>117.045982350209</v>
      </c>
      <c r="EX30" s="6">
        <v>2.2000000000000002</v>
      </c>
      <c r="EY30">
        <v>0.2</v>
      </c>
    </row>
    <row r="31" spans="1:155">
      <c r="A31">
        <v>649</v>
      </c>
      <c r="B31" s="5">
        <v>575000</v>
      </c>
      <c r="C31" t="s">
        <v>2084</v>
      </c>
      <c r="D31" t="s">
        <v>2085</v>
      </c>
      <c r="E31" t="s">
        <v>2086</v>
      </c>
      <c r="F31" t="s">
        <v>145</v>
      </c>
      <c r="G31" t="s">
        <v>145</v>
      </c>
      <c r="H31">
        <v>76</v>
      </c>
      <c r="I31">
        <v>227</v>
      </c>
      <c r="J31">
        <v>2004</v>
      </c>
      <c r="K31">
        <v>6</v>
      </c>
      <c r="L31">
        <v>173</v>
      </c>
      <c r="M31" t="s">
        <v>155</v>
      </c>
      <c r="N31" t="s">
        <v>2087</v>
      </c>
      <c r="O31" t="s">
        <v>661</v>
      </c>
      <c r="P31" t="s">
        <v>192</v>
      </c>
      <c r="Q31" t="s">
        <v>165</v>
      </c>
      <c r="R31">
        <v>4</v>
      </c>
      <c r="S31">
        <v>0</v>
      </c>
      <c r="T31">
        <v>0</v>
      </c>
      <c r="U31">
        <v>0</v>
      </c>
      <c r="V31">
        <v>0</v>
      </c>
      <c r="W31">
        <v>0</v>
      </c>
      <c r="X31">
        <v>-1</v>
      </c>
      <c r="Y31" s="6">
        <v>-0.8</v>
      </c>
      <c r="Z31">
        <v>6</v>
      </c>
      <c r="AA31">
        <v>64</v>
      </c>
      <c r="AB31">
        <v>2638</v>
      </c>
      <c r="AC31" s="6">
        <v>44.15</v>
      </c>
      <c r="AD31" s="7">
        <v>11</v>
      </c>
      <c r="AE31" s="7">
        <f t="shared" si="0"/>
        <v>11.009722222222223</v>
      </c>
      <c r="AF31" s="8">
        <v>0.21550251378923219</v>
      </c>
      <c r="AG31" s="8">
        <v>0</v>
      </c>
      <c r="AH31" s="8">
        <v>0.04</v>
      </c>
      <c r="AI31" s="9">
        <f t="shared" si="1"/>
        <v>0.92</v>
      </c>
      <c r="AJ31" s="10">
        <f t="shared" si="2"/>
        <v>960.00000000000011</v>
      </c>
      <c r="AK31" s="7">
        <f t="shared" si="3"/>
        <v>1.3590033975084939</v>
      </c>
      <c r="AL31" s="7">
        <f t="shared" si="4"/>
        <v>2.7180067950169877</v>
      </c>
      <c r="AM31" s="8">
        <f t="shared" si="5"/>
        <v>0.33333333333333331</v>
      </c>
      <c r="AN31" s="11">
        <f t="shared" si="6"/>
        <v>-1</v>
      </c>
      <c r="AO31" s="7">
        <f t="shared" si="7"/>
        <v>-1.3590033975084939</v>
      </c>
      <c r="AP31">
        <v>6</v>
      </c>
      <c r="AQ31">
        <v>6</v>
      </c>
      <c r="AR31">
        <v>5</v>
      </c>
      <c r="AS31">
        <v>4</v>
      </c>
      <c r="AT31">
        <v>4</v>
      </c>
      <c r="AU31">
        <v>4</v>
      </c>
      <c r="AV31" s="6">
        <v>0.12</v>
      </c>
      <c r="AW31">
        <v>0</v>
      </c>
      <c r="AX31">
        <v>0</v>
      </c>
      <c r="AY31">
        <v>0</v>
      </c>
      <c r="AZ31" s="11">
        <f t="shared" si="8"/>
        <v>0</v>
      </c>
      <c r="BA31" s="6">
        <v>44</v>
      </c>
      <c r="BB31" s="6">
        <v>45.41</v>
      </c>
      <c r="BC31" s="6">
        <v>0</v>
      </c>
      <c r="BD31">
        <v>3</v>
      </c>
      <c r="BE31">
        <v>3</v>
      </c>
      <c r="BF31">
        <v>6</v>
      </c>
      <c r="BG31" s="11">
        <f t="shared" si="9"/>
        <v>-3</v>
      </c>
      <c r="BH31">
        <v>1</v>
      </c>
      <c r="BI31">
        <v>0</v>
      </c>
      <c r="BJ31">
        <v>1</v>
      </c>
      <c r="BK31">
        <v>3</v>
      </c>
      <c r="BL31">
        <v>0</v>
      </c>
      <c r="BM31">
        <v>1</v>
      </c>
      <c r="BN31">
        <v>3</v>
      </c>
      <c r="BO31" s="8">
        <f t="shared" si="10"/>
        <v>6.3829787234042548E-2</v>
      </c>
      <c r="BP31">
        <v>0</v>
      </c>
      <c r="BQ31">
        <v>0</v>
      </c>
      <c r="BR31">
        <v>0</v>
      </c>
      <c r="BS31">
        <v>0</v>
      </c>
      <c r="BT31" s="8">
        <f t="shared" si="11"/>
        <v>0</v>
      </c>
      <c r="BU31" s="8">
        <f t="shared" si="12"/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1</v>
      </c>
      <c r="CY31">
        <v>0</v>
      </c>
      <c r="CZ31">
        <v>0</v>
      </c>
      <c r="DA31">
        <v>0</v>
      </c>
      <c r="DB31">
        <v>2</v>
      </c>
      <c r="DC31">
        <v>0</v>
      </c>
      <c r="DD31">
        <v>0</v>
      </c>
      <c r="DE31">
        <v>2</v>
      </c>
      <c r="DF31">
        <v>3</v>
      </c>
      <c r="DG31">
        <v>0</v>
      </c>
      <c r="DH31">
        <v>3</v>
      </c>
      <c r="DI31">
        <v>0</v>
      </c>
      <c r="DJ31" s="11">
        <f t="shared" si="13"/>
        <v>-3</v>
      </c>
      <c r="DK31" s="6">
        <v>-1.7846912100000001</v>
      </c>
      <c r="DL31">
        <v>3</v>
      </c>
      <c r="DM31">
        <v>0</v>
      </c>
      <c r="DN31">
        <v>0</v>
      </c>
      <c r="DO31">
        <v>0</v>
      </c>
      <c r="DP31">
        <v>0</v>
      </c>
      <c r="DQ31">
        <v>40</v>
      </c>
      <c r="DR31">
        <v>47</v>
      </c>
      <c r="DS31">
        <v>31</v>
      </c>
      <c r="DT31">
        <v>36</v>
      </c>
      <c r="DU31">
        <v>25</v>
      </c>
      <c r="DV31">
        <v>25</v>
      </c>
      <c r="DW31" s="6">
        <v>1.67</v>
      </c>
      <c r="DX31" s="6">
        <v>2.17</v>
      </c>
      <c r="DY31">
        <v>5</v>
      </c>
      <c r="DZ31">
        <v>9</v>
      </c>
      <c r="EA31">
        <v>1</v>
      </c>
      <c r="EB31">
        <v>2</v>
      </c>
      <c r="EC31">
        <v>3</v>
      </c>
      <c r="ED31">
        <v>1</v>
      </c>
      <c r="EE31">
        <v>2</v>
      </c>
      <c r="EF31">
        <v>1</v>
      </c>
      <c r="EG31" s="11">
        <f t="shared" si="14"/>
        <v>5</v>
      </c>
      <c r="EH31" s="11">
        <f t="shared" si="15"/>
        <v>2</v>
      </c>
      <c r="EI31">
        <v>17</v>
      </c>
      <c r="EJ31">
        <v>15</v>
      </c>
      <c r="EK31">
        <v>25</v>
      </c>
      <c r="EL31">
        <v>21</v>
      </c>
      <c r="EM31">
        <v>5</v>
      </c>
      <c r="EN31">
        <v>4</v>
      </c>
      <c r="EO31">
        <v>6</v>
      </c>
      <c r="EP31">
        <v>1</v>
      </c>
      <c r="EQ31">
        <v>-0.1</v>
      </c>
      <c r="ER31">
        <v>0</v>
      </c>
      <c r="ES31">
        <v>-0.1</v>
      </c>
      <c r="ET31">
        <v>160.72</v>
      </c>
      <c r="EU31" s="11">
        <f t="shared" si="16"/>
        <v>12</v>
      </c>
      <c r="EV31" s="6">
        <f t="shared" si="17"/>
        <v>1.3333333333333333</v>
      </c>
      <c r="EW31" s="6">
        <f t="shared" si="18"/>
        <v>118.23329558323897</v>
      </c>
      <c r="EX31" s="6">
        <v>-0.5</v>
      </c>
      <c r="EY31">
        <v>-0.13</v>
      </c>
    </row>
    <row r="32" spans="1:155">
      <c r="A32">
        <v>372</v>
      </c>
      <c r="B32" s="5">
        <v>575000</v>
      </c>
      <c r="C32" t="s">
        <v>2152</v>
      </c>
      <c r="D32" t="s">
        <v>749</v>
      </c>
      <c r="E32" t="s">
        <v>153</v>
      </c>
      <c r="F32" t="s">
        <v>154</v>
      </c>
      <c r="G32" t="s">
        <v>154</v>
      </c>
      <c r="H32">
        <v>71</v>
      </c>
      <c r="I32">
        <v>191</v>
      </c>
      <c r="J32">
        <v>2004</v>
      </c>
      <c r="K32">
        <v>4</v>
      </c>
      <c r="L32">
        <v>119</v>
      </c>
      <c r="M32" t="s">
        <v>155</v>
      </c>
      <c r="N32" t="s">
        <v>2153</v>
      </c>
      <c r="O32" t="s">
        <v>403</v>
      </c>
      <c r="P32" t="s">
        <v>171</v>
      </c>
      <c r="Q32" t="s">
        <v>227</v>
      </c>
      <c r="R32">
        <v>2</v>
      </c>
      <c r="S32">
        <v>0</v>
      </c>
      <c r="T32">
        <v>0</v>
      </c>
      <c r="U32">
        <v>0</v>
      </c>
      <c r="V32">
        <v>0</v>
      </c>
      <c r="W32">
        <v>0</v>
      </c>
      <c r="X32">
        <v>-1</v>
      </c>
      <c r="Y32" s="6">
        <v>-0.60000000000000009</v>
      </c>
      <c r="Z32">
        <v>0</v>
      </c>
      <c r="AA32">
        <v>37</v>
      </c>
      <c r="AB32">
        <v>1350</v>
      </c>
      <c r="AC32" s="6">
        <v>22.51</v>
      </c>
      <c r="AD32" s="7">
        <v>11.25</v>
      </c>
      <c r="AE32" s="7">
        <f t="shared" si="0"/>
        <v>11.251666666666667</v>
      </c>
      <c r="AF32" s="8">
        <v>0.20672238038387364</v>
      </c>
      <c r="AG32" s="8">
        <v>0</v>
      </c>
      <c r="AH32" s="8">
        <v>0</v>
      </c>
      <c r="AI32" s="9">
        <f t="shared" si="1"/>
        <v>0.81818181818181812</v>
      </c>
      <c r="AJ32" s="10">
        <f t="shared" si="2"/>
        <v>818.18181818181813</v>
      </c>
      <c r="AK32" s="7">
        <f t="shared" si="3"/>
        <v>0</v>
      </c>
      <c r="AL32" s="7">
        <f t="shared" si="4"/>
        <v>5.3309640159928922</v>
      </c>
      <c r="AM32" s="8">
        <f t="shared" si="5"/>
        <v>0</v>
      </c>
      <c r="AN32" s="11">
        <f t="shared" si="6"/>
        <v>-2</v>
      </c>
      <c r="AO32" s="7">
        <f t="shared" si="7"/>
        <v>-5.3309640159928922</v>
      </c>
      <c r="AP32">
        <v>2</v>
      </c>
      <c r="AQ32">
        <v>2</v>
      </c>
      <c r="AR32">
        <v>1</v>
      </c>
      <c r="AS32">
        <v>0</v>
      </c>
      <c r="AT32">
        <v>0</v>
      </c>
      <c r="AU32">
        <v>0</v>
      </c>
      <c r="AV32" s="6">
        <v>0.06</v>
      </c>
      <c r="AW32">
        <v>0</v>
      </c>
      <c r="AX32">
        <v>0</v>
      </c>
      <c r="AY32">
        <v>0</v>
      </c>
      <c r="AZ32" s="11">
        <f t="shared" si="8"/>
        <v>0</v>
      </c>
      <c r="BA32" s="6">
        <v>0</v>
      </c>
      <c r="BB32" s="6">
        <v>18.11</v>
      </c>
      <c r="BC32" s="6">
        <v>0</v>
      </c>
      <c r="BD32">
        <v>5</v>
      </c>
      <c r="BE32">
        <v>5</v>
      </c>
      <c r="BF32">
        <v>1</v>
      </c>
      <c r="BG32" s="11">
        <f t="shared" si="9"/>
        <v>4</v>
      </c>
      <c r="BH32">
        <v>1</v>
      </c>
      <c r="BI32">
        <v>0</v>
      </c>
      <c r="BJ32">
        <v>2</v>
      </c>
      <c r="BK32">
        <v>1</v>
      </c>
      <c r="BL32">
        <v>0</v>
      </c>
      <c r="BM32">
        <v>2</v>
      </c>
      <c r="BN32">
        <v>1</v>
      </c>
      <c r="BO32" s="8">
        <f t="shared" si="10"/>
        <v>4.7619047619047616E-2</v>
      </c>
      <c r="BP32">
        <v>7</v>
      </c>
      <c r="BQ32">
        <v>12</v>
      </c>
      <c r="BR32">
        <v>7</v>
      </c>
      <c r="BS32">
        <v>12</v>
      </c>
      <c r="BT32" s="8">
        <f t="shared" si="11"/>
        <v>0.36842105263157893</v>
      </c>
      <c r="BU32" s="8">
        <f t="shared" si="12"/>
        <v>0.90476190476190477</v>
      </c>
      <c r="BV32">
        <v>5</v>
      </c>
      <c r="BW32">
        <v>4</v>
      </c>
      <c r="BX32">
        <v>1</v>
      </c>
      <c r="BY32">
        <v>5</v>
      </c>
      <c r="BZ32">
        <v>1</v>
      </c>
      <c r="CA32">
        <v>3</v>
      </c>
      <c r="CB32">
        <v>1</v>
      </c>
      <c r="CC32">
        <v>1</v>
      </c>
      <c r="CD32">
        <v>3</v>
      </c>
      <c r="CE32">
        <v>5</v>
      </c>
      <c r="CF32">
        <v>7</v>
      </c>
      <c r="CG32">
        <v>10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1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 s="11">
        <f t="shared" si="13"/>
        <v>0</v>
      </c>
      <c r="DK32" s="6">
        <v>-8.6211560000000013E-3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16</v>
      </c>
      <c r="DR32">
        <v>21</v>
      </c>
      <c r="DS32">
        <v>10</v>
      </c>
      <c r="DT32">
        <v>17</v>
      </c>
      <c r="DU32">
        <v>6</v>
      </c>
      <c r="DV32">
        <v>11</v>
      </c>
      <c r="DW32" s="6">
        <v>0.43</v>
      </c>
      <c r="DX32" s="6">
        <v>1.49</v>
      </c>
      <c r="DY32">
        <v>1</v>
      </c>
      <c r="DZ32">
        <v>7</v>
      </c>
      <c r="EA32">
        <v>0</v>
      </c>
      <c r="EB32">
        <v>2</v>
      </c>
      <c r="EC32">
        <v>0</v>
      </c>
      <c r="ED32">
        <v>0</v>
      </c>
      <c r="EE32">
        <v>0</v>
      </c>
      <c r="EF32">
        <v>0</v>
      </c>
      <c r="EG32" s="11">
        <f t="shared" si="14"/>
        <v>0</v>
      </c>
      <c r="EH32" s="11">
        <f t="shared" si="15"/>
        <v>0</v>
      </c>
      <c r="EI32">
        <v>8</v>
      </c>
      <c r="EJ32">
        <v>13</v>
      </c>
      <c r="EK32">
        <v>18</v>
      </c>
      <c r="EL32">
        <v>10</v>
      </c>
      <c r="EM32">
        <v>2</v>
      </c>
      <c r="EN32">
        <v>5</v>
      </c>
      <c r="EO32">
        <v>1</v>
      </c>
      <c r="EP32">
        <v>0</v>
      </c>
      <c r="EQ32">
        <v>-0.1</v>
      </c>
      <c r="ER32">
        <v>0</v>
      </c>
      <c r="ES32">
        <v>-0.1</v>
      </c>
      <c r="ET32">
        <v>86.38</v>
      </c>
      <c r="EU32" s="11">
        <f t="shared" si="16"/>
        <v>6</v>
      </c>
      <c r="EV32" s="6">
        <f t="shared" si="17"/>
        <v>0</v>
      </c>
      <c r="EW32" s="6">
        <f t="shared" si="18"/>
        <v>98.6228342958685</v>
      </c>
      <c r="EX32" s="6">
        <v>-0.2</v>
      </c>
      <c r="EY32">
        <v>-0.08</v>
      </c>
    </row>
    <row r="33" spans="1:155">
      <c r="A33">
        <v>630</v>
      </c>
      <c r="B33" s="5">
        <v>575000</v>
      </c>
      <c r="C33" t="s">
        <v>2199</v>
      </c>
      <c r="D33" t="s">
        <v>715</v>
      </c>
      <c r="E33" t="s">
        <v>144</v>
      </c>
      <c r="F33" t="s">
        <v>145</v>
      </c>
      <c r="G33" t="s">
        <v>145</v>
      </c>
      <c r="H33">
        <v>72</v>
      </c>
      <c r="I33">
        <v>200</v>
      </c>
      <c r="J33">
        <v>2013</v>
      </c>
      <c r="K33">
        <v>6</v>
      </c>
      <c r="L33">
        <v>166</v>
      </c>
      <c r="M33" t="s">
        <v>155</v>
      </c>
      <c r="N33" t="s">
        <v>2200</v>
      </c>
      <c r="O33" t="s">
        <v>2201</v>
      </c>
      <c r="P33" t="s">
        <v>171</v>
      </c>
      <c r="Q33" t="s">
        <v>285</v>
      </c>
      <c r="R33">
        <v>61</v>
      </c>
      <c r="S33">
        <v>5</v>
      </c>
      <c r="T33">
        <v>13</v>
      </c>
      <c r="U33">
        <v>6</v>
      </c>
      <c r="V33">
        <v>7</v>
      </c>
      <c r="W33">
        <v>18</v>
      </c>
      <c r="X33">
        <v>-2</v>
      </c>
      <c r="Y33" s="6">
        <v>-8.8000000000000007</v>
      </c>
      <c r="Z33">
        <v>8</v>
      </c>
      <c r="AA33">
        <v>1061</v>
      </c>
      <c r="AB33">
        <v>45826</v>
      </c>
      <c r="AC33" s="6">
        <v>763.39</v>
      </c>
      <c r="AD33" s="7">
        <v>12.516666666700001</v>
      </c>
      <c r="AE33" s="7">
        <f t="shared" si="0"/>
        <v>12.517340619318944</v>
      </c>
      <c r="AF33" s="8">
        <v>0.22696770855941703</v>
      </c>
      <c r="AG33" s="8">
        <v>0.5</v>
      </c>
      <c r="AH33" s="8">
        <v>9.06801007556675E-2</v>
      </c>
      <c r="AI33" s="9">
        <f t="shared" si="1"/>
        <v>0.91855203619909498</v>
      </c>
      <c r="AJ33" s="10">
        <f t="shared" si="2"/>
        <v>1009.2321369547625</v>
      </c>
      <c r="AK33" s="7">
        <f t="shared" si="3"/>
        <v>2.8294842740931898</v>
      </c>
      <c r="AL33" s="7">
        <f t="shared" si="4"/>
        <v>2.8294842740931898</v>
      </c>
      <c r="AM33" s="8">
        <f t="shared" si="5"/>
        <v>0.5</v>
      </c>
      <c r="AN33" s="11">
        <f t="shared" si="6"/>
        <v>0</v>
      </c>
      <c r="AO33" s="7">
        <f t="shared" si="7"/>
        <v>0</v>
      </c>
      <c r="AP33">
        <v>125</v>
      </c>
      <c r="AQ33">
        <v>125</v>
      </c>
      <c r="AR33">
        <v>99</v>
      </c>
      <c r="AS33">
        <v>82</v>
      </c>
      <c r="AT33">
        <v>82</v>
      </c>
      <c r="AU33">
        <v>82</v>
      </c>
      <c r="AV33" s="6">
        <v>7.79</v>
      </c>
      <c r="AW33">
        <v>31</v>
      </c>
      <c r="AX33">
        <v>4</v>
      </c>
      <c r="AY33">
        <v>7</v>
      </c>
      <c r="AZ33" s="11">
        <f t="shared" si="8"/>
        <v>11</v>
      </c>
      <c r="BA33" s="6">
        <v>28.5366</v>
      </c>
      <c r="BB33" s="6">
        <v>27.27</v>
      </c>
      <c r="BC33" s="6">
        <v>112.9</v>
      </c>
      <c r="BD33">
        <v>77</v>
      </c>
      <c r="BE33">
        <v>77</v>
      </c>
      <c r="BF33">
        <v>45</v>
      </c>
      <c r="BG33" s="11">
        <f t="shared" si="9"/>
        <v>32</v>
      </c>
      <c r="BH33">
        <v>17</v>
      </c>
      <c r="BI33">
        <v>18</v>
      </c>
      <c r="BJ33">
        <v>17</v>
      </c>
      <c r="BK33">
        <v>29</v>
      </c>
      <c r="BL33">
        <v>18</v>
      </c>
      <c r="BM33">
        <v>17</v>
      </c>
      <c r="BN33">
        <v>29</v>
      </c>
      <c r="BO33" s="8">
        <f t="shared" si="10"/>
        <v>3.5108958837772396E-2</v>
      </c>
      <c r="BP33">
        <v>264</v>
      </c>
      <c r="BQ33">
        <v>286</v>
      </c>
      <c r="BR33">
        <v>264</v>
      </c>
      <c r="BS33">
        <v>286</v>
      </c>
      <c r="BT33" s="8">
        <f t="shared" si="11"/>
        <v>0.48</v>
      </c>
      <c r="BU33" s="8">
        <f t="shared" si="12"/>
        <v>0.79594790159189577</v>
      </c>
      <c r="BV33">
        <v>82</v>
      </c>
      <c r="BW33">
        <v>104</v>
      </c>
      <c r="BX33">
        <v>107</v>
      </c>
      <c r="BY33">
        <v>104</v>
      </c>
      <c r="BZ33">
        <v>75</v>
      </c>
      <c r="CA33">
        <v>78</v>
      </c>
      <c r="CB33">
        <v>88</v>
      </c>
      <c r="CC33">
        <v>100</v>
      </c>
      <c r="CD33">
        <v>93</v>
      </c>
      <c r="CE33">
        <v>94</v>
      </c>
      <c r="CF33">
        <v>177</v>
      </c>
      <c r="CG33">
        <v>186</v>
      </c>
      <c r="CH33">
        <v>0</v>
      </c>
      <c r="CI33">
        <v>1</v>
      </c>
      <c r="CJ33">
        <v>1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1</v>
      </c>
      <c r="CQ33">
        <v>1</v>
      </c>
      <c r="CR33">
        <v>0</v>
      </c>
      <c r="CS33">
        <v>0</v>
      </c>
      <c r="CT33">
        <v>2</v>
      </c>
      <c r="CU33">
        <v>1</v>
      </c>
      <c r="CV33">
        <v>0</v>
      </c>
      <c r="CW33">
        <v>2</v>
      </c>
      <c r="CX33">
        <v>14</v>
      </c>
      <c r="CY33">
        <v>5</v>
      </c>
      <c r="CZ33">
        <v>2</v>
      </c>
      <c r="DA33">
        <v>4</v>
      </c>
      <c r="DB33">
        <v>16</v>
      </c>
      <c r="DC33">
        <v>9</v>
      </c>
      <c r="DD33">
        <v>1</v>
      </c>
      <c r="DE33">
        <v>45</v>
      </c>
      <c r="DF33">
        <v>4</v>
      </c>
      <c r="DG33">
        <v>4</v>
      </c>
      <c r="DH33">
        <v>4</v>
      </c>
      <c r="DI33">
        <v>4</v>
      </c>
      <c r="DJ33" s="11">
        <f t="shared" si="13"/>
        <v>0</v>
      </c>
      <c r="DK33" s="6">
        <v>0.84239402050000001</v>
      </c>
      <c r="DL33">
        <v>4</v>
      </c>
      <c r="DM33">
        <v>0</v>
      </c>
      <c r="DN33">
        <v>0</v>
      </c>
      <c r="DO33">
        <v>0</v>
      </c>
      <c r="DP33">
        <v>0</v>
      </c>
      <c r="DQ33">
        <v>716</v>
      </c>
      <c r="DR33">
        <v>826</v>
      </c>
      <c r="DS33">
        <v>530</v>
      </c>
      <c r="DT33">
        <v>607</v>
      </c>
      <c r="DU33">
        <v>397</v>
      </c>
      <c r="DV33">
        <v>442</v>
      </c>
      <c r="DW33" s="6">
        <v>31.76</v>
      </c>
      <c r="DX33" s="6">
        <v>38.42</v>
      </c>
      <c r="DY33">
        <v>99</v>
      </c>
      <c r="DZ33">
        <v>124</v>
      </c>
      <c r="EA33">
        <v>36</v>
      </c>
      <c r="EB33">
        <v>36</v>
      </c>
      <c r="EC33">
        <v>23</v>
      </c>
      <c r="ED33">
        <v>31</v>
      </c>
      <c r="EE33">
        <v>29</v>
      </c>
      <c r="EF33">
        <v>38</v>
      </c>
      <c r="EG33" s="11">
        <f t="shared" si="14"/>
        <v>52</v>
      </c>
      <c r="EH33" s="11">
        <f t="shared" si="15"/>
        <v>69</v>
      </c>
      <c r="EI33">
        <v>326</v>
      </c>
      <c r="EJ33">
        <v>365</v>
      </c>
      <c r="EK33">
        <v>382</v>
      </c>
      <c r="EL33">
        <v>308</v>
      </c>
      <c r="EM33">
        <v>138</v>
      </c>
      <c r="EN33">
        <v>57</v>
      </c>
      <c r="EO33">
        <v>39</v>
      </c>
      <c r="EP33">
        <v>25</v>
      </c>
      <c r="EQ33">
        <v>0.5</v>
      </c>
      <c r="ER33">
        <v>0.60000000000000009</v>
      </c>
      <c r="ES33">
        <v>1.1000000000000001</v>
      </c>
      <c r="ET33">
        <v>2600.04</v>
      </c>
      <c r="EU33" s="11">
        <f t="shared" si="16"/>
        <v>114</v>
      </c>
      <c r="EV33" s="6">
        <f t="shared" si="17"/>
        <v>23.5</v>
      </c>
      <c r="EW33" s="6">
        <f t="shared" si="18"/>
        <v>121.19624307365829</v>
      </c>
      <c r="EX33" s="6">
        <v>13.6</v>
      </c>
      <c r="EY33">
        <v>0.22</v>
      </c>
    </row>
    <row r="34" spans="1:155">
      <c r="A34">
        <v>123</v>
      </c>
      <c r="B34" s="5">
        <v>575000</v>
      </c>
      <c r="C34" t="s">
        <v>1660</v>
      </c>
      <c r="D34" t="s">
        <v>265</v>
      </c>
      <c r="F34" t="s">
        <v>162</v>
      </c>
      <c r="G34" t="s">
        <v>162</v>
      </c>
      <c r="H34">
        <v>75</v>
      </c>
      <c r="I34">
        <v>205</v>
      </c>
      <c r="M34" t="s">
        <v>155</v>
      </c>
      <c r="N34" t="s">
        <v>2217</v>
      </c>
      <c r="O34" t="s">
        <v>2218</v>
      </c>
      <c r="P34" t="s">
        <v>171</v>
      </c>
      <c r="Q34" t="s">
        <v>150</v>
      </c>
      <c r="R34">
        <v>68</v>
      </c>
      <c r="S34">
        <v>4</v>
      </c>
      <c r="T34">
        <v>4</v>
      </c>
      <c r="U34">
        <v>4</v>
      </c>
      <c r="V34">
        <v>0</v>
      </c>
      <c r="W34">
        <v>8</v>
      </c>
      <c r="X34">
        <v>-4</v>
      </c>
      <c r="Y34" s="6">
        <v>1.3</v>
      </c>
      <c r="Z34">
        <v>12</v>
      </c>
      <c r="AA34">
        <v>1256</v>
      </c>
      <c r="AB34">
        <v>48254</v>
      </c>
      <c r="AC34" s="6">
        <v>803.8</v>
      </c>
      <c r="AD34" s="7">
        <v>11.833333333300001</v>
      </c>
      <c r="AE34" s="7">
        <f t="shared" si="0"/>
        <v>11.826960784302614</v>
      </c>
      <c r="AF34" s="8">
        <v>0.21650012120559162</v>
      </c>
      <c r="AG34" s="8">
        <v>0.44444444444444442</v>
      </c>
      <c r="AH34" s="8">
        <v>5.3254437869822487E-2</v>
      </c>
      <c r="AI34" s="9">
        <f t="shared" si="1"/>
        <v>0.92727272727272725</v>
      </c>
      <c r="AJ34" s="10">
        <f t="shared" si="2"/>
        <v>980.52716514254973</v>
      </c>
      <c r="AK34" s="7">
        <f t="shared" si="3"/>
        <v>1.3436178153769596</v>
      </c>
      <c r="AL34" s="7">
        <f t="shared" si="4"/>
        <v>2.3886538940034838</v>
      </c>
      <c r="AM34" s="8">
        <f t="shared" si="5"/>
        <v>0.36</v>
      </c>
      <c r="AN34" s="11">
        <f t="shared" si="6"/>
        <v>-14</v>
      </c>
      <c r="AO34" s="7">
        <f t="shared" si="7"/>
        <v>-1.0450360786265243</v>
      </c>
      <c r="AP34">
        <v>114</v>
      </c>
      <c r="AQ34">
        <v>114</v>
      </c>
      <c r="AR34">
        <v>91</v>
      </c>
      <c r="AS34">
        <v>77</v>
      </c>
      <c r="AT34">
        <v>77</v>
      </c>
      <c r="AU34">
        <v>77</v>
      </c>
      <c r="AV34" s="6">
        <v>6.28</v>
      </c>
      <c r="AW34">
        <v>21</v>
      </c>
      <c r="AX34">
        <v>4</v>
      </c>
      <c r="AY34">
        <v>9</v>
      </c>
      <c r="AZ34" s="11">
        <f t="shared" si="8"/>
        <v>13</v>
      </c>
      <c r="BA34" s="6">
        <v>29.792200000000001</v>
      </c>
      <c r="BB34" s="6">
        <v>25.95</v>
      </c>
      <c r="BC34" s="6">
        <v>144.5</v>
      </c>
      <c r="BD34">
        <v>61</v>
      </c>
      <c r="BE34">
        <v>61</v>
      </c>
      <c r="BF34">
        <v>122</v>
      </c>
      <c r="BG34" s="11">
        <f t="shared" si="9"/>
        <v>-61</v>
      </c>
      <c r="BH34">
        <v>14</v>
      </c>
      <c r="BI34">
        <v>19</v>
      </c>
      <c r="BJ34">
        <v>25</v>
      </c>
      <c r="BK34">
        <v>49</v>
      </c>
      <c r="BL34">
        <v>19</v>
      </c>
      <c r="BM34">
        <v>25</v>
      </c>
      <c r="BN34">
        <v>49</v>
      </c>
      <c r="BO34" s="8">
        <f t="shared" si="10"/>
        <v>5.6976744186046514E-2</v>
      </c>
      <c r="BP34">
        <v>165</v>
      </c>
      <c r="BQ34">
        <v>205</v>
      </c>
      <c r="BR34">
        <v>165</v>
      </c>
      <c r="BS34">
        <v>205</v>
      </c>
      <c r="BT34" s="8">
        <f t="shared" si="11"/>
        <v>0.44594594594594594</v>
      </c>
      <c r="BU34" s="8">
        <f t="shared" si="12"/>
        <v>0.44848484848484849</v>
      </c>
      <c r="BV34">
        <v>63</v>
      </c>
      <c r="BW34">
        <v>96</v>
      </c>
      <c r="BX34">
        <v>57</v>
      </c>
      <c r="BY34">
        <v>53</v>
      </c>
      <c r="BZ34">
        <v>45</v>
      </c>
      <c r="CA34">
        <v>56</v>
      </c>
      <c r="CB34">
        <v>49</v>
      </c>
      <c r="CC34">
        <v>67</v>
      </c>
      <c r="CD34">
        <v>49</v>
      </c>
      <c r="CE34">
        <v>62</v>
      </c>
      <c r="CF34">
        <v>119</v>
      </c>
      <c r="CG34">
        <v>130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2</v>
      </c>
      <c r="CU34">
        <v>0</v>
      </c>
      <c r="CV34">
        <v>0</v>
      </c>
      <c r="CW34">
        <v>3</v>
      </c>
      <c r="CX34">
        <v>11</v>
      </c>
      <c r="CY34">
        <v>11</v>
      </c>
      <c r="CZ34">
        <v>1</v>
      </c>
      <c r="DA34">
        <v>3</v>
      </c>
      <c r="DB34">
        <v>4</v>
      </c>
      <c r="DC34">
        <v>5</v>
      </c>
      <c r="DD34">
        <v>2</v>
      </c>
      <c r="DE34">
        <v>51</v>
      </c>
      <c r="DF34">
        <v>6</v>
      </c>
      <c r="DG34">
        <v>13</v>
      </c>
      <c r="DH34">
        <v>6</v>
      </c>
      <c r="DI34">
        <v>9</v>
      </c>
      <c r="DJ34" s="11">
        <f t="shared" si="13"/>
        <v>7</v>
      </c>
      <c r="DK34" s="6">
        <v>-0.24985331220000001</v>
      </c>
      <c r="DL34">
        <v>6</v>
      </c>
      <c r="DM34">
        <v>0</v>
      </c>
      <c r="DN34">
        <v>0</v>
      </c>
      <c r="DO34">
        <v>0</v>
      </c>
      <c r="DP34">
        <v>0</v>
      </c>
      <c r="DQ34">
        <v>615</v>
      </c>
      <c r="DR34">
        <v>860</v>
      </c>
      <c r="DS34">
        <v>442</v>
      </c>
      <c r="DT34">
        <v>586</v>
      </c>
      <c r="DU34">
        <v>338</v>
      </c>
      <c r="DV34">
        <v>440</v>
      </c>
      <c r="DW34" s="6">
        <v>25.76</v>
      </c>
      <c r="DX34" s="6">
        <v>36.450000000000003</v>
      </c>
      <c r="DY34">
        <v>80</v>
      </c>
      <c r="DZ34">
        <v>134</v>
      </c>
      <c r="EA34">
        <v>18</v>
      </c>
      <c r="EB34">
        <v>32</v>
      </c>
      <c r="EC34">
        <v>20</v>
      </c>
      <c r="ED34">
        <v>28</v>
      </c>
      <c r="EE34">
        <v>36</v>
      </c>
      <c r="EF34">
        <v>38</v>
      </c>
      <c r="EG34" s="11">
        <f t="shared" si="14"/>
        <v>56</v>
      </c>
      <c r="EH34" s="11">
        <f t="shared" si="15"/>
        <v>66</v>
      </c>
      <c r="EI34">
        <v>390</v>
      </c>
      <c r="EJ34">
        <v>435</v>
      </c>
      <c r="EK34">
        <v>255</v>
      </c>
      <c r="EL34">
        <v>423</v>
      </c>
      <c r="EM34">
        <v>132</v>
      </c>
      <c r="EN34">
        <v>85</v>
      </c>
      <c r="EO34">
        <v>40</v>
      </c>
      <c r="EP34">
        <v>33</v>
      </c>
      <c r="EQ34">
        <v>-0.9</v>
      </c>
      <c r="ER34">
        <v>0.60000000000000009</v>
      </c>
      <c r="ES34">
        <v>-0.4</v>
      </c>
      <c r="ET34">
        <v>2908.9</v>
      </c>
      <c r="EU34" s="11">
        <f t="shared" si="16"/>
        <v>122</v>
      </c>
      <c r="EV34" s="6">
        <f t="shared" si="17"/>
        <v>14.333333333333334</v>
      </c>
      <c r="EW34" s="6">
        <f t="shared" si="18"/>
        <v>110.10201542672307</v>
      </c>
      <c r="EX34" s="6">
        <v>11.7</v>
      </c>
      <c r="EY34">
        <v>0.17</v>
      </c>
    </row>
    <row r="35" spans="1:155">
      <c r="A35">
        <v>355</v>
      </c>
      <c r="B35" s="5">
        <v>575000</v>
      </c>
      <c r="C35" t="s">
        <v>1020</v>
      </c>
      <c r="D35" t="s">
        <v>2230</v>
      </c>
      <c r="E35" t="s">
        <v>153</v>
      </c>
      <c r="F35" t="s">
        <v>154</v>
      </c>
      <c r="G35" t="s">
        <v>154</v>
      </c>
      <c r="H35">
        <v>74</v>
      </c>
      <c r="I35">
        <v>208</v>
      </c>
      <c r="J35">
        <v>2008</v>
      </c>
      <c r="K35">
        <v>7</v>
      </c>
      <c r="L35">
        <v>184</v>
      </c>
      <c r="M35" t="s">
        <v>146</v>
      </c>
      <c r="N35" t="s">
        <v>2231</v>
      </c>
      <c r="O35" t="s">
        <v>439</v>
      </c>
      <c r="P35" t="s">
        <v>192</v>
      </c>
      <c r="Q35" t="s">
        <v>342</v>
      </c>
      <c r="R35">
        <v>16</v>
      </c>
      <c r="S35">
        <v>0</v>
      </c>
      <c r="T35">
        <v>5</v>
      </c>
      <c r="U35">
        <v>1</v>
      </c>
      <c r="V35">
        <v>4</v>
      </c>
      <c r="W35">
        <v>5</v>
      </c>
      <c r="X35">
        <v>6</v>
      </c>
      <c r="Y35" s="6">
        <v>3.6</v>
      </c>
      <c r="Z35">
        <v>2</v>
      </c>
      <c r="AA35">
        <v>260</v>
      </c>
      <c r="AB35">
        <v>11818</v>
      </c>
      <c r="AC35" s="6">
        <v>196.77</v>
      </c>
      <c r="AD35" s="7">
        <v>12.3166666667</v>
      </c>
      <c r="AE35" s="7">
        <f t="shared" si="0"/>
        <v>12.30840277778889</v>
      </c>
      <c r="AF35" s="8">
        <v>0.25192041788293135</v>
      </c>
      <c r="AG35" s="8">
        <v>0.41666666666666669</v>
      </c>
      <c r="AH35" s="8">
        <v>0.12244897959183673</v>
      </c>
      <c r="AI35" s="9">
        <f t="shared" si="1"/>
        <v>0.9</v>
      </c>
      <c r="AJ35" s="10">
        <f t="shared" si="2"/>
        <v>1022.4489795918367</v>
      </c>
      <c r="AK35" s="7">
        <f t="shared" si="3"/>
        <v>3.6590943741423998</v>
      </c>
      <c r="AL35" s="7">
        <f t="shared" si="4"/>
        <v>2.134471718249733</v>
      </c>
      <c r="AM35" s="8">
        <f t="shared" si="5"/>
        <v>0.63157894736842102</v>
      </c>
      <c r="AN35" s="11">
        <f t="shared" si="6"/>
        <v>5</v>
      </c>
      <c r="AO35" s="7">
        <f t="shared" si="7"/>
        <v>1.5246226558926668</v>
      </c>
      <c r="AP35">
        <v>35</v>
      </c>
      <c r="AQ35">
        <v>35</v>
      </c>
      <c r="AR35">
        <v>19</v>
      </c>
      <c r="AS35">
        <v>12</v>
      </c>
      <c r="AT35">
        <v>12</v>
      </c>
      <c r="AU35">
        <v>12</v>
      </c>
      <c r="AV35" s="6">
        <v>0.57999999999999996</v>
      </c>
      <c r="AW35">
        <v>0</v>
      </c>
      <c r="AX35">
        <v>1</v>
      </c>
      <c r="AY35">
        <v>3</v>
      </c>
      <c r="AZ35" s="11">
        <f t="shared" si="8"/>
        <v>4</v>
      </c>
      <c r="BA35" s="6">
        <v>57.416699999999999</v>
      </c>
      <c r="BB35" s="6">
        <v>43.83</v>
      </c>
      <c r="BC35" s="6">
        <v>15.4</v>
      </c>
      <c r="BD35">
        <v>25</v>
      </c>
      <c r="BE35">
        <v>25</v>
      </c>
      <c r="BF35">
        <v>24</v>
      </c>
      <c r="BG35" s="11">
        <f t="shared" si="9"/>
        <v>1</v>
      </c>
      <c r="BH35">
        <v>7</v>
      </c>
      <c r="BI35">
        <v>6</v>
      </c>
      <c r="BJ35">
        <v>5</v>
      </c>
      <c r="BK35">
        <v>13</v>
      </c>
      <c r="BL35">
        <v>6</v>
      </c>
      <c r="BM35">
        <v>5</v>
      </c>
      <c r="BN35">
        <v>13</v>
      </c>
      <c r="BO35" s="8">
        <f t="shared" si="10"/>
        <v>9.285714285714286E-2</v>
      </c>
      <c r="BP35">
        <v>0</v>
      </c>
      <c r="BQ35">
        <v>0</v>
      </c>
      <c r="BR35">
        <v>0</v>
      </c>
      <c r="BS35">
        <v>0</v>
      </c>
      <c r="BT35" s="8">
        <f t="shared" si="11"/>
        <v>0</v>
      </c>
      <c r="BU35" s="8">
        <f t="shared" si="12"/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7</v>
      </c>
      <c r="CY35">
        <v>0</v>
      </c>
      <c r="CZ35">
        <v>0</v>
      </c>
      <c r="DA35">
        <v>4</v>
      </c>
      <c r="DB35">
        <v>0</v>
      </c>
      <c r="DC35">
        <v>0</v>
      </c>
      <c r="DD35">
        <v>0</v>
      </c>
      <c r="DE35">
        <v>8</v>
      </c>
      <c r="DF35">
        <v>1</v>
      </c>
      <c r="DG35">
        <v>0</v>
      </c>
      <c r="DH35">
        <v>1</v>
      </c>
      <c r="DI35">
        <v>0</v>
      </c>
      <c r="DJ35" s="11">
        <f t="shared" si="13"/>
        <v>-1</v>
      </c>
      <c r="DK35" s="6">
        <v>-3.5184050000000001E-2</v>
      </c>
      <c r="DL35">
        <v>1</v>
      </c>
      <c r="DM35">
        <v>0</v>
      </c>
      <c r="DN35">
        <v>0</v>
      </c>
      <c r="DO35">
        <v>0</v>
      </c>
      <c r="DP35">
        <v>0</v>
      </c>
      <c r="DQ35">
        <v>187</v>
      </c>
      <c r="DR35">
        <v>140</v>
      </c>
      <c r="DS35">
        <v>136</v>
      </c>
      <c r="DT35">
        <v>100</v>
      </c>
      <c r="DU35">
        <v>98</v>
      </c>
      <c r="DV35">
        <v>70</v>
      </c>
      <c r="DW35" s="6">
        <v>10.97</v>
      </c>
      <c r="DX35" s="6">
        <v>7.35</v>
      </c>
      <c r="DY35">
        <v>31</v>
      </c>
      <c r="DZ35">
        <v>16</v>
      </c>
      <c r="EA35">
        <v>12</v>
      </c>
      <c r="EB35">
        <v>7</v>
      </c>
      <c r="EC35">
        <v>8</v>
      </c>
      <c r="ED35">
        <v>7</v>
      </c>
      <c r="EE35">
        <v>17</v>
      </c>
      <c r="EF35">
        <v>7</v>
      </c>
      <c r="EG35" s="11">
        <f t="shared" si="14"/>
        <v>25</v>
      </c>
      <c r="EH35" s="11">
        <f t="shared" si="15"/>
        <v>14</v>
      </c>
      <c r="EI35">
        <v>81</v>
      </c>
      <c r="EJ35">
        <v>85</v>
      </c>
      <c r="EK35">
        <v>66</v>
      </c>
      <c r="EL35">
        <v>106</v>
      </c>
      <c r="EM35">
        <v>36</v>
      </c>
      <c r="EN35">
        <v>24</v>
      </c>
      <c r="EO35">
        <v>8</v>
      </c>
      <c r="EP35">
        <v>9</v>
      </c>
      <c r="EQ35">
        <v>0.30000000000000004</v>
      </c>
      <c r="ER35">
        <v>0.9</v>
      </c>
      <c r="ES35">
        <v>1.2</v>
      </c>
      <c r="ET35">
        <v>584.30999999999995</v>
      </c>
      <c r="EU35" s="11">
        <f t="shared" si="16"/>
        <v>40</v>
      </c>
      <c r="EV35" s="6">
        <f t="shared" si="17"/>
        <v>30</v>
      </c>
      <c r="EW35" s="6">
        <f t="shared" si="18"/>
        <v>99.710321695380387</v>
      </c>
      <c r="EX35" s="6">
        <v>7.7</v>
      </c>
      <c r="EY35">
        <v>0.48</v>
      </c>
    </row>
    <row r="36" spans="1:155">
      <c r="A36">
        <v>448</v>
      </c>
      <c r="B36" s="5">
        <v>575000</v>
      </c>
      <c r="C36" t="s">
        <v>2237</v>
      </c>
      <c r="D36" t="s">
        <v>2238</v>
      </c>
      <c r="F36" t="s">
        <v>2239</v>
      </c>
      <c r="G36" t="s">
        <v>2239</v>
      </c>
      <c r="H36">
        <v>74</v>
      </c>
      <c r="I36">
        <v>200</v>
      </c>
      <c r="M36" t="s">
        <v>146</v>
      </c>
      <c r="N36" t="s">
        <v>2240</v>
      </c>
      <c r="O36" t="s">
        <v>2241</v>
      </c>
      <c r="P36" t="s">
        <v>263</v>
      </c>
      <c r="Q36" t="s">
        <v>275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6">
        <v>0.4</v>
      </c>
      <c r="Z36">
        <v>0</v>
      </c>
      <c r="AA36">
        <v>7</v>
      </c>
      <c r="AB36">
        <v>291</v>
      </c>
      <c r="AC36" s="6">
        <v>4.84</v>
      </c>
      <c r="AD36" s="7">
        <v>4.8499999999999996</v>
      </c>
      <c r="AE36" s="7">
        <f t="shared" si="0"/>
        <v>4.8466666666666667</v>
      </c>
      <c r="AF36" s="8">
        <v>9.6337579617834401E-2</v>
      </c>
      <c r="AG36" s="8">
        <v>0</v>
      </c>
      <c r="AH36" s="8">
        <v>0</v>
      </c>
      <c r="AI36" s="9">
        <f t="shared" si="1"/>
        <v>1</v>
      </c>
      <c r="AJ36" s="10">
        <f t="shared" si="2"/>
        <v>1000</v>
      </c>
      <c r="AK36" s="7">
        <f t="shared" si="3"/>
        <v>0</v>
      </c>
      <c r="AL36" s="7">
        <f t="shared" si="4"/>
        <v>0</v>
      </c>
      <c r="AM36" s="8">
        <f t="shared" si="5"/>
        <v>0</v>
      </c>
      <c r="AN36" s="11">
        <f t="shared" si="6"/>
        <v>0</v>
      </c>
      <c r="AO36" s="7">
        <f t="shared" si="7"/>
        <v>0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 s="6">
        <v>7.0000000000000007E-2</v>
      </c>
      <c r="AW36">
        <v>0</v>
      </c>
      <c r="AX36">
        <v>0</v>
      </c>
      <c r="AY36">
        <v>0</v>
      </c>
      <c r="AZ36" s="11">
        <f t="shared" si="8"/>
        <v>0</v>
      </c>
      <c r="BA36" s="6">
        <v>16</v>
      </c>
      <c r="BB36" s="6">
        <v>16.28</v>
      </c>
      <c r="BC36" s="6">
        <v>0</v>
      </c>
      <c r="BD36">
        <v>0</v>
      </c>
      <c r="BE36">
        <v>0</v>
      </c>
      <c r="BF36">
        <v>0</v>
      </c>
      <c r="BG36" s="11">
        <f t="shared" si="9"/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 s="8">
        <f t="shared" si="10"/>
        <v>0</v>
      </c>
      <c r="BP36">
        <v>0</v>
      </c>
      <c r="BQ36">
        <v>0</v>
      </c>
      <c r="BR36">
        <v>0</v>
      </c>
      <c r="BS36">
        <v>0</v>
      </c>
      <c r="BT36" s="8">
        <f t="shared" si="11"/>
        <v>0</v>
      </c>
      <c r="BU36" s="8">
        <f t="shared" si="12"/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</v>
      </c>
      <c r="DF36">
        <v>0</v>
      </c>
      <c r="DG36">
        <v>0</v>
      </c>
      <c r="DH36">
        <v>0</v>
      </c>
      <c r="DI36">
        <v>0</v>
      </c>
      <c r="DJ36" s="11">
        <f t="shared" si="13"/>
        <v>0</v>
      </c>
      <c r="DK36" s="6">
        <v>4.6675009000000005E-3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9</v>
      </c>
      <c r="DR36">
        <v>1</v>
      </c>
      <c r="DS36">
        <v>6</v>
      </c>
      <c r="DT36">
        <v>1</v>
      </c>
      <c r="DU36">
        <v>5</v>
      </c>
      <c r="DV36">
        <v>1</v>
      </c>
      <c r="DW36" s="6">
        <v>0.36</v>
      </c>
      <c r="DX36" s="6">
        <v>0.02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 s="11">
        <f t="shared" si="14"/>
        <v>0</v>
      </c>
      <c r="EH36" s="11">
        <f t="shared" si="15"/>
        <v>0</v>
      </c>
      <c r="EI36">
        <v>3</v>
      </c>
      <c r="EJ36">
        <v>1</v>
      </c>
      <c r="EK36">
        <v>2</v>
      </c>
      <c r="EL36">
        <v>0</v>
      </c>
      <c r="EM36">
        <v>1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45.4</v>
      </c>
      <c r="EU36" s="11">
        <f t="shared" si="16"/>
        <v>0</v>
      </c>
      <c r="EV36" s="6">
        <f t="shared" si="17"/>
        <v>0</v>
      </c>
      <c r="EW36" s="6">
        <f t="shared" si="18"/>
        <v>123.96694214876034</v>
      </c>
      <c r="EX36" s="6">
        <v>0.5</v>
      </c>
      <c r="EY36">
        <v>0.48</v>
      </c>
    </row>
    <row r="37" spans="1:155">
      <c r="A37">
        <v>328</v>
      </c>
      <c r="B37" s="5">
        <v>575000</v>
      </c>
      <c r="C37" t="s">
        <v>2246</v>
      </c>
      <c r="D37" t="s">
        <v>417</v>
      </c>
      <c r="E37" t="s">
        <v>144</v>
      </c>
      <c r="F37" t="s">
        <v>145</v>
      </c>
      <c r="G37" t="s">
        <v>145</v>
      </c>
      <c r="H37">
        <v>72</v>
      </c>
      <c r="I37">
        <v>192</v>
      </c>
      <c r="J37">
        <v>2012</v>
      </c>
      <c r="K37">
        <v>3</v>
      </c>
      <c r="L37">
        <v>71</v>
      </c>
      <c r="M37" t="s">
        <v>155</v>
      </c>
      <c r="N37" t="s">
        <v>2077</v>
      </c>
      <c r="O37" t="s">
        <v>1123</v>
      </c>
      <c r="P37" t="s">
        <v>171</v>
      </c>
      <c r="Q37" t="s">
        <v>468</v>
      </c>
      <c r="R37">
        <v>3</v>
      </c>
      <c r="S37">
        <v>0</v>
      </c>
      <c r="T37">
        <v>0</v>
      </c>
      <c r="U37">
        <v>0</v>
      </c>
      <c r="V37">
        <v>0</v>
      </c>
      <c r="W37">
        <v>0</v>
      </c>
      <c r="X37">
        <v>-2</v>
      </c>
      <c r="Y37" s="6">
        <v>-0.30000000000000004</v>
      </c>
      <c r="Z37">
        <v>2</v>
      </c>
      <c r="AA37">
        <v>49</v>
      </c>
      <c r="AB37">
        <v>2287</v>
      </c>
      <c r="AC37" s="6">
        <v>38.08</v>
      </c>
      <c r="AD37" s="7">
        <v>12.7</v>
      </c>
      <c r="AE37" s="7">
        <f t="shared" si="0"/>
        <v>12.699629629629632</v>
      </c>
      <c r="AF37" s="8">
        <v>0.23010453803855216</v>
      </c>
      <c r="AG37" s="8">
        <v>0</v>
      </c>
      <c r="AH37" s="8">
        <v>0</v>
      </c>
      <c r="AI37" s="9">
        <f t="shared" si="1"/>
        <v>0.81818181818181812</v>
      </c>
      <c r="AJ37" s="10">
        <f t="shared" si="2"/>
        <v>818.18181818181813</v>
      </c>
      <c r="AK37" s="7">
        <f t="shared" si="3"/>
        <v>0</v>
      </c>
      <c r="AL37" s="7">
        <f t="shared" si="4"/>
        <v>3.1512605042016806</v>
      </c>
      <c r="AM37" s="8">
        <f t="shared" si="5"/>
        <v>0</v>
      </c>
      <c r="AN37" s="11">
        <f t="shared" si="6"/>
        <v>-2</v>
      </c>
      <c r="AO37" s="7">
        <f t="shared" si="7"/>
        <v>-3.1512605042016806</v>
      </c>
      <c r="AP37">
        <v>3</v>
      </c>
      <c r="AQ37">
        <v>3</v>
      </c>
      <c r="AR37">
        <v>2</v>
      </c>
      <c r="AS37">
        <v>1</v>
      </c>
      <c r="AT37">
        <v>1</v>
      </c>
      <c r="AU37">
        <v>1</v>
      </c>
      <c r="AV37" s="6">
        <v>7.0000000000000007E-2</v>
      </c>
      <c r="AW37">
        <v>0</v>
      </c>
      <c r="AX37">
        <v>0</v>
      </c>
      <c r="AY37">
        <v>0</v>
      </c>
      <c r="AZ37" s="11">
        <f t="shared" si="8"/>
        <v>0</v>
      </c>
      <c r="BA37" s="6">
        <v>41</v>
      </c>
      <c r="BB37" s="6">
        <v>31.07</v>
      </c>
      <c r="BC37" s="6">
        <v>0</v>
      </c>
      <c r="BD37">
        <v>6</v>
      </c>
      <c r="BE37">
        <v>6</v>
      </c>
      <c r="BF37">
        <v>6</v>
      </c>
      <c r="BG37" s="11">
        <f t="shared" si="9"/>
        <v>0</v>
      </c>
      <c r="BH37">
        <v>1</v>
      </c>
      <c r="BI37">
        <v>1</v>
      </c>
      <c r="BJ37">
        <v>2</v>
      </c>
      <c r="BK37">
        <v>2</v>
      </c>
      <c r="BL37">
        <v>1</v>
      </c>
      <c r="BM37">
        <v>2</v>
      </c>
      <c r="BN37">
        <v>2</v>
      </c>
      <c r="BO37" s="8">
        <f t="shared" si="10"/>
        <v>7.6923076923076927E-2</v>
      </c>
      <c r="BP37">
        <v>13</v>
      </c>
      <c r="BQ37">
        <v>17</v>
      </c>
      <c r="BR37">
        <v>13</v>
      </c>
      <c r="BS37">
        <v>17</v>
      </c>
      <c r="BT37" s="8">
        <f t="shared" si="11"/>
        <v>0.43333333333333335</v>
      </c>
      <c r="BU37" s="8">
        <f t="shared" si="12"/>
        <v>0.967741935483871</v>
      </c>
      <c r="BV37">
        <v>2</v>
      </c>
      <c r="BW37">
        <v>7</v>
      </c>
      <c r="BX37">
        <v>6</v>
      </c>
      <c r="BY37">
        <v>7</v>
      </c>
      <c r="BZ37">
        <v>5</v>
      </c>
      <c r="CA37">
        <v>3</v>
      </c>
      <c r="CB37">
        <v>3</v>
      </c>
      <c r="CC37">
        <v>1</v>
      </c>
      <c r="CD37">
        <v>8</v>
      </c>
      <c r="CE37">
        <v>15</v>
      </c>
      <c r="CF37">
        <v>6</v>
      </c>
      <c r="CG37">
        <v>8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</v>
      </c>
      <c r="DF37">
        <v>1</v>
      </c>
      <c r="DG37">
        <v>0</v>
      </c>
      <c r="DH37">
        <v>1</v>
      </c>
      <c r="DI37">
        <v>0</v>
      </c>
      <c r="DJ37" s="11">
        <f t="shared" si="13"/>
        <v>-1</v>
      </c>
      <c r="DK37" s="6">
        <v>-0.92171113459999998</v>
      </c>
      <c r="DL37">
        <v>1</v>
      </c>
      <c r="DM37">
        <v>0</v>
      </c>
      <c r="DN37">
        <v>0</v>
      </c>
      <c r="DO37">
        <v>0</v>
      </c>
      <c r="DP37">
        <v>0</v>
      </c>
      <c r="DQ37">
        <v>30</v>
      </c>
      <c r="DR37">
        <v>26</v>
      </c>
      <c r="DS37">
        <v>23</v>
      </c>
      <c r="DT37">
        <v>20</v>
      </c>
      <c r="DU37">
        <v>16</v>
      </c>
      <c r="DV37">
        <v>11</v>
      </c>
      <c r="DW37" s="6">
        <v>1.07</v>
      </c>
      <c r="DX37" s="6">
        <v>0.81</v>
      </c>
      <c r="DY37">
        <v>1</v>
      </c>
      <c r="DZ37">
        <v>1</v>
      </c>
      <c r="EA37">
        <v>0</v>
      </c>
      <c r="EB37">
        <v>2</v>
      </c>
      <c r="EC37">
        <v>1</v>
      </c>
      <c r="ED37">
        <v>2</v>
      </c>
      <c r="EE37">
        <v>0</v>
      </c>
      <c r="EF37">
        <v>1</v>
      </c>
      <c r="EG37" s="11">
        <f t="shared" si="14"/>
        <v>1</v>
      </c>
      <c r="EH37" s="11">
        <f t="shared" si="15"/>
        <v>3</v>
      </c>
      <c r="EI37">
        <v>13</v>
      </c>
      <c r="EJ37">
        <v>18</v>
      </c>
      <c r="EK37">
        <v>17</v>
      </c>
      <c r="EL37">
        <v>21</v>
      </c>
      <c r="EM37">
        <v>7</v>
      </c>
      <c r="EN37">
        <v>6</v>
      </c>
      <c r="EO37">
        <v>4</v>
      </c>
      <c r="EP37">
        <v>2</v>
      </c>
      <c r="EQ37">
        <v>-0.1</v>
      </c>
      <c r="ER37">
        <v>0</v>
      </c>
      <c r="ES37">
        <v>-0.1</v>
      </c>
      <c r="ET37">
        <v>127.41</v>
      </c>
      <c r="EU37" s="11">
        <f t="shared" si="16"/>
        <v>10</v>
      </c>
      <c r="EV37" s="6">
        <f t="shared" si="17"/>
        <v>8</v>
      </c>
      <c r="EW37" s="6">
        <f t="shared" si="18"/>
        <v>88.235294117647072</v>
      </c>
      <c r="EX37" s="6">
        <v>-0.2</v>
      </c>
      <c r="EY37">
        <v>-0.06</v>
      </c>
    </row>
    <row r="38" spans="1:155">
      <c r="A38">
        <v>410</v>
      </c>
      <c r="B38" s="5">
        <v>575000</v>
      </c>
      <c r="C38" t="s">
        <v>2271</v>
      </c>
      <c r="D38" t="s">
        <v>2272</v>
      </c>
      <c r="E38" t="s">
        <v>330</v>
      </c>
      <c r="F38" t="s">
        <v>145</v>
      </c>
      <c r="G38" t="s">
        <v>145</v>
      </c>
      <c r="H38">
        <v>74</v>
      </c>
      <c r="I38">
        <v>200</v>
      </c>
      <c r="M38" t="s">
        <v>146</v>
      </c>
      <c r="N38" t="s">
        <v>2273</v>
      </c>
      <c r="O38" t="s">
        <v>618</v>
      </c>
      <c r="P38" t="s">
        <v>263</v>
      </c>
      <c r="Q38" t="s">
        <v>227</v>
      </c>
      <c r="R38">
        <v>27</v>
      </c>
      <c r="S38">
        <v>3</v>
      </c>
      <c r="T38">
        <v>4</v>
      </c>
      <c r="U38">
        <v>3</v>
      </c>
      <c r="V38">
        <v>1</v>
      </c>
      <c r="W38">
        <v>7</v>
      </c>
      <c r="X38">
        <v>2</v>
      </c>
      <c r="Y38" s="6">
        <v>1.4</v>
      </c>
      <c r="Z38">
        <v>4</v>
      </c>
      <c r="AA38">
        <v>441</v>
      </c>
      <c r="AB38">
        <v>17773</v>
      </c>
      <c r="AC38" s="6">
        <v>296.27</v>
      </c>
      <c r="AD38" s="7">
        <v>10.9666666667</v>
      </c>
      <c r="AE38" s="7">
        <f t="shared" si="0"/>
        <v>10.970205761327982</v>
      </c>
      <c r="AF38" s="8">
        <v>0.20495313202587251</v>
      </c>
      <c r="AG38" s="8">
        <v>0.7</v>
      </c>
      <c r="AH38" s="8">
        <v>7.874015748031496E-2</v>
      </c>
      <c r="AI38" s="9">
        <f t="shared" si="1"/>
        <v>0.93959731543624159</v>
      </c>
      <c r="AJ38" s="10">
        <f t="shared" si="2"/>
        <v>1018.3374729165566</v>
      </c>
      <c r="AK38" s="7">
        <f t="shared" si="3"/>
        <v>2.0251797347014548</v>
      </c>
      <c r="AL38" s="7">
        <f t="shared" si="4"/>
        <v>1.8226617612313094</v>
      </c>
      <c r="AM38" s="8">
        <f t="shared" si="5"/>
        <v>0.52631578947368418</v>
      </c>
      <c r="AN38" s="11">
        <f t="shared" si="6"/>
        <v>1</v>
      </c>
      <c r="AO38" s="7">
        <f t="shared" si="7"/>
        <v>0.20251797347014544</v>
      </c>
      <c r="AP38">
        <v>40</v>
      </c>
      <c r="AQ38">
        <v>40</v>
      </c>
      <c r="AR38">
        <v>31</v>
      </c>
      <c r="AS38">
        <v>24</v>
      </c>
      <c r="AT38">
        <v>24</v>
      </c>
      <c r="AU38">
        <v>24</v>
      </c>
      <c r="AV38" s="6">
        <v>3.23</v>
      </c>
      <c r="AW38">
        <v>15</v>
      </c>
      <c r="AX38">
        <v>2</v>
      </c>
      <c r="AY38">
        <v>2</v>
      </c>
      <c r="AZ38" s="11">
        <f t="shared" si="8"/>
        <v>4</v>
      </c>
      <c r="BA38" s="6">
        <v>20.458300000000001</v>
      </c>
      <c r="BB38" s="6">
        <v>20.91</v>
      </c>
      <c r="BC38" s="6">
        <v>69.599999999999994</v>
      </c>
      <c r="BD38">
        <v>64</v>
      </c>
      <c r="BE38">
        <v>64</v>
      </c>
      <c r="BF38">
        <v>37</v>
      </c>
      <c r="BG38" s="11">
        <f t="shared" si="9"/>
        <v>27</v>
      </c>
      <c r="BH38">
        <v>7</v>
      </c>
      <c r="BI38">
        <v>5</v>
      </c>
      <c r="BJ38">
        <v>11</v>
      </c>
      <c r="BK38">
        <v>15</v>
      </c>
      <c r="BL38">
        <v>5</v>
      </c>
      <c r="BM38">
        <v>11</v>
      </c>
      <c r="BN38">
        <v>15</v>
      </c>
      <c r="BO38" s="8">
        <f t="shared" si="10"/>
        <v>5.3003533568904596E-2</v>
      </c>
      <c r="BP38">
        <v>95</v>
      </c>
      <c r="BQ38">
        <v>103</v>
      </c>
      <c r="BR38">
        <v>95</v>
      </c>
      <c r="BS38">
        <v>103</v>
      </c>
      <c r="BT38" s="8">
        <f t="shared" si="11"/>
        <v>0.47979797979797978</v>
      </c>
      <c r="BU38" s="8">
        <f t="shared" si="12"/>
        <v>0.75285171102661597</v>
      </c>
      <c r="BV38">
        <v>30</v>
      </c>
      <c r="BW38">
        <v>39</v>
      </c>
      <c r="BX38">
        <v>37</v>
      </c>
      <c r="BY38">
        <v>33</v>
      </c>
      <c r="BZ38">
        <v>28</v>
      </c>
      <c r="CA38">
        <v>31</v>
      </c>
      <c r="CB38">
        <v>27</v>
      </c>
      <c r="CC38">
        <v>29</v>
      </c>
      <c r="CD38">
        <v>35</v>
      </c>
      <c r="CE38">
        <v>41</v>
      </c>
      <c r="CF38">
        <v>53</v>
      </c>
      <c r="CG38">
        <v>61</v>
      </c>
      <c r="CH38">
        <v>0</v>
      </c>
      <c r="CI38">
        <v>1</v>
      </c>
      <c r="CJ38">
        <v>1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1</v>
      </c>
      <c r="CS38">
        <v>0</v>
      </c>
      <c r="CT38">
        <v>1</v>
      </c>
      <c r="CU38">
        <v>0</v>
      </c>
      <c r="CV38">
        <v>0</v>
      </c>
      <c r="CW38">
        <v>0</v>
      </c>
      <c r="CX38">
        <v>7</v>
      </c>
      <c r="CY38">
        <v>3</v>
      </c>
      <c r="CZ38">
        <v>0</v>
      </c>
      <c r="DA38">
        <v>2</v>
      </c>
      <c r="DB38">
        <v>1</v>
      </c>
      <c r="DC38">
        <v>4</v>
      </c>
      <c r="DD38">
        <v>0</v>
      </c>
      <c r="DE38">
        <v>14</v>
      </c>
      <c r="DF38">
        <v>2</v>
      </c>
      <c r="DG38">
        <v>0</v>
      </c>
      <c r="DH38">
        <v>2</v>
      </c>
      <c r="DI38">
        <v>0</v>
      </c>
      <c r="DJ38" s="11">
        <f t="shared" si="13"/>
        <v>-2</v>
      </c>
      <c r="DK38" s="6">
        <v>-2.0834575438999998</v>
      </c>
      <c r="DL38">
        <v>2</v>
      </c>
      <c r="DM38">
        <v>0</v>
      </c>
      <c r="DN38">
        <v>0</v>
      </c>
      <c r="DO38">
        <v>0</v>
      </c>
      <c r="DP38">
        <v>0</v>
      </c>
      <c r="DQ38">
        <v>237</v>
      </c>
      <c r="DR38">
        <v>283</v>
      </c>
      <c r="DS38">
        <v>175</v>
      </c>
      <c r="DT38">
        <v>204</v>
      </c>
      <c r="DU38">
        <v>127</v>
      </c>
      <c r="DV38">
        <v>149</v>
      </c>
      <c r="DW38" s="6">
        <v>12.46</v>
      </c>
      <c r="DX38" s="6">
        <v>13.57</v>
      </c>
      <c r="DY38">
        <v>51</v>
      </c>
      <c r="DZ38">
        <v>43</v>
      </c>
      <c r="EA38">
        <v>10</v>
      </c>
      <c r="EB38">
        <v>9</v>
      </c>
      <c r="EC38">
        <v>9</v>
      </c>
      <c r="ED38">
        <v>12</v>
      </c>
      <c r="EE38">
        <v>12</v>
      </c>
      <c r="EF38">
        <v>11</v>
      </c>
      <c r="EG38" s="11">
        <f t="shared" si="14"/>
        <v>21</v>
      </c>
      <c r="EH38" s="11">
        <f t="shared" si="15"/>
        <v>23</v>
      </c>
      <c r="EI38">
        <v>127</v>
      </c>
      <c r="EJ38">
        <v>136</v>
      </c>
      <c r="EK38">
        <v>197</v>
      </c>
      <c r="EL38">
        <v>169</v>
      </c>
      <c r="EM38">
        <v>40</v>
      </c>
      <c r="EN38">
        <v>27</v>
      </c>
      <c r="EO38">
        <v>12</v>
      </c>
      <c r="EP38">
        <v>13</v>
      </c>
      <c r="EQ38">
        <v>0.30000000000000004</v>
      </c>
      <c r="ER38">
        <v>0.30000000000000004</v>
      </c>
      <c r="ES38">
        <v>0.60000000000000009</v>
      </c>
      <c r="ET38">
        <v>1149.28</v>
      </c>
      <c r="EU38" s="11">
        <f t="shared" si="16"/>
        <v>83</v>
      </c>
      <c r="EV38" s="6">
        <f t="shared" si="17"/>
        <v>37.5</v>
      </c>
      <c r="EW38" s="6">
        <f t="shared" si="18"/>
        <v>105.30934620447566</v>
      </c>
      <c r="EX38" s="6">
        <v>6.9</v>
      </c>
      <c r="EY38">
        <v>0.25</v>
      </c>
    </row>
    <row r="39" spans="1:155">
      <c r="A39">
        <v>629</v>
      </c>
      <c r="B39" s="5">
        <v>575000</v>
      </c>
      <c r="C39" t="s">
        <v>2277</v>
      </c>
      <c r="D39" t="s">
        <v>2278</v>
      </c>
      <c r="E39" t="s">
        <v>108</v>
      </c>
      <c r="F39" t="s">
        <v>154</v>
      </c>
      <c r="G39" t="s">
        <v>154</v>
      </c>
      <c r="H39">
        <v>71</v>
      </c>
      <c r="I39">
        <v>191</v>
      </c>
      <c r="M39" t="s">
        <v>146</v>
      </c>
      <c r="N39" t="s">
        <v>2279</v>
      </c>
      <c r="O39" t="s">
        <v>2280</v>
      </c>
      <c r="P39" t="s">
        <v>192</v>
      </c>
      <c r="Q39" t="s">
        <v>227</v>
      </c>
      <c r="R39">
        <v>34</v>
      </c>
      <c r="S39">
        <v>2</v>
      </c>
      <c r="T39">
        <v>8</v>
      </c>
      <c r="U39">
        <v>6</v>
      </c>
      <c r="V39">
        <v>2</v>
      </c>
      <c r="W39">
        <v>10</v>
      </c>
      <c r="X39">
        <v>9</v>
      </c>
      <c r="Y39" s="6">
        <v>0.1</v>
      </c>
      <c r="Z39">
        <v>8</v>
      </c>
      <c r="AA39">
        <v>806</v>
      </c>
      <c r="AB39">
        <v>35366</v>
      </c>
      <c r="AC39" s="6">
        <v>588.66</v>
      </c>
      <c r="AD39" s="7">
        <v>17.333333333300001</v>
      </c>
      <c r="AE39" s="7">
        <f t="shared" si="0"/>
        <v>17.32771241828954</v>
      </c>
      <c r="AF39" s="8">
        <v>0.30600882687779085</v>
      </c>
      <c r="AG39" s="8">
        <v>0.32258064516129031</v>
      </c>
      <c r="AH39" s="8">
        <v>0.10231023102310231</v>
      </c>
      <c r="AI39" s="9">
        <f t="shared" si="1"/>
        <v>0.9358974358974359</v>
      </c>
      <c r="AJ39" s="10">
        <f t="shared" si="2"/>
        <v>1038.2076669205383</v>
      </c>
      <c r="AK39" s="7">
        <f t="shared" si="3"/>
        <v>3.159718683110794</v>
      </c>
      <c r="AL39" s="7">
        <f t="shared" si="4"/>
        <v>2.0385281826521253</v>
      </c>
      <c r="AM39" s="8">
        <f t="shared" si="5"/>
        <v>0.60784313725490191</v>
      </c>
      <c r="AN39" s="11">
        <f t="shared" si="6"/>
        <v>11</v>
      </c>
      <c r="AO39" s="7">
        <f t="shared" si="7"/>
        <v>1.1211905004586686</v>
      </c>
      <c r="AP39">
        <v>97</v>
      </c>
      <c r="AQ39">
        <v>97</v>
      </c>
      <c r="AR39">
        <v>63</v>
      </c>
      <c r="AS39">
        <v>45</v>
      </c>
      <c r="AT39">
        <v>45</v>
      </c>
      <c r="AU39">
        <v>45</v>
      </c>
      <c r="AV39" s="6">
        <v>2.16</v>
      </c>
      <c r="AW39">
        <v>4</v>
      </c>
      <c r="AX39">
        <v>0</v>
      </c>
      <c r="AY39">
        <v>4</v>
      </c>
      <c r="AZ39" s="11">
        <f t="shared" si="8"/>
        <v>4</v>
      </c>
      <c r="BA39" s="6">
        <v>46.066699999999997</v>
      </c>
      <c r="BB39" s="6">
        <v>41.16</v>
      </c>
      <c r="BC39" s="6">
        <v>95.3</v>
      </c>
      <c r="BD39">
        <v>36</v>
      </c>
      <c r="BE39">
        <v>36</v>
      </c>
      <c r="BF39">
        <v>59</v>
      </c>
      <c r="BG39" s="11">
        <f t="shared" si="9"/>
        <v>-23</v>
      </c>
      <c r="BH39">
        <v>18</v>
      </c>
      <c r="BI39">
        <v>12</v>
      </c>
      <c r="BJ39">
        <v>9</v>
      </c>
      <c r="BK39">
        <v>26</v>
      </c>
      <c r="BL39">
        <v>12</v>
      </c>
      <c r="BM39">
        <v>9</v>
      </c>
      <c r="BN39">
        <v>26</v>
      </c>
      <c r="BO39" s="8">
        <f t="shared" si="10"/>
        <v>4.6263345195729534E-2</v>
      </c>
      <c r="BP39">
        <v>0</v>
      </c>
      <c r="BQ39">
        <v>0</v>
      </c>
      <c r="BR39">
        <v>0</v>
      </c>
      <c r="BS39">
        <v>0</v>
      </c>
      <c r="BT39" s="8">
        <f t="shared" si="11"/>
        <v>0</v>
      </c>
      <c r="BU39" s="8">
        <f t="shared" si="12"/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1</v>
      </c>
      <c r="CU39">
        <v>0</v>
      </c>
      <c r="CV39">
        <v>0</v>
      </c>
      <c r="CW39">
        <v>0</v>
      </c>
      <c r="CX39">
        <v>18</v>
      </c>
      <c r="CY39">
        <v>1</v>
      </c>
      <c r="CZ39">
        <v>0</v>
      </c>
      <c r="DA39">
        <v>6</v>
      </c>
      <c r="DB39">
        <v>10</v>
      </c>
      <c r="DC39">
        <v>1</v>
      </c>
      <c r="DD39">
        <v>0</v>
      </c>
      <c r="DE39">
        <v>27</v>
      </c>
      <c r="DF39">
        <v>4</v>
      </c>
      <c r="DG39">
        <v>1</v>
      </c>
      <c r="DH39">
        <v>4</v>
      </c>
      <c r="DI39">
        <v>1</v>
      </c>
      <c r="DJ39" s="11">
        <f t="shared" si="13"/>
        <v>-3</v>
      </c>
      <c r="DK39" s="6">
        <v>-1.8071170000000001E-2</v>
      </c>
      <c r="DL39">
        <v>4</v>
      </c>
      <c r="DM39">
        <v>0</v>
      </c>
      <c r="DN39">
        <v>0</v>
      </c>
      <c r="DO39">
        <v>0</v>
      </c>
      <c r="DP39">
        <v>0</v>
      </c>
      <c r="DQ39">
        <v>524</v>
      </c>
      <c r="DR39">
        <v>562</v>
      </c>
      <c r="DS39">
        <v>392</v>
      </c>
      <c r="DT39">
        <v>415</v>
      </c>
      <c r="DU39">
        <v>303</v>
      </c>
      <c r="DV39">
        <v>312</v>
      </c>
      <c r="DW39" s="6">
        <v>26.53</v>
      </c>
      <c r="DX39" s="6">
        <v>30.29</v>
      </c>
      <c r="DY39">
        <v>87</v>
      </c>
      <c r="DZ39">
        <v>98</v>
      </c>
      <c r="EA39">
        <v>31</v>
      </c>
      <c r="EB39">
        <v>20</v>
      </c>
      <c r="EC39">
        <v>22</v>
      </c>
      <c r="ED39">
        <v>41</v>
      </c>
      <c r="EE39">
        <v>20</v>
      </c>
      <c r="EF39">
        <v>22</v>
      </c>
      <c r="EG39" s="11">
        <f t="shared" si="14"/>
        <v>42</v>
      </c>
      <c r="EH39" s="11">
        <f t="shared" si="15"/>
        <v>63</v>
      </c>
      <c r="EI39">
        <v>229</v>
      </c>
      <c r="EJ39">
        <v>284</v>
      </c>
      <c r="EK39">
        <v>254</v>
      </c>
      <c r="EL39">
        <v>287</v>
      </c>
      <c r="EM39">
        <v>72</v>
      </c>
      <c r="EN39">
        <v>63</v>
      </c>
      <c r="EO39">
        <v>30</v>
      </c>
      <c r="EP39">
        <v>21</v>
      </c>
      <c r="EQ39">
        <v>0.60000000000000009</v>
      </c>
      <c r="ER39">
        <v>1.5</v>
      </c>
      <c r="ES39">
        <v>2.1</v>
      </c>
      <c r="ET39">
        <v>1335.01</v>
      </c>
      <c r="EU39" s="11">
        <f t="shared" si="16"/>
        <v>70</v>
      </c>
      <c r="EV39" s="6">
        <f t="shared" si="17"/>
        <v>11.25</v>
      </c>
      <c r="EW39" s="6">
        <f t="shared" si="18"/>
        <v>110.6920803180104</v>
      </c>
      <c r="EX39" s="6">
        <v>10.6</v>
      </c>
      <c r="EY39">
        <v>0.31</v>
      </c>
    </row>
    <row r="40" spans="1:155">
      <c r="A40">
        <v>601</v>
      </c>
      <c r="B40" s="5">
        <v>575000</v>
      </c>
      <c r="C40" t="s">
        <v>2296</v>
      </c>
      <c r="D40" t="s">
        <v>836</v>
      </c>
      <c r="F40" t="s">
        <v>182</v>
      </c>
      <c r="G40" t="s">
        <v>182</v>
      </c>
      <c r="H40">
        <v>71</v>
      </c>
      <c r="I40">
        <v>203</v>
      </c>
      <c r="J40">
        <v>2011</v>
      </c>
      <c r="K40">
        <v>2</v>
      </c>
      <c r="L40">
        <v>52</v>
      </c>
      <c r="M40" t="s">
        <v>155</v>
      </c>
      <c r="N40" t="s">
        <v>2297</v>
      </c>
      <c r="O40" t="s">
        <v>2298</v>
      </c>
      <c r="P40" t="s">
        <v>198</v>
      </c>
      <c r="Q40" t="s">
        <v>165</v>
      </c>
      <c r="R40">
        <v>5</v>
      </c>
      <c r="S40">
        <v>0</v>
      </c>
      <c r="T40">
        <v>0</v>
      </c>
      <c r="U40">
        <v>0</v>
      </c>
      <c r="V40">
        <v>0</v>
      </c>
      <c r="W40">
        <v>0</v>
      </c>
      <c r="X40">
        <v>-1</v>
      </c>
      <c r="Y40" s="6">
        <v>-0.2</v>
      </c>
      <c r="Z40">
        <v>2</v>
      </c>
      <c r="AA40">
        <v>84</v>
      </c>
      <c r="AB40">
        <v>3664</v>
      </c>
      <c r="AC40" s="6">
        <v>61</v>
      </c>
      <c r="AD40" s="7">
        <v>12.2166666667</v>
      </c>
      <c r="AE40" s="7">
        <f t="shared" si="0"/>
        <v>12.210000000011112</v>
      </c>
      <c r="AF40" s="8">
        <v>0.22566682697643448</v>
      </c>
      <c r="AG40" s="8">
        <v>0</v>
      </c>
      <c r="AH40" s="8">
        <v>5.8823529411764705E-2</v>
      </c>
      <c r="AI40" s="9">
        <f t="shared" si="1"/>
        <v>0.90909090909090906</v>
      </c>
      <c r="AJ40" s="10">
        <f t="shared" si="2"/>
        <v>967.91443850267376</v>
      </c>
      <c r="AK40" s="7">
        <f t="shared" si="3"/>
        <v>0.98360655737704927</v>
      </c>
      <c r="AL40" s="7">
        <f t="shared" si="4"/>
        <v>2.9508196721311473</v>
      </c>
      <c r="AM40" s="8">
        <f t="shared" si="5"/>
        <v>0.25</v>
      </c>
      <c r="AN40" s="11">
        <f t="shared" si="6"/>
        <v>-2</v>
      </c>
      <c r="AO40" s="7">
        <f t="shared" si="7"/>
        <v>-1.9672131147540979</v>
      </c>
      <c r="AP40">
        <v>8</v>
      </c>
      <c r="AQ40">
        <v>8</v>
      </c>
      <c r="AR40">
        <v>5</v>
      </c>
      <c r="AS40">
        <v>3</v>
      </c>
      <c r="AT40">
        <v>3</v>
      </c>
      <c r="AU40">
        <v>3</v>
      </c>
      <c r="AV40" s="6">
        <v>0.37</v>
      </c>
      <c r="AW40">
        <v>1</v>
      </c>
      <c r="AX40">
        <v>1</v>
      </c>
      <c r="AY40">
        <v>1</v>
      </c>
      <c r="AZ40" s="11">
        <f t="shared" si="8"/>
        <v>2</v>
      </c>
      <c r="BA40" s="6">
        <v>28.666699999999999</v>
      </c>
      <c r="BB40" s="6">
        <v>30.64</v>
      </c>
      <c r="BC40" s="6">
        <v>0</v>
      </c>
      <c r="BD40">
        <v>14</v>
      </c>
      <c r="BE40">
        <v>14</v>
      </c>
      <c r="BF40">
        <v>5</v>
      </c>
      <c r="BG40" s="11">
        <f t="shared" si="9"/>
        <v>9</v>
      </c>
      <c r="BH40">
        <v>2</v>
      </c>
      <c r="BI40">
        <v>0</v>
      </c>
      <c r="BJ40">
        <v>1</v>
      </c>
      <c r="BK40">
        <v>9</v>
      </c>
      <c r="BL40">
        <v>0</v>
      </c>
      <c r="BM40">
        <v>1</v>
      </c>
      <c r="BN40">
        <v>9</v>
      </c>
      <c r="BO40" s="8">
        <f t="shared" si="10"/>
        <v>0.12857142857142856</v>
      </c>
      <c r="BP40">
        <v>0</v>
      </c>
      <c r="BQ40">
        <v>0</v>
      </c>
      <c r="BR40">
        <v>0</v>
      </c>
      <c r="BS40">
        <v>0</v>
      </c>
      <c r="BT40" s="8">
        <f t="shared" si="11"/>
        <v>0</v>
      </c>
      <c r="BU40" s="8">
        <f t="shared" si="12"/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2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3</v>
      </c>
      <c r="DF40">
        <v>1</v>
      </c>
      <c r="DG40">
        <v>1</v>
      </c>
      <c r="DH40">
        <v>1</v>
      </c>
      <c r="DI40">
        <v>1</v>
      </c>
      <c r="DJ40" s="11">
        <f t="shared" si="13"/>
        <v>0</v>
      </c>
      <c r="DK40" s="6">
        <v>-5.3591179999999997E-4</v>
      </c>
      <c r="DL40">
        <v>1</v>
      </c>
      <c r="DM40">
        <v>0</v>
      </c>
      <c r="DN40">
        <v>0</v>
      </c>
      <c r="DO40">
        <v>0</v>
      </c>
      <c r="DP40">
        <v>0</v>
      </c>
      <c r="DQ40">
        <v>35</v>
      </c>
      <c r="DR40">
        <v>70</v>
      </c>
      <c r="DS40">
        <v>21</v>
      </c>
      <c r="DT40">
        <v>51</v>
      </c>
      <c r="DU40">
        <v>17</v>
      </c>
      <c r="DV40">
        <v>33</v>
      </c>
      <c r="DW40" s="6">
        <v>1.54</v>
      </c>
      <c r="DX40" s="6">
        <v>2.79</v>
      </c>
      <c r="DY40">
        <v>5</v>
      </c>
      <c r="DZ40">
        <v>9</v>
      </c>
      <c r="EA40">
        <v>1</v>
      </c>
      <c r="EB40">
        <v>3</v>
      </c>
      <c r="EC40">
        <v>4</v>
      </c>
      <c r="ED40">
        <v>1</v>
      </c>
      <c r="EE40">
        <v>2</v>
      </c>
      <c r="EF40">
        <v>0</v>
      </c>
      <c r="EG40" s="11">
        <f t="shared" si="14"/>
        <v>6</v>
      </c>
      <c r="EH40" s="11">
        <f t="shared" si="15"/>
        <v>1</v>
      </c>
      <c r="EI40">
        <v>24</v>
      </c>
      <c r="EJ40">
        <v>31</v>
      </c>
      <c r="EK40">
        <v>40</v>
      </c>
      <c r="EL40">
        <v>25</v>
      </c>
      <c r="EM40">
        <v>5</v>
      </c>
      <c r="EN40">
        <v>8</v>
      </c>
      <c r="EO40">
        <v>2</v>
      </c>
      <c r="EP40">
        <v>4</v>
      </c>
      <c r="EQ40">
        <v>-0.2</v>
      </c>
      <c r="ER40">
        <v>0</v>
      </c>
      <c r="ES40">
        <v>-0.1</v>
      </c>
      <c r="ET40">
        <v>209.31</v>
      </c>
      <c r="EU40" s="11">
        <f t="shared" si="16"/>
        <v>25</v>
      </c>
      <c r="EV40" s="6">
        <f t="shared" si="17"/>
        <v>15</v>
      </c>
      <c r="EW40" s="6">
        <f t="shared" si="18"/>
        <v>103.27868852459017</v>
      </c>
      <c r="EX40" s="6">
        <v>-0.60000000000000009</v>
      </c>
      <c r="EY40">
        <v>-0.13</v>
      </c>
    </row>
    <row r="41" spans="1:155">
      <c r="A41">
        <v>753</v>
      </c>
      <c r="B41" s="5">
        <v>575000</v>
      </c>
      <c r="C41" t="s">
        <v>2364</v>
      </c>
      <c r="D41" t="s">
        <v>2365</v>
      </c>
      <c r="E41" t="s">
        <v>288</v>
      </c>
      <c r="F41" t="s">
        <v>154</v>
      </c>
      <c r="G41" t="s">
        <v>154</v>
      </c>
      <c r="H41">
        <v>77</v>
      </c>
      <c r="I41">
        <v>228</v>
      </c>
      <c r="J41">
        <v>2006</v>
      </c>
      <c r="K41">
        <v>3</v>
      </c>
      <c r="L41">
        <v>85</v>
      </c>
      <c r="M41" t="s">
        <v>155</v>
      </c>
      <c r="N41" t="s">
        <v>2366</v>
      </c>
      <c r="O41" t="s">
        <v>1103</v>
      </c>
      <c r="P41" t="s">
        <v>149</v>
      </c>
      <c r="Q41" t="s">
        <v>227</v>
      </c>
      <c r="R41">
        <v>13</v>
      </c>
      <c r="S41">
        <v>0</v>
      </c>
      <c r="T41">
        <v>2</v>
      </c>
      <c r="U41">
        <v>1</v>
      </c>
      <c r="V41">
        <v>1</v>
      </c>
      <c r="W41">
        <v>2</v>
      </c>
      <c r="X41">
        <v>0</v>
      </c>
      <c r="Y41" s="6">
        <v>-1.5</v>
      </c>
      <c r="Z41">
        <v>48</v>
      </c>
      <c r="AA41">
        <v>126</v>
      </c>
      <c r="AB41">
        <v>4315</v>
      </c>
      <c r="AC41" s="6">
        <v>71.89</v>
      </c>
      <c r="AD41" s="7">
        <v>5.5333333332999999</v>
      </c>
      <c r="AE41" s="7">
        <f t="shared" si="0"/>
        <v>5.5317948717837604</v>
      </c>
      <c r="AF41" s="8">
        <v>0.12171130599668169</v>
      </c>
      <c r="AG41" s="8">
        <v>0.66666666666666663</v>
      </c>
      <c r="AH41" s="8">
        <v>0.16666666666666666</v>
      </c>
      <c r="AI41" s="9">
        <f t="shared" si="1"/>
        <v>0.90909090909090906</v>
      </c>
      <c r="AJ41" s="10">
        <f t="shared" si="2"/>
        <v>1075.7575757575758</v>
      </c>
      <c r="AK41" s="7">
        <f t="shared" si="3"/>
        <v>2.5038252886354151</v>
      </c>
      <c r="AL41" s="7">
        <f t="shared" si="4"/>
        <v>2.5038252886354151</v>
      </c>
      <c r="AM41" s="8">
        <f t="shared" si="5"/>
        <v>0.5</v>
      </c>
      <c r="AN41" s="11">
        <f t="shared" si="6"/>
        <v>0</v>
      </c>
      <c r="AO41" s="7">
        <f t="shared" si="7"/>
        <v>0</v>
      </c>
      <c r="AP41">
        <v>6</v>
      </c>
      <c r="AQ41">
        <v>6</v>
      </c>
      <c r="AR41">
        <v>3</v>
      </c>
      <c r="AS41">
        <v>3</v>
      </c>
      <c r="AT41">
        <v>3</v>
      </c>
      <c r="AU41">
        <v>3</v>
      </c>
      <c r="AV41" s="6">
        <v>0.16</v>
      </c>
      <c r="AW41">
        <v>1</v>
      </c>
      <c r="AX41">
        <v>0</v>
      </c>
      <c r="AY41">
        <v>0</v>
      </c>
      <c r="AZ41" s="11">
        <f t="shared" si="8"/>
        <v>0</v>
      </c>
      <c r="BA41" s="6">
        <v>35</v>
      </c>
      <c r="BB41" s="6">
        <v>34.35</v>
      </c>
      <c r="BC41" s="6">
        <v>12.7</v>
      </c>
      <c r="BD41">
        <v>19</v>
      </c>
      <c r="BE41">
        <v>19</v>
      </c>
      <c r="BF41">
        <v>8</v>
      </c>
      <c r="BG41" s="11">
        <f t="shared" si="9"/>
        <v>11</v>
      </c>
      <c r="BH41">
        <v>0</v>
      </c>
      <c r="BI41">
        <v>2</v>
      </c>
      <c r="BJ41">
        <v>0</v>
      </c>
      <c r="BK41">
        <v>2</v>
      </c>
      <c r="BL41">
        <v>2</v>
      </c>
      <c r="BM41">
        <v>0</v>
      </c>
      <c r="BN41">
        <v>2</v>
      </c>
      <c r="BO41" s="8">
        <f t="shared" si="10"/>
        <v>3.2786885245901641E-2</v>
      </c>
      <c r="BP41">
        <v>0</v>
      </c>
      <c r="BQ41">
        <v>0</v>
      </c>
      <c r="BR41">
        <v>0</v>
      </c>
      <c r="BS41">
        <v>0</v>
      </c>
      <c r="BT41" s="8">
        <f t="shared" si="11"/>
        <v>0</v>
      </c>
      <c r="BU41" s="8">
        <f t="shared" si="12"/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3</v>
      </c>
      <c r="DF41">
        <v>10</v>
      </c>
      <c r="DG41">
        <v>2</v>
      </c>
      <c r="DH41">
        <v>7</v>
      </c>
      <c r="DI41">
        <v>1</v>
      </c>
      <c r="DJ41" s="11">
        <f t="shared" si="13"/>
        <v>-8</v>
      </c>
      <c r="DK41" s="6">
        <v>-6.0002166808000004</v>
      </c>
      <c r="DL41">
        <v>4</v>
      </c>
      <c r="DM41">
        <v>4</v>
      </c>
      <c r="DN41">
        <v>0</v>
      </c>
      <c r="DO41">
        <v>1</v>
      </c>
      <c r="DP41">
        <v>1</v>
      </c>
      <c r="DQ41">
        <v>38</v>
      </c>
      <c r="DR41">
        <v>61</v>
      </c>
      <c r="DS41">
        <v>27</v>
      </c>
      <c r="DT41">
        <v>45</v>
      </c>
      <c r="DU41">
        <v>18</v>
      </c>
      <c r="DV41">
        <v>33</v>
      </c>
      <c r="DW41" s="6">
        <v>1.36</v>
      </c>
      <c r="DX41" s="6">
        <v>2.31</v>
      </c>
      <c r="DY41">
        <v>4</v>
      </c>
      <c r="DZ41">
        <v>8</v>
      </c>
      <c r="EA41">
        <v>3</v>
      </c>
      <c r="EB41">
        <v>3</v>
      </c>
      <c r="EC41">
        <v>1</v>
      </c>
      <c r="ED41">
        <v>1</v>
      </c>
      <c r="EE41">
        <v>0</v>
      </c>
      <c r="EF41">
        <v>0</v>
      </c>
      <c r="EG41" s="11">
        <f t="shared" si="14"/>
        <v>1</v>
      </c>
      <c r="EH41" s="11">
        <f t="shared" si="15"/>
        <v>1</v>
      </c>
      <c r="EI41">
        <v>34</v>
      </c>
      <c r="EJ41">
        <v>41</v>
      </c>
      <c r="EK41">
        <v>60</v>
      </c>
      <c r="EL41">
        <v>35</v>
      </c>
      <c r="EM41">
        <v>5</v>
      </c>
      <c r="EN41">
        <v>4</v>
      </c>
      <c r="EO41">
        <v>12</v>
      </c>
      <c r="EP41">
        <v>6</v>
      </c>
      <c r="EQ41">
        <v>0</v>
      </c>
      <c r="ER41">
        <v>0</v>
      </c>
      <c r="ES41">
        <v>0.1</v>
      </c>
      <c r="ET41">
        <v>518.77</v>
      </c>
      <c r="EU41" s="11">
        <f t="shared" si="16"/>
        <v>73</v>
      </c>
      <c r="EV41" s="6">
        <f t="shared" si="17"/>
        <v>4.75</v>
      </c>
      <c r="EW41" s="6">
        <f t="shared" si="18"/>
        <v>82.626234524968694</v>
      </c>
      <c r="EX41" s="6">
        <v>-0.5</v>
      </c>
      <c r="EY41">
        <v>-0.04</v>
      </c>
    </row>
    <row r="42" spans="1:155">
      <c r="A42">
        <v>132</v>
      </c>
      <c r="B42" s="5">
        <v>575000</v>
      </c>
      <c r="C42" t="s">
        <v>1354</v>
      </c>
      <c r="D42" t="s">
        <v>2367</v>
      </c>
      <c r="E42" t="s">
        <v>330</v>
      </c>
      <c r="F42" t="s">
        <v>145</v>
      </c>
      <c r="G42" t="s">
        <v>145</v>
      </c>
      <c r="H42">
        <v>72</v>
      </c>
      <c r="I42">
        <v>205</v>
      </c>
      <c r="J42">
        <v>2005</v>
      </c>
      <c r="K42">
        <v>1</v>
      </c>
      <c r="L42">
        <v>8</v>
      </c>
      <c r="M42" t="s">
        <v>146</v>
      </c>
      <c r="N42" t="s">
        <v>2368</v>
      </c>
      <c r="O42" t="s">
        <v>2369</v>
      </c>
      <c r="P42" t="s">
        <v>198</v>
      </c>
      <c r="Q42" t="s">
        <v>210</v>
      </c>
      <c r="R42">
        <v>45</v>
      </c>
      <c r="S42">
        <v>4</v>
      </c>
      <c r="T42">
        <v>8</v>
      </c>
      <c r="U42">
        <v>4</v>
      </c>
      <c r="V42">
        <v>4</v>
      </c>
      <c r="W42">
        <v>12</v>
      </c>
      <c r="X42">
        <v>-5</v>
      </c>
      <c r="Y42" s="6">
        <v>4.2</v>
      </c>
      <c r="Z42">
        <v>14</v>
      </c>
      <c r="AA42">
        <v>784</v>
      </c>
      <c r="AB42">
        <v>33593</v>
      </c>
      <c r="AC42" s="6">
        <v>557.71</v>
      </c>
      <c r="AD42" s="7">
        <v>12.45</v>
      </c>
      <c r="AE42" s="7">
        <f t="shared" si="0"/>
        <v>12.428469135802468</v>
      </c>
      <c r="AF42" s="8">
        <v>0.23622871035922891</v>
      </c>
      <c r="AG42" s="8">
        <v>0.5714285714285714</v>
      </c>
      <c r="AH42" s="8">
        <v>6.7307692307692304E-2</v>
      </c>
      <c r="AI42" s="9">
        <f t="shared" si="1"/>
        <v>0.90598290598290598</v>
      </c>
      <c r="AJ42" s="10">
        <f t="shared" si="2"/>
        <v>973.29059829059827</v>
      </c>
      <c r="AK42" s="7">
        <f t="shared" si="3"/>
        <v>2.2592386724283227</v>
      </c>
      <c r="AL42" s="7">
        <f t="shared" si="4"/>
        <v>2.366821466353481</v>
      </c>
      <c r="AM42" s="8">
        <f t="shared" si="5"/>
        <v>0.48837209302325579</v>
      </c>
      <c r="AN42" s="11">
        <f t="shared" si="6"/>
        <v>-1</v>
      </c>
      <c r="AO42" s="7">
        <f t="shared" si="7"/>
        <v>-0.10758279392515835</v>
      </c>
      <c r="AP42">
        <v>110</v>
      </c>
      <c r="AQ42">
        <v>110</v>
      </c>
      <c r="AR42">
        <v>85</v>
      </c>
      <c r="AS42">
        <v>60</v>
      </c>
      <c r="AT42">
        <v>60</v>
      </c>
      <c r="AU42">
        <v>60</v>
      </c>
      <c r="AV42" s="6">
        <v>6.94</v>
      </c>
      <c r="AW42">
        <v>29</v>
      </c>
      <c r="AX42">
        <v>5</v>
      </c>
      <c r="AY42">
        <v>4</v>
      </c>
      <c r="AZ42" s="11">
        <f t="shared" si="8"/>
        <v>9</v>
      </c>
      <c r="BA42" s="6">
        <v>24.933299999999999</v>
      </c>
      <c r="BB42" s="6">
        <v>24.5</v>
      </c>
      <c r="BC42" s="6">
        <v>127.6</v>
      </c>
      <c r="BD42">
        <v>53</v>
      </c>
      <c r="BE42">
        <v>53</v>
      </c>
      <c r="BF42">
        <v>54</v>
      </c>
      <c r="BG42" s="11">
        <f t="shared" si="9"/>
        <v>-1</v>
      </c>
      <c r="BH42">
        <v>25</v>
      </c>
      <c r="BI42">
        <v>19</v>
      </c>
      <c r="BJ42">
        <v>15</v>
      </c>
      <c r="BK42">
        <v>10</v>
      </c>
      <c r="BL42">
        <v>19</v>
      </c>
      <c r="BM42">
        <v>15</v>
      </c>
      <c r="BN42">
        <v>10</v>
      </c>
      <c r="BO42" s="8">
        <f t="shared" si="10"/>
        <v>2.1739130434782608E-2</v>
      </c>
      <c r="BP42">
        <v>2</v>
      </c>
      <c r="BQ42">
        <v>2</v>
      </c>
      <c r="BR42">
        <v>2</v>
      </c>
      <c r="BS42">
        <v>2</v>
      </c>
      <c r="BT42" s="8">
        <f t="shared" si="11"/>
        <v>0.5</v>
      </c>
      <c r="BU42" s="8">
        <f t="shared" si="12"/>
        <v>7.5187969924812026E-3</v>
      </c>
      <c r="BV42">
        <v>1</v>
      </c>
      <c r="BW42">
        <v>0</v>
      </c>
      <c r="BX42">
        <v>0</v>
      </c>
      <c r="BY42">
        <v>0</v>
      </c>
      <c r="BZ42">
        <v>1</v>
      </c>
      <c r="CA42">
        <v>2</v>
      </c>
      <c r="CB42">
        <v>0</v>
      </c>
      <c r="CC42">
        <v>1</v>
      </c>
      <c r="CD42">
        <v>2</v>
      </c>
      <c r="CE42">
        <v>0</v>
      </c>
      <c r="CF42">
        <v>0</v>
      </c>
      <c r="CG42">
        <v>2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3</v>
      </c>
      <c r="CU42">
        <v>0</v>
      </c>
      <c r="CV42">
        <v>1</v>
      </c>
      <c r="CW42">
        <v>3</v>
      </c>
      <c r="CX42">
        <v>21</v>
      </c>
      <c r="CY42">
        <v>9</v>
      </c>
      <c r="CZ42">
        <v>2</v>
      </c>
      <c r="DA42">
        <v>2</v>
      </c>
      <c r="DB42">
        <v>9</v>
      </c>
      <c r="DC42">
        <v>3</v>
      </c>
      <c r="DD42">
        <v>1</v>
      </c>
      <c r="DE42">
        <v>34</v>
      </c>
      <c r="DF42">
        <v>7</v>
      </c>
      <c r="DG42">
        <v>11</v>
      </c>
      <c r="DH42">
        <v>7</v>
      </c>
      <c r="DI42">
        <v>11</v>
      </c>
      <c r="DJ42" s="11">
        <f t="shared" si="13"/>
        <v>4</v>
      </c>
      <c r="DK42" s="6">
        <v>3.2742654747</v>
      </c>
      <c r="DL42">
        <v>7</v>
      </c>
      <c r="DM42">
        <v>0</v>
      </c>
      <c r="DN42">
        <v>0</v>
      </c>
      <c r="DO42">
        <v>0</v>
      </c>
      <c r="DP42">
        <v>0</v>
      </c>
      <c r="DQ42">
        <v>621</v>
      </c>
      <c r="DR42">
        <v>460</v>
      </c>
      <c r="DS42">
        <v>434</v>
      </c>
      <c r="DT42">
        <v>326</v>
      </c>
      <c r="DU42">
        <v>312</v>
      </c>
      <c r="DV42">
        <v>234</v>
      </c>
      <c r="DW42" s="6">
        <v>26.69</v>
      </c>
      <c r="DX42" s="6">
        <v>18.739999999999998</v>
      </c>
      <c r="DY42">
        <v>101</v>
      </c>
      <c r="DZ42">
        <v>58</v>
      </c>
      <c r="EA42">
        <v>21</v>
      </c>
      <c r="EB42">
        <v>22</v>
      </c>
      <c r="EC42">
        <v>31</v>
      </c>
      <c r="ED42">
        <v>13</v>
      </c>
      <c r="EE42">
        <v>40</v>
      </c>
      <c r="EF42">
        <v>33</v>
      </c>
      <c r="EG42" s="11">
        <f t="shared" si="14"/>
        <v>71</v>
      </c>
      <c r="EH42" s="11">
        <f t="shared" si="15"/>
        <v>46</v>
      </c>
      <c r="EI42">
        <v>252</v>
      </c>
      <c r="EJ42">
        <v>280</v>
      </c>
      <c r="EK42">
        <v>309</v>
      </c>
      <c r="EL42">
        <v>261</v>
      </c>
      <c r="EM42">
        <v>85</v>
      </c>
      <c r="EN42">
        <v>48</v>
      </c>
      <c r="EO42">
        <v>33</v>
      </c>
      <c r="EP42">
        <v>32</v>
      </c>
      <c r="EQ42">
        <v>0.2</v>
      </c>
      <c r="ER42">
        <v>0.60000000000000009</v>
      </c>
      <c r="ES42">
        <v>0.8</v>
      </c>
      <c r="ET42">
        <v>1803.18</v>
      </c>
      <c r="EU42" s="11">
        <f t="shared" si="16"/>
        <v>77</v>
      </c>
      <c r="EV42" s="6">
        <f t="shared" si="17"/>
        <v>9.7142857142857135</v>
      </c>
      <c r="EW42" s="6">
        <f t="shared" si="18"/>
        <v>116.29700023309606</v>
      </c>
      <c r="EX42" s="6">
        <v>19.3</v>
      </c>
      <c r="EY42">
        <v>0.43</v>
      </c>
    </row>
    <row r="43" spans="1:155">
      <c r="A43">
        <v>334</v>
      </c>
      <c r="B43" s="5">
        <v>575000</v>
      </c>
      <c r="C43" t="s">
        <v>2411</v>
      </c>
      <c r="D43" t="s">
        <v>1500</v>
      </c>
      <c r="E43" t="s">
        <v>189</v>
      </c>
      <c r="F43" t="s">
        <v>145</v>
      </c>
      <c r="G43" t="s">
        <v>145</v>
      </c>
      <c r="H43">
        <v>73</v>
      </c>
      <c r="I43">
        <v>200</v>
      </c>
      <c r="J43">
        <v>2012</v>
      </c>
      <c r="K43">
        <v>2</v>
      </c>
      <c r="L43">
        <v>50</v>
      </c>
      <c r="M43" t="s">
        <v>146</v>
      </c>
      <c r="N43" t="s">
        <v>2412</v>
      </c>
      <c r="O43" t="s">
        <v>2083</v>
      </c>
      <c r="P43" t="s">
        <v>171</v>
      </c>
      <c r="Q43" t="s">
        <v>165</v>
      </c>
      <c r="R43">
        <v>58</v>
      </c>
      <c r="S43">
        <v>8</v>
      </c>
      <c r="T43">
        <v>2</v>
      </c>
      <c r="U43">
        <v>2</v>
      </c>
      <c r="V43">
        <v>0</v>
      </c>
      <c r="W43">
        <v>10</v>
      </c>
      <c r="X43">
        <v>11</v>
      </c>
      <c r="Y43" s="6">
        <v>-2.5</v>
      </c>
      <c r="Z43">
        <v>12</v>
      </c>
      <c r="AA43">
        <v>981</v>
      </c>
      <c r="AB43">
        <v>38708</v>
      </c>
      <c r="AC43" s="6">
        <v>644.92999999999995</v>
      </c>
      <c r="AD43" s="7">
        <v>11.1166666667</v>
      </c>
      <c r="AE43" s="7">
        <f t="shared" si="0"/>
        <v>11.119712643689271</v>
      </c>
      <c r="AF43" s="8">
        <v>0.20845481049562684</v>
      </c>
      <c r="AG43" s="8">
        <v>0.41666666666666669</v>
      </c>
      <c r="AH43" s="8">
        <v>9.6000000000000002E-2</v>
      </c>
      <c r="AI43" s="9">
        <f t="shared" si="1"/>
        <v>0.9464285714285714</v>
      </c>
      <c r="AJ43" s="10">
        <f t="shared" si="2"/>
        <v>1042.4285714285716</v>
      </c>
      <c r="AK43" s="7">
        <f t="shared" si="3"/>
        <v>2.2328004589645389</v>
      </c>
      <c r="AL43" s="7">
        <f t="shared" si="4"/>
        <v>1.6746003442234043</v>
      </c>
      <c r="AM43" s="8">
        <f t="shared" si="5"/>
        <v>0.5714285714285714</v>
      </c>
      <c r="AN43" s="11">
        <f t="shared" si="6"/>
        <v>6</v>
      </c>
      <c r="AO43" s="7">
        <f t="shared" si="7"/>
        <v>0.55820011474113462</v>
      </c>
      <c r="AP43">
        <v>73</v>
      </c>
      <c r="AQ43">
        <v>73</v>
      </c>
      <c r="AR43">
        <v>56</v>
      </c>
      <c r="AS43">
        <v>42</v>
      </c>
      <c r="AT43">
        <v>42</v>
      </c>
      <c r="AU43">
        <v>42</v>
      </c>
      <c r="AV43" s="6">
        <v>5.62</v>
      </c>
      <c r="AW43">
        <v>20</v>
      </c>
      <c r="AX43">
        <v>5</v>
      </c>
      <c r="AY43">
        <v>3</v>
      </c>
      <c r="AZ43" s="11">
        <f t="shared" si="8"/>
        <v>8</v>
      </c>
      <c r="BA43" s="6">
        <v>22.238099999999999</v>
      </c>
      <c r="BB43" s="6">
        <v>22.57</v>
      </c>
      <c r="BC43" s="6">
        <v>44.9</v>
      </c>
      <c r="BD43">
        <v>104</v>
      </c>
      <c r="BE43">
        <v>104</v>
      </c>
      <c r="BF43">
        <v>58</v>
      </c>
      <c r="BG43" s="11">
        <f t="shared" si="9"/>
        <v>46</v>
      </c>
      <c r="BH43">
        <v>14</v>
      </c>
      <c r="BI43">
        <v>11</v>
      </c>
      <c r="BJ43">
        <v>12</v>
      </c>
      <c r="BK43">
        <v>24</v>
      </c>
      <c r="BL43">
        <v>11</v>
      </c>
      <c r="BM43">
        <v>12</v>
      </c>
      <c r="BN43">
        <v>24</v>
      </c>
      <c r="BO43" s="8">
        <f t="shared" si="10"/>
        <v>3.6753445635528334E-2</v>
      </c>
      <c r="BP43">
        <v>192</v>
      </c>
      <c r="BQ43">
        <v>192</v>
      </c>
      <c r="BR43">
        <v>192</v>
      </c>
      <c r="BS43">
        <v>192</v>
      </c>
      <c r="BT43" s="8">
        <f t="shared" si="11"/>
        <v>0.5</v>
      </c>
      <c r="BU43" s="8">
        <f t="shared" si="12"/>
        <v>0.62439024390243902</v>
      </c>
      <c r="BV43">
        <v>91</v>
      </c>
      <c r="BW43">
        <v>97</v>
      </c>
      <c r="BX43">
        <v>67</v>
      </c>
      <c r="BY43">
        <v>58</v>
      </c>
      <c r="BZ43">
        <v>34</v>
      </c>
      <c r="CA43">
        <v>37</v>
      </c>
      <c r="CB43">
        <v>44</v>
      </c>
      <c r="CC43">
        <v>41</v>
      </c>
      <c r="CD43">
        <v>85</v>
      </c>
      <c r="CE43">
        <v>73</v>
      </c>
      <c r="CF43">
        <v>109</v>
      </c>
      <c r="CG43">
        <v>124</v>
      </c>
      <c r="CH43">
        <v>0</v>
      </c>
      <c r="CI43">
        <v>2</v>
      </c>
      <c r="CJ43">
        <v>1</v>
      </c>
      <c r="CK43">
        <v>1</v>
      </c>
      <c r="CL43">
        <v>0</v>
      </c>
      <c r="CM43">
        <v>0</v>
      </c>
      <c r="CN43">
        <v>1</v>
      </c>
      <c r="CO43">
        <v>0</v>
      </c>
      <c r="CP43">
        <v>0</v>
      </c>
      <c r="CQ43">
        <v>1</v>
      </c>
      <c r="CR43">
        <v>1</v>
      </c>
      <c r="CS43">
        <v>0</v>
      </c>
      <c r="CT43">
        <v>5</v>
      </c>
      <c r="CU43">
        <v>0</v>
      </c>
      <c r="CV43">
        <v>0</v>
      </c>
      <c r="CW43">
        <v>2</v>
      </c>
      <c r="CX43">
        <v>12</v>
      </c>
      <c r="CY43">
        <v>6</v>
      </c>
      <c r="CZ43">
        <v>1</v>
      </c>
      <c r="DA43">
        <v>4</v>
      </c>
      <c r="DB43">
        <v>2</v>
      </c>
      <c r="DC43">
        <v>4</v>
      </c>
      <c r="DD43">
        <v>1</v>
      </c>
      <c r="DE43">
        <v>24</v>
      </c>
      <c r="DF43">
        <v>5</v>
      </c>
      <c r="DG43">
        <v>5</v>
      </c>
      <c r="DH43">
        <v>5</v>
      </c>
      <c r="DI43">
        <v>6</v>
      </c>
      <c r="DJ43" s="11">
        <f t="shared" si="13"/>
        <v>0</v>
      </c>
      <c r="DK43" s="6">
        <v>1.9386982170000002</v>
      </c>
      <c r="DL43">
        <v>5</v>
      </c>
      <c r="DM43">
        <v>0</v>
      </c>
      <c r="DN43">
        <v>0</v>
      </c>
      <c r="DO43">
        <v>0</v>
      </c>
      <c r="DP43">
        <v>0</v>
      </c>
      <c r="DQ43">
        <v>453</v>
      </c>
      <c r="DR43">
        <v>653</v>
      </c>
      <c r="DS43">
        <v>335</v>
      </c>
      <c r="DT43">
        <v>472</v>
      </c>
      <c r="DU43">
        <v>250</v>
      </c>
      <c r="DV43">
        <v>336</v>
      </c>
      <c r="DW43" s="6">
        <v>21.28</v>
      </c>
      <c r="DX43" s="6">
        <v>30.04</v>
      </c>
      <c r="DY43">
        <v>58</v>
      </c>
      <c r="DZ43">
        <v>98</v>
      </c>
      <c r="EA43">
        <v>24</v>
      </c>
      <c r="EB43">
        <v>18</v>
      </c>
      <c r="EC43">
        <v>17</v>
      </c>
      <c r="ED43">
        <v>29</v>
      </c>
      <c r="EE43">
        <v>25</v>
      </c>
      <c r="EF43">
        <v>20</v>
      </c>
      <c r="EG43" s="11">
        <f t="shared" si="14"/>
        <v>42</v>
      </c>
      <c r="EH43" s="11">
        <f t="shared" si="15"/>
        <v>49</v>
      </c>
      <c r="EI43">
        <v>309</v>
      </c>
      <c r="EJ43">
        <v>306</v>
      </c>
      <c r="EK43">
        <v>347</v>
      </c>
      <c r="EL43">
        <v>299</v>
      </c>
      <c r="EM43">
        <v>81</v>
      </c>
      <c r="EN43">
        <v>47</v>
      </c>
      <c r="EO43">
        <v>43</v>
      </c>
      <c r="EP43">
        <v>43</v>
      </c>
      <c r="EQ43">
        <v>0.2</v>
      </c>
      <c r="ER43">
        <v>1.1000000000000001</v>
      </c>
      <c r="ES43">
        <v>1.4</v>
      </c>
      <c r="ET43">
        <v>2448.9299999999998</v>
      </c>
      <c r="EU43" s="11">
        <f t="shared" si="16"/>
        <v>140</v>
      </c>
      <c r="EV43" s="6">
        <f t="shared" si="17"/>
        <v>23.2</v>
      </c>
      <c r="EW43" s="6">
        <f t="shared" si="18"/>
        <v>102.89488781728251</v>
      </c>
      <c r="EX43" s="6">
        <v>7</v>
      </c>
      <c r="EY43">
        <v>0.12</v>
      </c>
    </row>
    <row r="44" spans="1:155">
      <c r="A44">
        <v>415</v>
      </c>
      <c r="B44" s="5">
        <v>575000</v>
      </c>
      <c r="C44" t="s">
        <v>2436</v>
      </c>
      <c r="D44" t="s">
        <v>290</v>
      </c>
      <c r="E44" t="s">
        <v>144</v>
      </c>
      <c r="F44" t="s">
        <v>145</v>
      </c>
      <c r="G44" t="s">
        <v>145</v>
      </c>
      <c r="H44">
        <v>73</v>
      </c>
      <c r="I44">
        <v>195</v>
      </c>
      <c r="M44" t="s">
        <v>155</v>
      </c>
      <c r="N44" t="s">
        <v>2427</v>
      </c>
      <c r="O44" t="s">
        <v>757</v>
      </c>
      <c r="P44" t="s">
        <v>333</v>
      </c>
      <c r="Q44" t="s">
        <v>165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s="6">
        <v>-0.60000000000000009</v>
      </c>
      <c r="Z44">
        <v>0</v>
      </c>
      <c r="AA44">
        <v>12</v>
      </c>
      <c r="AB44">
        <v>440</v>
      </c>
      <c r="AC44" s="6">
        <v>7.34</v>
      </c>
      <c r="AD44" s="7">
        <v>7.3333333332999997</v>
      </c>
      <c r="AE44" s="7">
        <f t="shared" si="0"/>
        <v>7.3355555555444445</v>
      </c>
      <c r="AF44" s="8">
        <v>0.15282115344576305</v>
      </c>
      <c r="AG44" s="8">
        <v>0</v>
      </c>
      <c r="AH44" s="8" t="e">
        <v>#DIV/0!</v>
      </c>
      <c r="AI44" s="9">
        <f t="shared" si="1"/>
        <v>1</v>
      </c>
      <c r="AJ44" s="10" t="e">
        <f t="shared" si="2"/>
        <v>#DIV/0!</v>
      </c>
      <c r="AK44" s="7">
        <f t="shared" si="3"/>
        <v>0</v>
      </c>
      <c r="AL44" s="7">
        <f t="shared" si="4"/>
        <v>0</v>
      </c>
      <c r="AM44" s="8">
        <f t="shared" si="5"/>
        <v>0</v>
      </c>
      <c r="AN44" s="11">
        <f t="shared" si="6"/>
        <v>0</v>
      </c>
      <c r="AO44" s="7">
        <f t="shared" si="7"/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 s="6">
        <v>0</v>
      </c>
      <c r="AW44">
        <v>0</v>
      </c>
      <c r="AX44">
        <v>0</v>
      </c>
      <c r="AY44">
        <v>0</v>
      </c>
      <c r="AZ44" s="11">
        <f t="shared" si="8"/>
        <v>0</v>
      </c>
      <c r="BA44" s="6">
        <v>0</v>
      </c>
      <c r="BB44" s="6" t="s">
        <v>173</v>
      </c>
      <c r="BC44" s="6">
        <v>0</v>
      </c>
      <c r="BD44">
        <v>0</v>
      </c>
      <c r="BE44">
        <v>0</v>
      </c>
      <c r="BF44">
        <v>0</v>
      </c>
      <c r="BG44" s="11">
        <f t="shared" si="9"/>
        <v>0</v>
      </c>
      <c r="BH44">
        <v>0</v>
      </c>
      <c r="BI44">
        <v>0</v>
      </c>
      <c r="BJ44">
        <v>0</v>
      </c>
      <c r="BK44">
        <v>2</v>
      </c>
      <c r="BL44">
        <v>0</v>
      </c>
      <c r="BM44">
        <v>0</v>
      </c>
      <c r="BN44">
        <v>2</v>
      </c>
      <c r="BO44" s="8">
        <f t="shared" si="10"/>
        <v>0.18181818181818182</v>
      </c>
      <c r="BP44">
        <v>0</v>
      </c>
      <c r="BQ44">
        <v>8</v>
      </c>
      <c r="BR44">
        <v>0</v>
      </c>
      <c r="BS44">
        <v>8</v>
      </c>
      <c r="BT44" s="8">
        <f t="shared" si="11"/>
        <v>0</v>
      </c>
      <c r="BU44" s="8">
        <f t="shared" si="12"/>
        <v>0.72727272727272729</v>
      </c>
      <c r="BV44">
        <v>0</v>
      </c>
      <c r="BW44">
        <v>2</v>
      </c>
      <c r="BX44">
        <v>0</v>
      </c>
      <c r="BY44">
        <v>3</v>
      </c>
      <c r="BZ44">
        <v>0</v>
      </c>
      <c r="CA44">
        <v>3</v>
      </c>
      <c r="CB44">
        <v>0</v>
      </c>
      <c r="CC44">
        <v>1</v>
      </c>
      <c r="CD44">
        <v>0</v>
      </c>
      <c r="CE44">
        <v>5</v>
      </c>
      <c r="CF44">
        <v>0</v>
      </c>
      <c r="CG44">
        <v>5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 s="11">
        <f t="shared" si="13"/>
        <v>0</v>
      </c>
      <c r="DK44" s="6">
        <v>-1.2089494000000001E-3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11</v>
      </c>
      <c r="DS44">
        <v>0</v>
      </c>
      <c r="DT44">
        <v>6</v>
      </c>
      <c r="DU44">
        <v>0</v>
      </c>
      <c r="DV44">
        <v>5</v>
      </c>
      <c r="DW44" s="6">
        <v>0</v>
      </c>
      <c r="DX44" s="6">
        <v>0.37</v>
      </c>
      <c r="DY44">
        <v>0</v>
      </c>
      <c r="DZ44">
        <v>1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 s="11">
        <f t="shared" si="14"/>
        <v>0</v>
      </c>
      <c r="EH44" s="11">
        <f t="shared" si="15"/>
        <v>0</v>
      </c>
      <c r="EI44">
        <v>1</v>
      </c>
      <c r="EJ44">
        <v>10</v>
      </c>
      <c r="EK44">
        <v>2</v>
      </c>
      <c r="EL44">
        <v>9</v>
      </c>
      <c r="EM44">
        <v>0</v>
      </c>
      <c r="EN44">
        <v>0</v>
      </c>
      <c r="EO44">
        <v>1</v>
      </c>
      <c r="EP44">
        <v>0</v>
      </c>
      <c r="EQ44">
        <v>0</v>
      </c>
      <c r="ER44">
        <v>0</v>
      </c>
      <c r="ES44">
        <v>0</v>
      </c>
      <c r="ET44">
        <v>40.69</v>
      </c>
      <c r="EU44" s="11">
        <f t="shared" si="16"/>
        <v>2</v>
      </c>
      <c r="EV44" s="6">
        <f t="shared" si="17"/>
        <v>0</v>
      </c>
      <c r="EW44" s="6">
        <f t="shared" si="18"/>
        <v>89.918256130790184</v>
      </c>
      <c r="EX44" s="6">
        <v>-0.5</v>
      </c>
      <c r="EY44">
        <v>-0.53</v>
      </c>
    </row>
    <row r="45" spans="1:155">
      <c r="A45">
        <v>245</v>
      </c>
      <c r="B45" s="5">
        <v>575000</v>
      </c>
      <c r="C45" t="s">
        <v>2491</v>
      </c>
      <c r="D45" t="s">
        <v>2492</v>
      </c>
      <c r="E45" t="s">
        <v>330</v>
      </c>
      <c r="F45" t="s">
        <v>145</v>
      </c>
      <c r="G45" t="s">
        <v>145</v>
      </c>
      <c r="H45">
        <v>71</v>
      </c>
      <c r="I45">
        <v>180</v>
      </c>
      <c r="M45" t="s">
        <v>155</v>
      </c>
      <c r="N45" t="s">
        <v>2493</v>
      </c>
      <c r="O45" t="s">
        <v>191</v>
      </c>
      <c r="P45" t="s">
        <v>192</v>
      </c>
      <c r="Q45" t="s">
        <v>257</v>
      </c>
      <c r="R45">
        <v>11</v>
      </c>
      <c r="S45">
        <v>0</v>
      </c>
      <c r="T45">
        <v>3</v>
      </c>
      <c r="U45">
        <v>0</v>
      </c>
      <c r="V45">
        <v>3</v>
      </c>
      <c r="W45">
        <v>3</v>
      </c>
      <c r="X45">
        <v>-5</v>
      </c>
      <c r="Y45" s="6">
        <v>0.8</v>
      </c>
      <c r="Z45">
        <v>13</v>
      </c>
      <c r="AA45">
        <v>245</v>
      </c>
      <c r="AB45">
        <v>11166</v>
      </c>
      <c r="AC45" s="6">
        <v>186.11</v>
      </c>
      <c r="AD45" s="7">
        <v>16.916666666699999</v>
      </c>
      <c r="AE45" s="7">
        <f t="shared" si="0"/>
        <v>16.91797979799091</v>
      </c>
      <c r="AF45" s="8">
        <v>0.29792853941217901</v>
      </c>
      <c r="AG45" s="8">
        <v>0.375</v>
      </c>
      <c r="AH45" s="8">
        <v>8.7912087912087919E-2</v>
      </c>
      <c r="AI45" s="9">
        <f t="shared" si="1"/>
        <v>0.8666666666666667</v>
      </c>
      <c r="AJ45" s="10">
        <f t="shared" si="2"/>
        <v>954.57875457875468</v>
      </c>
      <c r="AK45" s="7">
        <f t="shared" si="3"/>
        <v>2.5791198753425388</v>
      </c>
      <c r="AL45" s="7">
        <f t="shared" si="4"/>
        <v>3.2238998441781739</v>
      </c>
      <c r="AM45" s="8">
        <f t="shared" si="5"/>
        <v>0.44444444444444442</v>
      </c>
      <c r="AN45" s="11">
        <f t="shared" si="6"/>
        <v>-2</v>
      </c>
      <c r="AO45" s="7">
        <f t="shared" si="7"/>
        <v>-0.64477996883563504</v>
      </c>
      <c r="AP45">
        <v>23</v>
      </c>
      <c r="AQ45">
        <v>23</v>
      </c>
      <c r="AR45">
        <v>16</v>
      </c>
      <c r="AS45">
        <v>11</v>
      </c>
      <c r="AT45">
        <v>11</v>
      </c>
      <c r="AU45">
        <v>11</v>
      </c>
      <c r="AV45" s="6">
        <v>0.73</v>
      </c>
      <c r="AW45">
        <v>1</v>
      </c>
      <c r="AX45">
        <v>0</v>
      </c>
      <c r="AY45">
        <v>1</v>
      </c>
      <c r="AZ45" s="11">
        <f t="shared" si="8"/>
        <v>1</v>
      </c>
      <c r="BA45" s="6">
        <v>56.2727</v>
      </c>
      <c r="BB45" s="6">
        <v>33.26</v>
      </c>
      <c r="BC45" s="6">
        <v>0</v>
      </c>
      <c r="BD45">
        <v>26</v>
      </c>
      <c r="BE45">
        <v>26</v>
      </c>
      <c r="BF45">
        <v>15</v>
      </c>
      <c r="BG45" s="11">
        <f t="shared" si="9"/>
        <v>11</v>
      </c>
      <c r="BH45">
        <v>5</v>
      </c>
      <c r="BI45">
        <v>6</v>
      </c>
      <c r="BJ45">
        <v>3</v>
      </c>
      <c r="BK45">
        <v>16</v>
      </c>
      <c r="BL45">
        <v>6</v>
      </c>
      <c r="BM45">
        <v>3</v>
      </c>
      <c r="BN45">
        <v>16</v>
      </c>
      <c r="BO45" s="8">
        <f t="shared" si="10"/>
        <v>0.1111111111111111</v>
      </c>
      <c r="BP45">
        <v>0</v>
      </c>
      <c r="BQ45">
        <v>0</v>
      </c>
      <c r="BR45">
        <v>0</v>
      </c>
      <c r="BS45">
        <v>0</v>
      </c>
      <c r="BT45" s="8">
        <f t="shared" si="11"/>
        <v>0</v>
      </c>
      <c r="BU45" s="8">
        <f t="shared" si="12"/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4</v>
      </c>
      <c r="CY45">
        <v>0</v>
      </c>
      <c r="CZ45">
        <v>0</v>
      </c>
      <c r="DA45">
        <v>6</v>
      </c>
      <c r="DB45">
        <v>4</v>
      </c>
      <c r="DC45">
        <v>0</v>
      </c>
      <c r="DD45">
        <v>0</v>
      </c>
      <c r="DE45">
        <v>1</v>
      </c>
      <c r="DF45">
        <v>5</v>
      </c>
      <c r="DG45">
        <v>5</v>
      </c>
      <c r="DH45">
        <v>5</v>
      </c>
      <c r="DI45">
        <v>3</v>
      </c>
      <c r="DJ45" s="11">
        <f t="shared" si="13"/>
        <v>0</v>
      </c>
      <c r="DK45" s="6">
        <v>0.14120811999999999</v>
      </c>
      <c r="DL45">
        <v>4</v>
      </c>
      <c r="DM45">
        <v>1</v>
      </c>
      <c r="DN45">
        <v>0</v>
      </c>
      <c r="DO45">
        <v>0</v>
      </c>
      <c r="DP45">
        <v>0</v>
      </c>
      <c r="DQ45">
        <v>163</v>
      </c>
      <c r="DR45">
        <v>144</v>
      </c>
      <c r="DS45">
        <v>127</v>
      </c>
      <c r="DT45">
        <v>104</v>
      </c>
      <c r="DU45">
        <v>91</v>
      </c>
      <c r="DV45">
        <v>75</v>
      </c>
      <c r="DW45" s="6">
        <v>9.83</v>
      </c>
      <c r="DX45" s="6">
        <v>6.21</v>
      </c>
      <c r="DY45">
        <v>26</v>
      </c>
      <c r="DZ45">
        <v>11</v>
      </c>
      <c r="EA45">
        <v>8</v>
      </c>
      <c r="EB45">
        <v>10</v>
      </c>
      <c r="EC45">
        <v>9</v>
      </c>
      <c r="ED45">
        <v>2</v>
      </c>
      <c r="EE45">
        <v>7</v>
      </c>
      <c r="EF45">
        <v>5</v>
      </c>
      <c r="EG45" s="11">
        <f t="shared" si="14"/>
        <v>16</v>
      </c>
      <c r="EH45" s="11">
        <f t="shared" si="15"/>
        <v>7</v>
      </c>
      <c r="EI45">
        <v>82</v>
      </c>
      <c r="EJ45">
        <v>75</v>
      </c>
      <c r="EK45">
        <v>80</v>
      </c>
      <c r="EL45">
        <v>76</v>
      </c>
      <c r="EM45">
        <v>28</v>
      </c>
      <c r="EN45">
        <v>22</v>
      </c>
      <c r="EO45">
        <v>12</v>
      </c>
      <c r="EP45">
        <v>12</v>
      </c>
      <c r="EQ45">
        <v>0.1</v>
      </c>
      <c r="ER45">
        <v>0.1</v>
      </c>
      <c r="ES45">
        <v>0.2</v>
      </c>
      <c r="ET45">
        <v>438.57</v>
      </c>
      <c r="EU45" s="11">
        <f t="shared" si="16"/>
        <v>56</v>
      </c>
      <c r="EV45" s="6">
        <f t="shared" si="17"/>
        <v>7.25</v>
      </c>
      <c r="EW45" s="6">
        <f t="shared" si="18"/>
        <v>98.973725216269941</v>
      </c>
      <c r="EX45" s="6">
        <v>1.7000000000000002</v>
      </c>
      <c r="EY45">
        <v>0.15</v>
      </c>
    </row>
    <row r="46" spans="1:155">
      <c r="A46">
        <v>241</v>
      </c>
      <c r="B46" s="5">
        <v>575000</v>
      </c>
      <c r="C46" t="s">
        <v>2554</v>
      </c>
      <c r="D46" t="s">
        <v>2555</v>
      </c>
      <c r="E46" t="s">
        <v>483</v>
      </c>
      <c r="F46" t="s">
        <v>154</v>
      </c>
      <c r="G46" t="s">
        <v>154</v>
      </c>
      <c r="H46">
        <v>73</v>
      </c>
      <c r="I46">
        <v>200</v>
      </c>
      <c r="M46" t="s">
        <v>146</v>
      </c>
      <c r="N46" t="s">
        <v>2553</v>
      </c>
      <c r="O46" t="s">
        <v>563</v>
      </c>
      <c r="P46" t="s">
        <v>198</v>
      </c>
      <c r="Q46" t="s">
        <v>311</v>
      </c>
      <c r="R46">
        <v>21</v>
      </c>
      <c r="S46">
        <v>0</v>
      </c>
      <c r="T46">
        <v>3</v>
      </c>
      <c r="U46">
        <v>1</v>
      </c>
      <c r="V46">
        <v>2</v>
      </c>
      <c r="W46">
        <v>3</v>
      </c>
      <c r="X46">
        <v>-4</v>
      </c>
      <c r="Y46" s="6">
        <v>-5</v>
      </c>
      <c r="Z46">
        <v>22</v>
      </c>
      <c r="AA46">
        <v>255</v>
      </c>
      <c r="AB46">
        <v>9954</v>
      </c>
      <c r="AC46" s="6">
        <v>165.92</v>
      </c>
      <c r="AD46" s="7">
        <v>7.9</v>
      </c>
      <c r="AE46" s="7">
        <f t="shared" si="0"/>
        <v>7.90031746031746</v>
      </c>
      <c r="AF46" s="8">
        <v>0.16258856039745612</v>
      </c>
      <c r="AG46" s="8">
        <v>0.75</v>
      </c>
      <c r="AH46" s="8">
        <v>6.1538461538461542E-2</v>
      </c>
      <c r="AI46" s="9">
        <f t="shared" si="1"/>
        <v>0.92727272727272725</v>
      </c>
      <c r="AJ46" s="10">
        <f t="shared" si="2"/>
        <v>988.8111888111888</v>
      </c>
      <c r="AK46" s="7">
        <f t="shared" si="3"/>
        <v>1.446480231436837</v>
      </c>
      <c r="AL46" s="7">
        <f t="shared" si="4"/>
        <v>2.892960462873674</v>
      </c>
      <c r="AM46" s="8">
        <f t="shared" si="5"/>
        <v>0.33333333333333331</v>
      </c>
      <c r="AN46" s="11">
        <f t="shared" si="6"/>
        <v>-4</v>
      </c>
      <c r="AO46" s="7">
        <f t="shared" si="7"/>
        <v>-1.446480231436837</v>
      </c>
      <c r="AP46">
        <v>30</v>
      </c>
      <c r="AQ46">
        <v>30</v>
      </c>
      <c r="AR46">
        <v>25</v>
      </c>
      <c r="AS46">
        <v>19</v>
      </c>
      <c r="AT46">
        <v>19</v>
      </c>
      <c r="AU46">
        <v>19</v>
      </c>
      <c r="AV46" s="6">
        <v>1.37</v>
      </c>
      <c r="AW46">
        <v>4</v>
      </c>
      <c r="AX46">
        <v>0</v>
      </c>
      <c r="AY46">
        <v>4</v>
      </c>
      <c r="AZ46" s="11">
        <f t="shared" si="8"/>
        <v>4</v>
      </c>
      <c r="BA46" s="6">
        <v>40.263199999999998</v>
      </c>
      <c r="BB46" s="6">
        <v>28.28</v>
      </c>
      <c r="BC46" s="6">
        <v>31.3</v>
      </c>
      <c r="BD46">
        <v>48</v>
      </c>
      <c r="BE46">
        <v>48</v>
      </c>
      <c r="BF46">
        <v>17</v>
      </c>
      <c r="BG46" s="11">
        <f t="shared" si="9"/>
        <v>31</v>
      </c>
      <c r="BH46">
        <v>6</v>
      </c>
      <c r="BI46">
        <v>2</v>
      </c>
      <c r="BJ46">
        <v>4</v>
      </c>
      <c r="BK46">
        <v>16</v>
      </c>
      <c r="BL46">
        <v>2</v>
      </c>
      <c r="BM46">
        <v>4</v>
      </c>
      <c r="BN46">
        <v>16</v>
      </c>
      <c r="BO46" s="8">
        <f t="shared" si="10"/>
        <v>8.4656084656084651E-2</v>
      </c>
      <c r="BP46">
        <v>0</v>
      </c>
      <c r="BQ46">
        <v>1</v>
      </c>
      <c r="BR46">
        <v>0</v>
      </c>
      <c r="BS46">
        <v>1</v>
      </c>
      <c r="BT46" s="8">
        <f t="shared" si="11"/>
        <v>0</v>
      </c>
      <c r="BU46" s="8">
        <f t="shared" si="12"/>
        <v>7.6335877862595417E-3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6</v>
      </c>
      <c r="CY46">
        <v>1</v>
      </c>
      <c r="CZ46">
        <v>0</v>
      </c>
      <c r="DA46">
        <v>0</v>
      </c>
      <c r="DB46">
        <v>3</v>
      </c>
      <c r="DC46">
        <v>2</v>
      </c>
      <c r="DD46">
        <v>0</v>
      </c>
      <c r="DE46">
        <v>13</v>
      </c>
      <c r="DF46">
        <v>8</v>
      </c>
      <c r="DG46">
        <v>2</v>
      </c>
      <c r="DH46">
        <v>7</v>
      </c>
      <c r="DI46">
        <v>2</v>
      </c>
      <c r="DJ46" s="11">
        <f t="shared" si="13"/>
        <v>-6</v>
      </c>
      <c r="DK46" s="6">
        <v>-4.9889703581999996</v>
      </c>
      <c r="DL46">
        <v>6</v>
      </c>
      <c r="DM46">
        <v>2</v>
      </c>
      <c r="DN46">
        <v>0</v>
      </c>
      <c r="DO46">
        <v>0</v>
      </c>
      <c r="DP46">
        <v>0</v>
      </c>
      <c r="DQ46">
        <v>125</v>
      </c>
      <c r="DR46">
        <v>189</v>
      </c>
      <c r="DS46">
        <v>99</v>
      </c>
      <c r="DT46">
        <v>137</v>
      </c>
      <c r="DU46">
        <v>65</v>
      </c>
      <c r="DV46">
        <v>110</v>
      </c>
      <c r="DW46" s="6">
        <v>5.2</v>
      </c>
      <c r="DX46" s="6">
        <v>9.44</v>
      </c>
      <c r="DY46">
        <v>13</v>
      </c>
      <c r="DZ46">
        <v>30</v>
      </c>
      <c r="EA46">
        <v>4</v>
      </c>
      <c r="EB46">
        <v>8</v>
      </c>
      <c r="EC46">
        <v>2</v>
      </c>
      <c r="ED46">
        <v>12</v>
      </c>
      <c r="EE46">
        <v>8</v>
      </c>
      <c r="EF46">
        <v>9</v>
      </c>
      <c r="EG46" s="11">
        <f t="shared" si="14"/>
        <v>10</v>
      </c>
      <c r="EH46" s="11">
        <f t="shared" si="15"/>
        <v>21</v>
      </c>
      <c r="EI46">
        <v>50</v>
      </c>
      <c r="EJ46">
        <v>81</v>
      </c>
      <c r="EK46">
        <v>101</v>
      </c>
      <c r="EL46">
        <v>64</v>
      </c>
      <c r="EM46">
        <v>18</v>
      </c>
      <c r="EN46">
        <v>25</v>
      </c>
      <c r="EO46">
        <v>21</v>
      </c>
      <c r="EP46">
        <v>9</v>
      </c>
      <c r="EQ46">
        <v>-0.1</v>
      </c>
      <c r="ER46">
        <v>0.1</v>
      </c>
      <c r="ES46">
        <v>-0.1</v>
      </c>
      <c r="ET46">
        <v>854.57</v>
      </c>
      <c r="EU46" s="11">
        <f t="shared" si="16"/>
        <v>88</v>
      </c>
      <c r="EV46" s="6">
        <f t="shared" si="17"/>
        <v>8.6666666666666661</v>
      </c>
      <c r="EW46" s="6">
        <f t="shared" si="18"/>
        <v>113.54869816779171</v>
      </c>
      <c r="EX46" s="6">
        <v>-0.5</v>
      </c>
      <c r="EY46">
        <v>-0.03</v>
      </c>
    </row>
    <row r="47" spans="1:155">
      <c r="A47">
        <v>180</v>
      </c>
      <c r="B47" s="5">
        <v>575000</v>
      </c>
      <c r="C47" t="s">
        <v>2570</v>
      </c>
      <c r="D47" t="s">
        <v>294</v>
      </c>
      <c r="F47" t="s">
        <v>219</v>
      </c>
      <c r="G47" t="s">
        <v>219</v>
      </c>
      <c r="H47">
        <v>68</v>
      </c>
      <c r="I47">
        <v>170</v>
      </c>
      <c r="M47" t="s">
        <v>155</v>
      </c>
      <c r="N47" t="s">
        <v>2571</v>
      </c>
      <c r="O47" t="s">
        <v>1465</v>
      </c>
      <c r="P47" t="s">
        <v>149</v>
      </c>
      <c r="Q47" t="s">
        <v>186</v>
      </c>
      <c r="R47">
        <v>2</v>
      </c>
      <c r="S47">
        <v>0</v>
      </c>
      <c r="T47">
        <v>1</v>
      </c>
      <c r="U47">
        <v>1</v>
      </c>
      <c r="V47">
        <v>0</v>
      </c>
      <c r="W47">
        <v>1</v>
      </c>
      <c r="X47">
        <v>0</v>
      </c>
      <c r="Y47" s="6">
        <v>-0.2</v>
      </c>
      <c r="Z47">
        <v>0</v>
      </c>
      <c r="AA47">
        <v>29</v>
      </c>
      <c r="AB47">
        <v>1377</v>
      </c>
      <c r="AC47" s="6">
        <v>22.97</v>
      </c>
      <c r="AD47" s="7">
        <v>11.483333333299999</v>
      </c>
      <c r="AE47" s="7">
        <f t="shared" si="0"/>
        <v>11.481111111100001</v>
      </c>
      <c r="AF47" s="8">
        <v>0.21145171683696953</v>
      </c>
      <c r="AG47" s="8">
        <v>1</v>
      </c>
      <c r="AH47" s="8">
        <v>5.5555555555555552E-2</v>
      </c>
      <c r="AI47" s="9">
        <f t="shared" si="1"/>
        <v>0.94117647058823528</v>
      </c>
      <c r="AJ47" s="10">
        <f t="shared" si="2"/>
        <v>996.7320261437909</v>
      </c>
      <c r="AK47" s="7">
        <f t="shared" si="3"/>
        <v>2.6121027427078798</v>
      </c>
      <c r="AL47" s="7">
        <f t="shared" si="4"/>
        <v>2.6121027427078798</v>
      </c>
      <c r="AM47" s="8">
        <f t="shared" si="5"/>
        <v>0.5</v>
      </c>
      <c r="AN47" s="11">
        <f t="shared" si="6"/>
        <v>0</v>
      </c>
      <c r="AO47" s="7">
        <f t="shared" si="7"/>
        <v>0</v>
      </c>
      <c r="AP47">
        <v>3</v>
      </c>
      <c r="AQ47">
        <v>3</v>
      </c>
      <c r="AR47">
        <v>2</v>
      </c>
      <c r="AS47">
        <v>2</v>
      </c>
      <c r="AT47">
        <v>2</v>
      </c>
      <c r="AU47">
        <v>2</v>
      </c>
      <c r="AV47" s="6">
        <v>0.11</v>
      </c>
      <c r="AW47">
        <v>0</v>
      </c>
      <c r="AX47">
        <v>0</v>
      </c>
      <c r="AY47">
        <v>0</v>
      </c>
      <c r="AZ47" s="11">
        <f t="shared" si="8"/>
        <v>0</v>
      </c>
      <c r="BA47" s="6">
        <v>32.5</v>
      </c>
      <c r="BB47" s="6">
        <v>32.5</v>
      </c>
      <c r="BC47" s="6">
        <v>29</v>
      </c>
      <c r="BD47">
        <v>0</v>
      </c>
      <c r="BE47">
        <v>0</v>
      </c>
      <c r="BF47">
        <v>5</v>
      </c>
      <c r="BG47" s="11">
        <f t="shared" si="9"/>
        <v>-5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 s="8">
        <f t="shared" si="10"/>
        <v>0</v>
      </c>
      <c r="BP47">
        <v>0</v>
      </c>
      <c r="BQ47">
        <v>0</v>
      </c>
      <c r="BR47">
        <v>0</v>
      </c>
      <c r="BS47">
        <v>0</v>
      </c>
      <c r="BT47" s="8">
        <f t="shared" si="11"/>
        <v>0</v>
      </c>
      <c r="BU47" s="8">
        <f t="shared" si="12"/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1</v>
      </c>
      <c r="DB47">
        <v>1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 s="11">
        <f t="shared" si="13"/>
        <v>0</v>
      </c>
      <c r="DK47" s="6">
        <v>9.4685360000000014E-3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29</v>
      </c>
      <c r="DR47">
        <v>28</v>
      </c>
      <c r="DS47">
        <v>25</v>
      </c>
      <c r="DT47">
        <v>24</v>
      </c>
      <c r="DU47">
        <v>18</v>
      </c>
      <c r="DV47">
        <v>17</v>
      </c>
      <c r="DW47" s="6">
        <v>1.32</v>
      </c>
      <c r="DX47" s="6">
        <v>1.48</v>
      </c>
      <c r="DY47">
        <v>5</v>
      </c>
      <c r="DZ47">
        <v>5</v>
      </c>
      <c r="EA47">
        <v>1</v>
      </c>
      <c r="EB47">
        <v>1</v>
      </c>
      <c r="EC47">
        <v>1</v>
      </c>
      <c r="ED47">
        <v>1</v>
      </c>
      <c r="EE47">
        <v>0</v>
      </c>
      <c r="EF47">
        <v>2</v>
      </c>
      <c r="EG47" s="11">
        <f t="shared" si="14"/>
        <v>1</v>
      </c>
      <c r="EH47" s="11">
        <f t="shared" si="15"/>
        <v>3</v>
      </c>
      <c r="EI47">
        <v>11</v>
      </c>
      <c r="EJ47">
        <v>11</v>
      </c>
      <c r="EK47">
        <v>6</v>
      </c>
      <c r="EL47">
        <v>8</v>
      </c>
      <c r="EM47">
        <v>5</v>
      </c>
      <c r="EN47">
        <v>4</v>
      </c>
      <c r="EO47">
        <v>0</v>
      </c>
      <c r="EP47">
        <v>0</v>
      </c>
      <c r="EQ47">
        <v>0</v>
      </c>
      <c r="ER47">
        <v>0</v>
      </c>
      <c r="ES47">
        <v>0.1</v>
      </c>
      <c r="ET47">
        <v>85.66</v>
      </c>
      <c r="EU47" s="11">
        <f t="shared" si="16"/>
        <v>0</v>
      </c>
      <c r="EV47" s="6">
        <f t="shared" si="17"/>
        <v>0</v>
      </c>
      <c r="EW47" s="6">
        <f t="shared" si="18"/>
        <v>148.88985633434916</v>
      </c>
      <c r="EX47" s="6">
        <v>0.9</v>
      </c>
      <c r="EY47">
        <v>0.45</v>
      </c>
    </row>
    <row r="48" spans="1:155">
      <c r="A48">
        <v>514</v>
      </c>
      <c r="B48" s="5">
        <v>575000</v>
      </c>
      <c r="C48" t="s">
        <v>2622</v>
      </c>
      <c r="D48" t="s">
        <v>273</v>
      </c>
      <c r="F48" t="s">
        <v>213</v>
      </c>
      <c r="G48" t="s">
        <v>213</v>
      </c>
      <c r="H48">
        <v>71</v>
      </c>
      <c r="I48">
        <v>192</v>
      </c>
      <c r="J48">
        <v>2013</v>
      </c>
      <c r="K48">
        <v>7</v>
      </c>
      <c r="L48">
        <v>186</v>
      </c>
      <c r="M48" t="s">
        <v>155</v>
      </c>
      <c r="N48" t="s">
        <v>2623</v>
      </c>
      <c r="O48" t="s">
        <v>231</v>
      </c>
      <c r="P48" t="s">
        <v>198</v>
      </c>
      <c r="Q48" t="s">
        <v>468</v>
      </c>
      <c r="R48">
        <v>18</v>
      </c>
      <c r="S48">
        <v>0</v>
      </c>
      <c r="T48">
        <v>3</v>
      </c>
      <c r="U48">
        <v>0</v>
      </c>
      <c r="V48">
        <v>3</v>
      </c>
      <c r="W48">
        <v>3</v>
      </c>
      <c r="X48">
        <v>2</v>
      </c>
      <c r="Y48" s="6">
        <v>0.30000000000000004</v>
      </c>
      <c r="Z48">
        <v>4</v>
      </c>
      <c r="AA48">
        <v>280</v>
      </c>
      <c r="AB48">
        <v>11801</v>
      </c>
      <c r="AC48" s="6">
        <v>196.65</v>
      </c>
      <c r="AD48" s="7">
        <v>10.9333333333</v>
      </c>
      <c r="AE48" s="7">
        <f t="shared" si="0"/>
        <v>10.928395061717284</v>
      </c>
      <c r="AF48" s="8">
        <v>0.20906645687373088</v>
      </c>
      <c r="AG48" s="8">
        <v>0.5</v>
      </c>
      <c r="AH48" s="8">
        <v>7.3170731707317069E-2</v>
      </c>
      <c r="AI48" s="9">
        <f t="shared" si="1"/>
        <v>0.92307692307692313</v>
      </c>
      <c r="AJ48" s="10">
        <f t="shared" si="2"/>
        <v>996.24765478424013</v>
      </c>
      <c r="AK48" s="7">
        <f t="shared" si="3"/>
        <v>1.8306636155606406</v>
      </c>
      <c r="AL48" s="7">
        <f t="shared" si="4"/>
        <v>2.4408848207475207</v>
      </c>
      <c r="AM48" s="8">
        <f t="shared" si="5"/>
        <v>0.42857142857142855</v>
      </c>
      <c r="AN48" s="11">
        <f t="shared" si="6"/>
        <v>-2</v>
      </c>
      <c r="AO48" s="7">
        <f t="shared" si="7"/>
        <v>-0.61022120518688006</v>
      </c>
      <c r="AP48">
        <v>25</v>
      </c>
      <c r="AQ48">
        <v>25</v>
      </c>
      <c r="AR48">
        <v>20</v>
      </c>
      <c r="AS48">
        <v>12</v>
      </c>
      <c r="AT48">
        <v>12</v>
      </c>
      <c r="AU48">
        <v>12</v>
      </c>
      <c r="AV48" s="6">
        <v>1.5</v>
      </c>
      <c r="AW48">
        <v>5</v>
      </c>
      <c r="AX48">
        <v>2</v>
      </c>
      <c r="AY48">
        <v>1</v>
      </c>
      <c r="AZ48" s="11">
        <f t="shared" si="8"/>
        <v>3</v>
      </c>
      <c r="BA48" s="6">
        <v>23.583300000000001</v>
      </c>
      <c r="BB48" s="6">
        <v>26.42</v>
      </c>
      <c r="BC48" s="6">
        <v>0</v>
      </c>
      <c r="BD48">
        <v>17</v>
      </c>
      <c r="BE48">
        <v>17</v>
      </c>
      <c r="BF48">
        <v>26</v>
      </c>
      <c r="BG48" s="11">
        <f t="shared" si="9"/>
        <v>-9</v>
      </c>
      <c r="BH48">
        <v>8</v>
      </c>
      <c r="BI48">
        <v>2</v>
      </c>
      <c r="BJ48">
        <v>5</v>
      </c>
      <c r="BK48">
        <v>7</v>
      </c>
      <c r="BL48">
        <v>2</v>
      </c>
      <c r="BM48">
        <v>5</v>
      </c>
      <c r="BN48">
        <v>7</v>
      </c>
      <c r="BO48" s="8">
        <f t="shared" si="10"/>
        <v>3.4482758620689655E-2</v>
      </c>
      <c r="BP48">
        <v>2</v>
      </c>
      <c r="BQ48">
        <v>1</v>
      </c>
      <c r="BR48">
        <v>2</v>
      </c>
      <c r="BS48">
        <v>1</v>
      </c>
      <c r="BT48" s="8">
        <f t="shared" si="11"/>
        <v>0.66666666666666663</v>
      </c>
      <c r="BU48" s="8">
        <f t="shared" si="12"/>
        <v>1.5228426395939087E-2</v>
      </c>
      <c r="BV48">
        <v>1</v>
      </c>
      <c r="BW48">
        <v>1</v>
      </c>
      <c r="BX48">
        <v>0</v>
      </c>
      <c r="BY48">
        <v>0</v>
      </c>
      <c r="BZ48">
        <v>1</v>
      </c>
      <c r="CA48">
        <v>0</v>
      </c>
      <c r="CB48">
        <v>1</v>
      </c>
      <c r="CC48">
        <v>0</v>
      </c>
      <c r="CD48">
        <v>1</v>
      </c>
      <c r="CE48">
        <v>0</v>
      </c>
      <c r="CF48">
        <v>1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8</v>
      </c>
      <c r="CY48">
        <v>0</v>
      </c>
      <c r="CZ48">
        <v>0</v>
      </c>
      <c r="DA48">
        <v>1</v>
      </c>
      <c r="DB48">
        <v>1</v>
      </c>
      <c r="DC48">
        <v>1</v>
      </c>
      <c r="DD48">
        <v>0</v>
      </c>
      <c r="DE48">
        <v>9</v>
      </c>
      <c r="DF48">
        <v>2</v>
      </c>
      <c r="DG48">
        <v>3</v>
      </c>
      <c r="DH48">
        <v>2</v>
      </c>
      <c r="DI48">
        <v>1</v>
      </c>
      <c r="DJ48" s="11">
        <f t="shared" si="13"/>
        <v>1</v>
      </c>
      <c r="DK48" s="6">
        <v>-0.99192533170000008</v>
      </c>
      <c r="DL48">
        <v>2</v>
      </c>
      <c r="DM48">
        <v>0</v>
      </c>
      <c r="DN48">
        <v>0</v>
      </c>
      <c r="DO48">
        <v>0</v>
      </c>
      <c r="DP48">
        <v>0</v>
      </c>
      <c r="DQ48">
        <v>152</v>
      </c>
      <c r="DR48">
        <v>203</v>
      </c>
      <c r="DS48">
        <v>117</v>
      </c>
      <c r="DT48">
        <v>146</v>
      </c>
      <c r="DU48">
        <v>82</v>
      </c>
      <c r="DV48">
        <v>104</v>
      </c>
      <c r="DW48" s="6">
        <v>6.97</v>
      </c>
      <c r="DX48" s="6">
        <v>8.1999999999999993</v>
      </c>
      <c r="DY48">
        <v>21</v>
      </c>
      <c r="DZ48">
        <v>22</v>
      </c>
      <c r="EA48">
        <v>6</v>
      </c>
      <c r="EB48">
        <v>8</v>
      </c>
      <c r="EC48">
        <v>10</v>
      </c>
      <c r="ED48">
        <v>7</v>
      </c>
      <c r="EE48">
        <v>8</v>
      </c>
      <c r="EF48">
        <v>12</v>
      </c>
      <c r="EG48" s="11">
        <f t="shared" si="14"/>
        <v>18</v>
      </c>
      <c r="EH48" s="11">
        <f t="shared" si="15"/>
        <v>19</v>
      </c>
      <c r="EI48">
        <v>86</v>
      </c>
      <c r="EJ48">
        <v>111</v>
      </c>
      <c r="EK48">
        <v>112</v>
      </c>
      <c r="EL48">
        <v>78</v>
      </c>
      <c r="EM48">
        <v>30</v>
      </c>
      <c r="EN48">
        <v>15</v>
      </c>
      <c r="EO48">
        <v>16</v>
      </c>
      <c r="EP48">
        <v>16</v>
      </c>
      <c r="EQ48">
        <v>-0.2</v>
      </c>
      <c r="ER48">
        <v>0.30000000000000004</v>
      </c>
      <c r="ES48">
        <v>0.1</v>
      </c>
      <c r="ET48">
        <v>743.96</v>
      </c>
      <c r="EU48" s="11">
        <f t="shared" si="16"/>
        <v>28</v>
      </c>
      <c r="EV48" s="6">
        <f t="shared" si="17"/>
        <v>11</v>
      </c>
      <c r="EW48" s="6">
        <f t="shared" si="18"/>
        <v>108.31426392067125</v>
      </c>
      <c r="EX48" s="6">
        <v>1.3</v>
      </c>
      <c r="EY48">
        <v>7.0000000000000007E-2</v>
      </c>
    </row>
    <row r="49" spans="1:155">
      <c r="A49">
        <v>144</v>
      </c>
      <c r="B49" s="5">
        <v>575000</v>
      </c>
      <c r="C49" t="s">
        <v>2651</v>
      </c>
      <c r="D49" t="s">
        <v>2652</v>
      </c>
      <c r="E49" t="s">
        <v>483</v>
      </c>
      <c r="F49" t="s">
        <v>154</v>
      </c>
      <c r="G49" t="s">
        <v>154</v>
      </c>
      <c r="H49">
        <v>69</v>
      </c>
      <c r="I49">
        <v>170</v>
      </c>
      <c r="J49">
        <v>2008</v>
      </c>
      <c r="K49">
        <v>4</v>
      </c>
      <c r="L49">
        <v>95</v>
      </c>
      <c r="M49" t="s">
        <v>155</v>
      </c>
      <c r="N49" t="s">
        <v>2653</v>
      </c>
      <c r="O49" t="s">
        <v>262</v>
      </c>
      <c r="P49" t="s">
        <v>192</v>
      </c>
      <c r="Q49" t="s">
        <v>227</v>
      </c>
      <c r="R49">
        <v>7</v>
      </c>
      <c r="S49">
        <v>0</v>
      </c>
      <c r="T49">
        <v>1</v>
      </c>
      <c r="U49">
        <v>1</v>
      </c>
      <c r="V49">
        <v>0</v>
      </c>
      <c r="W49">
        <v>1</v>
      </c>
      <c r="X49">
        <v>-3</v>
      </c>
      <c r="Y49" s="6">
        <v>-1</v>
      </c>
      <c r="Z49">
        <v>6</v>
      </c>
      <c r="AA49">
        <v>158</v>
      </c>
      <c r="AB49">
        <v>6608</v>
      </c>
      <c r="AC49" s="6">
        <v>109.6</v>
      </c>
      <c r="AD49" s="7">
        <v>15.733333333299999</v>
      </c>
      <c r="AE49" s="7">
        <f t="shared" si="0"/>
        <v>15.707936507925396</v>
      </c>
      <c r="AF49" s="8">
        <v>0.28165394598206256</v>
      </c>
      <c r="AG49" s="8">
        <v>0.2</v>
      </c>
      <c r="AH49" s="8">
        <v>7.6923076923076927E-2</v>
      </c>
      <c r="AI49" s="9">
        <f t="shared" si="1"/>
        <v>0.89393939393939392</v>
      </c>
      <c r="AJ49" s="10">
        <f t="shared" si="2"/>
        <v>970.8624708624709</v>
      </c>
      <c r="AK49" s="7">
        <f t="shared" si="3"/>
        <v>2.7372262773722627</v>
      </c>
      <c r="AL49" s="7">
        <f t="shared" si="4"/>
        <v>3.8321167883211684</v>
      </c>
      <c r="AM49" s="8">
        <f t="shared" si="5"/>
        <v>0.41666666666666669</v>
      </c>
      <c r="AN49" s="11">
        <f t="shared" si="6"/>
        <v>-2</v>
      </c>
      <c r="AO49" s="7">
        <f t="shared" si="7"/>
        <v>-1.0948905109489058</v>
      </c>
      <c r="AP49">
        <v>31</v>
      </c>
      <c r="AQ49">
        <v>31</v>
      </c>
      <c r="AR49">
        <v>23</v>
      </c>
      <c r="AS49">
        <v>14</v>
      </c>
      <c r="AT49">
        <v>14</v>
      </c>
      <c r="AU49">
        <v>14</v>
      </c>
      <c r="AV49" s="6">
        <v>0.53</v>
      </c>
      <c r="AW49">
        <v>0</v>
      </c>
      <c r="AX49">
        <v>0</v>
      </c>
      <c r="AY49">
        <v>1</v>
      </c>
      <c r="AZ49" s="11">
        <f t="shared" si="8"/>
        <v>1</v>
      </c>
      <c r="BA49" s="6">
        <v>65.785700000000006</v>
      </c>
      <c r="BB49" s="6">
        <v>50.26</v>
      </c>
      <c r="BC49" s="6">
        <v>25.8</v>
      </c>
      <c r="BD49">
        <v>3</v>
      </c>
      <c r="BE49">
        <v>3</v>
      </c>
      <c r="BF49">
        <v>3</v>
      </c>
      <c r="BG49" s="11">
        <f t="shared" si="9"/>
        <v>0</v>
      </c>
      <c r="BH49">
        <v>9</v>
      </c>
      <c r="BI49">
        <v>3</v>
      </c>
      <c r="BJ49">
        <v>2</v>
      </c>
      <c r="BK49">
        <v>12</v>
      </c>
      <c r="BL49">
        <v>3</v>
      </c>
      <c r="BM49">
        <v>2</v>
      </c>
      <c r="BN49">
        <v>12</v>
      </c>
      <c r="BO49" s="8">
        <f t="shared" si="10"/>
        <v>9.9173553719008267E-2</v>
      </c>
      <c r="BP49">
        <v>0</v>
      </c>
      <c r="BQ49">
        <v>0</v>
      </c>
      <c r="BR49">
        <v>0</v>
      </c>
      <c r="BS49">
        <v>0</v>
      </c>
      <c r="BT49" s="8">
        <f t="shared" si="11"/>
        <v>0</v>
      </c>
      <c r="BU49" s="8">
        <f t="shared" si="12"/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9</v>
      </c>
      <c r="CY49">
        <v>0</v>
      </c>
      <c r="CZ49">
        <v>0</v>
      </c>
      <c r="DA49">
        <v>5</v>
      </c>
      <c r="DB49">
        <v>1</v>
      </c>
      <c r="DC49">
        <v>0</v>
      </c>
      <c r="DD49">
        <v>0</v>
      </c>
      <c r="DE49">
        <v>8</v>
      </c>
      <c r="DF49">
        <v>3</v>
      </c>
      <c r="DG49">
        <v>0</v>
      </c>
      <c r="DH49">
        <v>3</v>
      </c>
      <c r="DI49">
        <v>0</v>
      </c>
      <c r="DJ49" s="11">
        <f t="shared" si="13"/>
        <v>-3</v>
      </c>
      <c r="DK49" s="6">
        <v>-1.4341716200000001</v>
      </c>
      <c r="DL49">
        <v>3</v>
      </c>
      <c r="DM49">
        <v>0</v>
      </c>
      <c r="DN49">
        <v>0</v>
      </c>
      <c r="DO49">
        <v>0</v>
      </c>
      <c r="DP49">
        <v>0</v>
      </c>
      <c r="DQ49">
        <v>115</v>
      </c>
      <c r="DR49">
        <v>121</v>
      </c>
      <c r="DS49">
        <v>87</v>
      </c>
      <c r="DT49">
        <v>93</v>
      </c>
      <c r="DU49">
        <v>65</v>
      </c>
      <c r="DV49">
        <v>66</v>
      </c>
      <c r="DW49" s="6">
        <v>4.99</v>
      </c>
      <c r="DX49" s="6">
        <v>7.37</v>
      </c>
      <c r="DY49">
        <v>14</v>
      </c>
      <c r="DZ49">
        <v>30</v>
      </c>
      <c r="EA49">
        <v>5</v>
      </c>
      <c r="EB49">
        <v>7</v>
      </c>
      <c r="EC49">
        <v>4</v>
      </c>
      <c r="ED49">
        <v>9</v>
      </c>
      <c r="EE49">
        <v>6</v>
      </c>
      <c r="EF49">
        <v>2</v>
      </c>
      <c r="EG49" s="11">
        <f t="shared" si="14"/>
        <v>10</v>
      </c>
      <c r="EH49" s="11">
        <f t="shared" si="15"/>
        <v>11</v>
      </c>
      <c r="EI49">
        <v>45</v>
      </c>
      <c r="EJ49">
        <v>68</v>
      </c>
      <c r="EK49">
        <v>38</v>
      </c>
      <c r="EL49">
        <v>50</v>
      </c>
      <c r="EM49">
        <v>15</v>
      </c>
      <c r="EN49">
        <v>12</v>
      </c>
      <c r="EO49">
        <v>7</v>
      </c>
      <c r="EP49">
        <v>4</v>
      </c>
      <c r="EQ49">
        <v>0</v>
      </c>
      <c r="ER49">
        <v>-0.1</v>
      </c>
      <c r="ES49">
        <v>-0.1</v>
      </c>
      <c r="ET49">
        <v>279.52999999999997</v>
      </c>
      <c r="EU49" s="11">
        <f t="shared" si="16"/>
        <v>21</v>
      </c>
      <c r="EV49" s="6">
        <f t="shared" si="17"/>
        <v>1.6666666666666667</v>
      </c>
      <c r="EW49" s="6">
        <f t="shared" si="18"/>
        <v>129.19708029197082</v>
      </c>
      <c r="EX49" s="6">
        <v>1.7000000000000002</v>
      </c>
      <c r="EY49">
        <v>0.24</v>
      </c>
    </row>
    <row r="50" spans="1:155">
      <c r="A50">
        <v>369</v>
      </c>
      <c r="B50" s="5">
        <v>575000</v>
      </c>
      <c r="C50" t="s">
        <v>2654</v>
      </c>
      <c r="D50" t="s">
        <v>680</v>
      </c>
      <c r="E50" t="s">
        <v>153</v>
      </c>
      <c r="F50" t="s">
        <v>154</v>
      </c>
      <c r="G50" t="s">
        <v>154</v>
      </c>
      <c r="H50">
        <v>76</v>
      </c>
      <c r="I50">
        <v>204</v>
      </c>
      <c r="J50">
        <v>2010</v>
      </c>
      <c r="K50">
        <v>1</v>
      </c>
      <c r="L50">
        <v>18</v>
      </c>
      <c r="M50" t="s">
        <v>146</v>
      </c>
      <c r="N50" t="s">
        <v>2655</v>
      </c>
      <c r="O50" t="s">
        <v>248</v>
      </c>
      <c r="P50" t="s">
        <v>149</v>
      </c>
      <c r="Q50" t="s">
        <v>165</v>
      </c>
      <c r="R50">
        <v>77</v>
      </c>
      <c r="S50">
        <v>5</v>
      </c>
      <c r="T50">
        <v>12</v>
      </c>
      <c r="U50">
        <v>9</v>
      </c>
      <c r="V50">
        <v>3</v>
      </c>
      <c r="W50">
        <v>17</v>
      </c>
      <c r="X50">
        <v>14</v>
      </c>
      <c r="Y50" s="6">
        <v>-1.6</v>
      </c>
      <c r="Z50">
        <v>99</v>
      </c>
      <c r="AA50">
        <v>1380</v>
      </c>
      <c r="AB50">
        <v>57408</v>
      </c>
      <c r="AC50" s="6">
        <v>952.38</v>
      </c>
      <c r="AD50" s="7">
        <v>12.416666666699999</v>
      </c>
      <c r="AE50" s="7">
        <f t="shared" si="0"/>
        <v>12.403737373748484</v>
      </c>
      <c r="AF50" s="8">
        <v>0.22349884892390229</v>
      </c>
      <c r="AG50" s="8">
        <v>0.56666666666666665</v>
      </c>
      <c r="AH50" s="8">
        <v>8.4985835694050993E-2</v>
      </c>
      <c r="AI50" s="9">
        <f t="shared" si="1"/>
        <v>0.92546583850931674</v>
      </c>
      <c r="AJ50" s="10">
        <f t="shared" si="2"/>
        <v>1010.4516742033678</v>
      </c>
      <c r="AK50" s="7">
        <f t="shared" si="3"/>
        <v>1.89000189000189</v>
      </c>
      <c r="AL50" s="7">
        <f t="shared" si="4"/>
        <v>2.268002268002268</v>
      </c>
      <c r="AM50" s="8">
        <f t="shared" si="5"/>
        <v>0.45454545454545453</v>
      </c>
      <c r="AN50" s="11">
        <f t="shared" si="6"/>
        <v>-6</v>
      </c>
      <c r="AO50" s="7">
        <f t="shared" si="7"/>
        <v>-0.378000378000378</v>
      </c>
      <c r="AP50">
        <v>154</v>
      </c>
      <c r="AQ50">
        <v>154</v>
      </c>
      <c r="AR50">
        <v>115</v>
      </c>
      <c r="AS50">
        <v>90</v>
      </c>
      <c r="AT50">
        <v>90</v>
      </c>
      <c r="AU50">
        <v>90</v>
      </c>
      <c r="AV50" s="6">
        <v>8.15</v>
      </c>
      <c r="AW50">
        <v>25</v>
      </c>
      <c r="AX50">
        <v>9</v>
      </c>
      <c r="AY50">
        <v>10</v>
      </c>
      <c r="AZ50" s="11">
        <f t="shared" si="8"/>
        <v>19</v>
      </c>
      <c r="BA50" s="6">
        <v>32.011099999999999</v>
      </c>
      <c r="BB50" s="6">
        <v>28.67</v>
      </c>
      <c r="BC50" s="6">
        <v>183.2</v>
      </c>
      <c r="BD50">
        <v>143</v>
      </c>
      <c r="BE50">
        <v>143</v>
      </c>
      <c r="BF50">
        <v>100</v>
      </c>
      <c r="BG50" s="11">
        <f t="shared" si="9"/>
        <v>43</v>
      </c>
      <c r="BH50">
        <v>25</v>
      </c>
      <c r="BI50">
        <v>14</v>
      </c>
      <c r="BJ50">
        <v>24</v>
      </c>
      <c r="BK50">
        <v>66</v>
      </c>
      <c r="BL50">
        <v>14</v>
      </c>
      <c r="BM50">
        <v>24</v>
      </c>
      <c r="BN50">
        <v>66</v>
      </c>
      <c r="BO50" s="8">
        <f t="shared" si="10"/>
        <v>6.6734074823053588E-2</v>
      </c>
      <c r="BP50">
        <v>17</v>
      </c>
      <c r="BQ50">
        <v>25</v>
      </c>
      <c r="BR50">
        <v>17</v>
      </c>
      <c r="BS50">
        <v>25</v>
      </c>
      <c r="BT50" s="8">
        <f t="shared" si="11"/>
        <v>0.40476190476190477</v>
      </c>
      <c r="BU50" s="8">
        <f t="shared" si="12"/>
        <v>4.3032786885245901E-2</v>
      </c>
      <c r="BV50">
        <v>4</v>
      </c>
      <c r="BW50">
        <v>11</v>
      </c>
      <c r="BX50">
        <v>10</v>
      </c>
      <c r="BY50">
        <v>6</v>
      </c>
      <c r="BZ50">
        <v>3</v>
      </c>
      <c r="CA50">
        <v>8</v>
      </c>
      <c r="CB50">
        <v>11</v>
      </c>
      <c r="CC50">
        <v>9</v>
      </c>
      <c r="CD50">
        <v>2</v>
      </c>
      <c r="CE50">
        <v>7</v>
      </c>
      <c r="CF50">
        <v>8</v>
      </c>
      <c r="CG50">
        <v>14</v>
      </c>
      <c r="CH50">
        <v>0</v>
      </c>
      <c r="CI50">
        <v>2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0</v>
      </c>
      <c r="CP50">
        <v>0</v>
      </c>
      <c r="CQ50">
        <v>0</v>
      </c>
      <c r="CR50">
        <v>1</v>
      </c>
      <c r="CS50">
        <v>0</v>
      </c>
      <c r="CT50">
        <v>3</v>
      </c>
      <c r="CU50">
        <v>0</v>
      </c>
      <c r="CV50">
        <v>0</v>
      </c>
      <c r="CW50">
        <v>1</v>
      </c>
      <c r="CX50">
        <v>24</v>
      </c>
      <c r="CY50">
        <v>9</v>
      </c>
      <c r="CZ50">
        <v>0</v>
      </c>
      <c r="DA50">
        <v>11</v>
      </c>
      <c r="DB50">
        <v>6</v>
      </c>
      <c r="DC50">
        <v>5</v>
      </c>
      <c r="DD50">
        <v>1</v>
      </c>
      <c r="DE50">
        <v>58</v>
      </c>
      <c r="DF50">
        <v>30</v>
      </c>
      <c r="DG50">
        <v>14</v>
      </c>
      <c r="DH50">
        <v>29</v>
      </c>
      <c r="DI50">
        <v>15</v>
      </c>
      <c r="DJ50" s="11">
        <f t="shared" si="13"/>
        <v>-16</v>
      </c>
      <c r="DK50" s="6">
        <v>-13.108341296100001</v>
      </c>
      <c r="DL50">
        <v>17</v>
      </c>
      <c r="DM50">
        <v>13</v>
      </c>
      <c r="DN50">
        <v>0</v>
      </c>
      <c r="DO50">
        <v>0</v>
      </c>
      <c r="DP50">
        <v>0</v>
      </c>
      <c r="DQ50">
        <v>650</v>
      </c>
      <c r="DR50">
        <v>989</v>
      </c>
      <c r="DS50">
        <v>485</v>
      </c>
      <c r="DT50">
        <v>699</v>
      </c>
      <c r="DU50">
        <v>353</v>
      </c>
      <c r="DV50">
        <v>483</v>
      </c>
      <c r="DW50" s="6">
        <v>28.06</v>
      </c>
      <c r="DX50" s="6">
        <v>43.25</v>
      </c>
      <c r="DY50">
        <v>81</v>
      </c>
      <c r="DZ50">
        <v>135</v>
      </c>
      <c r="EA50">
        <v>30</v>
      </c>
      <c r="EB50">
        <v>36</v>
      </c>
      <c r="EC50">
        <v>27</v>
      </c>
      <c r="ED50">
        <v>27</v>
      </c>
      <c r="EE50">
        <v>40</v>
      </c>
      <c r="EF50">
        <v>35</v>
      </c>
      <c r="EG50" s="11">
        <f t="shared" si="14"/>
        <v>67</v>
      </c>
      <c r="EH50" s="11">
        <f t="shared" si="15"/>
        <v>62</v>
      </c>
      <c r="EI50">
        <v>491</v>
      </c>
      <c r="EJ50">
        <v>485</v>
      </c>
      <c r="EK50">
        <v>464</v>
      </c>
      <c r="EL50">
        <v>380</v>
      </c>
      <c r="EM50">
        <v>101</v>
      </c>
      <c r="EN50">
        <v>89</v>
      </c>
      <c r="EO50">
        <v>68</v>
      </c>
      <c r="EP50">
        <v>57</v>
      </c>
      <c r="EQ50">
        <v>-0.2</v>
      </c>
      <c r="ER50">
        <v>1.6</v>
      </c>
      <c r="ES50">
        <v>1.4</v>
      </c>
      <c r="ET50">
        <v>3308.85</v>
      </c>
      <c r="EU50" s="11">
        <f t="shared" si="16"/>
        <v>321</v>
      </c>
      <c r="EV50" s="6">
        <f t="shared" si="17"/>
        <v>9.8235294117647065</v>
      </c>
      <c r="EW50" s="6">
        <f t="shared" si="18"/>
        <v>103.25710325710325</v>
      </c>
      <c r="EX50" s="6">
        <v>13.9</v>
      </c>
      <c r="EY50">
        <v>0.18</v>
      </c>
    </row>
    <row r="51" spans="1:155">
      <c r="A51">
        <v>409</v>
      </c>
      <c r="B51" s="5">
        <v>575000</v>
      </c>
      <c r="C51" t="s">
        <v>2660</v>
      </c>
      <c r="D51" t="s">
        <v>2661</v>
      </c>
      <c r="F51" t="s">
        <v>213</v>
      </c>
      <c r="G51" t="s">
        <v>213</v>
      </c>
      <c r="H51">
        <v>71</v>
      </c>
      <c r="I51">
        <v>200</v>
      </c>
      <c r="J51">
        <v>2007</v>
      </c>
      <c r="K51">
        <v>3</v>
      </c>
      <c r="L51">
        <v>73</v>
      </c>
      <c r="M51" t="s">
        <v>146</v>
      </c>
      <c r="N51" t="s">
        <v>2659</v>
      </c>
      <c r="O51" t="s">
        <v>2662</v>
      </c>
      <c r="P51" t="s">
        <v>192</v>
      </c>
      <c r="Q51" t="s">
        <v>165</v>
      </c>
      <c r="R51">
        <v>73</v>
      </c>
      <c r="S51">
        <v>1</v>
      </c>
      <c r="T51">
        <v>7</v>
      </c>
      <c r="U51">
        <v>5</v>
      </c>
      <c r="V51">
        <v>2</v>
      </c>
      <c r="W51">
        <v>8</v>
      </c>
      <c r="X51">
        <v>1</v>
      </c>
      <c r="Y51" s="6">
        <v>-4.0999999999999996</v>
      </c>
      <c r="Z51">
        <v>25</v>
      </c>
      <c r="AA51">
        <v>1245</v>
      </c>
      <c r="AB51">
        <v>52209</v>
      </c>
      <c r="AC51" s="6">
        <v>869.38</v>
      </c>
      <c r="AD51" s="7">
        <v>11.916666666699999</v>
      </c>
      <c r="AE51" s="7">
        <f t="shared" si="0"/>
        <v>11.915281582963928</v>
      </c>
      <c r="AF51" s="8">
        <v>0.23287983134976439</v>
      </c>
      <c r="AG51" s="8">
        <v>0.22857142857142856</v>
      </c>
      <c r="AH51" s="8">
        <v>8.2938388625592413E-2</v>
      </c>
      <c r="AI51" s="9">
        <f t="shared" si="1"/>
        <v>0.91818181818181821</v>
      </c>
      <c r="AJ51" s="10">
        <f t="shared" si="2"/>
        <v>1001.1202068074106</v>
      </c>
      <c r="AK51" s="7">
        <f t="shared" si="3"/>
        <v>2.4155145045894773</v>
      </c>
      <c r="AL51" s="7">
        <f t="shared" si="4"/>
        <v>2.4845292047206056</v>
      </c>
      <c r="AM51" s="8">
        <f t="shared" si="5"/>
        <v>0.49295774647887325</v>
      </c>
      <c r="AN51" s="11">
        <f t="shared" si="6"/>
        <v>-1</v>
      </c>
      <c r="AO51" s="7">
        <f t="shared" si="7"/>
        <v>-6.9014700131128315E-2</v>
      </c>
      <c r="AP51">
        <v>152</v>
      </c>
      <c r="AQ51">
        <v>152</v>
      </c>
      <c r="AR51">
        <v>96</v>
      </c>
      <c r="AS51">
        <v>72</v>
      </c>
      <c r="AT51">
        <v>72</v>
      </c>
      <c r="AU51">
        <v>72</v>
      </c>
      <c r="AV51" s="6">
        <v>2.46</v>
      </c>
      <c r="AW51">
        <v>2</v>
      </c>
      <c r="AX51">
        <v>2</v>
      </c>
      <c r="AY51">
        <v>3</v>
      </c>
      <c r="AZ51" s="11">
        <f t="shared" si="8"/>
        <v>5</v>
      </c>
      <c r="BA51" s="6">
        <v>47.9861</v>
      </c>
      <c r="BB51" s="6">
        <v>47</v>
      </c>
      <c r="BC51" s="6">
        <v>109.4</v>
      </c>
      <c r="BD51">
        <v>72</v>
      </c>
      <c r="BE51">
        <v>72</v>
      </c>
      <c r="BF51">
        <v>96</v>
      </c>
      <c r="BG51" s="11">
        <f t="shared" si="9"/>
        <v>-24</v>
      </c>
      <c r="BH51">
        <v>24</v>
      </c>
      <c r="BI51">
        <v>27</v>
      </c>
      <c r="BJ51">
        <v>9</v>
      </c>
      <c r="BK51">
        <v>53</v>
      </c>
      <c r="BL51">
        <v>27</v>
      </c>
      <c r="BM51">
        <v>9</v>
      </c>
      <c r="BN51">
        <v>53</v>
      </c>
      <c r="BO51" s="8">
        <f t="shared" si="10"/>
        <v>6.2721893491124267E-2</v>
      </c>
      <c r="BP51">
        <v>0</v>
      </c>
      <c r="BQ51">
        <v>0</v>
      </c>
      <c r="BR51">
        <v>0</v>
      </c>
      <c r="BS51">
        <v>0</v>
      </c>
      <c r="BT51" s="8">
        <f t="shared" si="11"/>
        <v>0</v>
      </c>
      <c r="BU51" s="8">
        <f t="shared" si="12"/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1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</v>
      </c>
      <c r="CU51">
        <v>0</v>
      </c>
      <c r="CV51">
        <v>0</v>
      </c>
      <c r="CW51">
        <v>0</v>
      </c>
      <c r="CX51">
        <v>24</v>
      </c>
      <c r="CY51">
        <v>3</v>
      </c>
      <c r="CZ51">
        <v>0</v>
      </c>
      <c r="DA51">
        <v>11</v>
      </c>
      <c r="DB51">
        <v>8</v>
      </c>
      <c r="DC51">
        <v>0</v>
      </c>
      <c r="DD51">
        <v>0</v>
      </c>
      <c r="DE51">
        <v>50</v>
      </c>
      <c r="DF51">
        <v>11</v>
      </c>
      <c r="DG51">
        <v>3</v>
      </c>
      <c r="DH51">
        <v>11</v>
      </c>
      <c r="DI51">
        <v>3</v>
      </c>
      <c r="DJ51" s="11">
        <f t="shared" si="13"/>
        <v>-8</v>
      </c>
      <c r="DK51" s="6">
        <v>-4.7118790800000001</v>
      </c>
      <c r="DL51">
        <v>10</v>
      </c>
      <c r="DM51">
        <v>1</v>
      </c>
      <c r="DN51">
        <v>0</v>
      </c>
      <c r="DO51">
        <v>0</v>
      </c>
      <c r="DP51">
        <v>0</v>
      </c>
      <c r="DQ51">
        <v>764</v>
      </c>
      <c r="DR51">
        <v>845</v>
      </c>
      <c r="DS51">
        <v>558</v>
      </c>
      <c r="DT51">
        <v>621</v>
      </c>
      <c r="DU51">
        <v>422</v>
      </c>
      <c r="DV51">
        <v>440</v>
      </c>
      <c r="DW51" s="6">
        <v>30.32</v>
      </c>
      <c r="DX51" s="6">
        <v>35.82</v>
      </c>
      <c r="DY51">
        <v>88</v>
      </c>
      <c r="DZ51">
        <v>109</v>
      </c>
      <c r="EA51">
        <v>35</v>
      </c>
      <c r="EB51">
        <v>36</v>
      </c>
      <c r="EC51">
        <v>24</v>
      </c>
      <c r="ED51">
        <v>27</v>
      </c>
      <c r="EE51">
        <v>34</v>
      </c>
      <c r="EF51">
        <v>38</v>
      </c>
      <c r="EG51" s="11">
        <f t="shared" si="14"/>
        <v>58</v>
      </c>
      <c r="EH51" s="11">
        <f t="shared" si="15"/>
        <v>65</v>
      </c>
      <c r="EI51">
        <v>366</v>
      </c>
      <c r="EJ51">
        <v>393</v>
      </c>
      <c r="EK51">
        <v>412</v>
      </c>
      <c r="EL51">
        <v>470</v>
      </c>
      <c r="EM51">
        <v>142</v>
      </c>
      <c r="EN51">
        <v>83</v>
      </c>
      <c r="EO51">
        <v>59</v>
      </c>
      <c r="EP51">
        <v>54</v>
      </c>
      <c r="EQ51">
        <v>-0.1</v>
      </c>
      <c r="ER51">
        <v>1.8</v>
      </c>
      <c r="ES51">
        <v>1.7000000000000002</v>
      </c>
      <c r="ET51">
        <v>2863.79</v>
      </c>
      <c r="EU51" s="11">
        <f t="shared" si="16"/>
        <v>151</v>
      </c>
      <c r="EV51" s="6">
        <f t="shared" si="17"/>
        <v>8.1</v>
      </c>
      <c r="EW51" s="6">
        <f t="shared" si="18"/>
        <v>111.04465251098485</v>
      </c>
      <c r="EX51" s="6">
        <v>9.1</v>
      </c>
      <c r="EY51">
        <v>0.12</v>
      </c>
    </row>
    <row r="52" spans="1:155">
      <c r="A52">
        <v>673</v>
      </c>
      <c r="B52" s="5">
        <v>575000</v>
      </c>
      <c r="C52" t="s">
        <v>2696</v>
      </c>
      <c r="D52" t="s">
        <v>1344</v>
      </c>
      <c r="E52" t="s">
        <v>153</v>
      </c>
      <c r="F52" t="s">
        <v>154</v>
      </c>
      <c r="G52" t="s">
        <v>154</v>
      </c>
      <c r="H52">
        <v>74</v>
      </c>
      <c r="I52">
        <v>217</v>
      </c>
      <c r="J52">
        <v>2008</v>
      </c>
      <c r="K52">
        <v>6</v>
      </c>
      <c r="L52">
        <v>160</v>
      </c>
      <c r="M52" t="s">
        <v>146</v>
      </c>
      <c r="N52" t="s">
        <v>2697</v>
      </c>
      <c r="O52" t="s">
        <v>1094</v>
      </c>
      <c r="P52" t="s">
        <v>192</v>
      </c>
      <c r="Q52" t="s">
        <v>468</v>
      </c>
      <c r="R52">
        <v>34</v>
      </c>
      <c r="S52">
        <v>0</v>
      </c>
      <c r="T52">
        <v>4</v>
      </c>
      <c r="U52">
        <v>0</v>
      </c>
      <c r="V52">
        <v>4</v>
      </c>
      <c r="W52">
        <v>4</v>
      </c>
      <c r="X52">
        <v>-1</v>
      </c>
      <c r="Y52" s="6">
        <v>3.2</v>
      </c>
      <c r="Z52">
        <v>39</v>
      </c>
      <c r="AA52">
        <v>479</v>
      </c>
      <c r="AB52">
        <v>20136</v>
      </c>
      <c r="AC52" s="6">
        <v>335.46</v>
      </c>
      <c r="AD52" s="7">
        <v>9.8666666667000005</v>
      </c>
      <c r="AE52" s="7">
        <f t="shared" si="0"/>
        <v>9.8679084967431354</v>
      </c>
      <c r="AF52" s="8">
        <v>0.19488192407122315</v>
      </c>
      <c r="AG52" s="8">
        <v>0.4</v>
      </c>
      <c r="AH52" s="8">
        <v>5.7803468208092484E-2</v>
      </c>
      <c r="AI52" s="9">
        <f t="shared" si="1"/>
        <v>0.9382022471910112</v>
      </c>
      <c r="AJ52" s="10">
        <f t="shared" si="2"/>
        <v>996.00571539910368</v>
      </c>
      <c r="AK52" s="7">
        <f t="shared" si="3"/>
        <v>1.7885888034340907</v>
      </c>
      <c r="AL52" s="7">
        <f t="shared" si="4"/>
        <v>1.9674476837774999</v>
      </c>
      <c r="AM52" s="8">
        <f t="shared" si="5"/>
        <v>0.47619047619047616</v>
      </c>
      <c r="AN52" s="11">
        <f t="shared" si="6"/>
        <v>-1</v>
      </c>
      <c r="AO52" s="7">
        <f t="shared" si="7"/>
        <v>-0.17885888034340924</v>
      </c>
      <c r="AP52">
        <v>42</v>
      </c>
      <c r="AQ52">
        <v>42</v>
      </c>
      <c r="AR52">
        <v>31</v>
      </c>
      <c r="AS52">
        <v>24</v>
      </c>
      <c r="AT52">
        <v>24</v>
      </c>
      <c r="AU52">
        <v>24</v>
      </c>
      <c r="AV52" s="6">
        <v>1.69</v>
      </c>
      <c r="AW52">
        <v>6</v>
      </c>
      <c r="AX52">
        <v>2</v>
      </c>
      <c r="AY52">
        <v>1</v>
      </c>
      <c r="AZ52" s="11">
        <f t="shared" si="8"/>
        <v>3</v>
      </c>
      <c r="BA52" s="6">
        <v>41.25</v>
      </c>
      <c r="BB52" s="6">
        <v>34.630000000000003</v>
      </c>
      <c r="BC52" s="6">
        <v>0</v>
      </c>
      <c r="BD52">
        <v>81</v>
      </c>
      <c r="BE52">
        <v>81</v>
      </c>
      <c r="BF52">
        <v>52</v>
      </c>
      <c r="BG52" s="11">
        <f t="shared" si="9"/>
        <v>29</v>
      </c>
      <c r="BH52">
        <v>7</v>
      </c>
      <c r="BI52">
        <v>8</v>
      </c>
      <c r="BJ52">
        <v>3</v>
      </c>
      <c r="BK52">
        <v>21</v>
      </c>
      <c r="BL52">
        <v>8</v>
      </c>
      <c r="BM52">
        <v>3</v>
      </c>
      <c r="BN52">
        <v>21</v>
      </c>
      <c r="BO52" s="8">
        <f t="shared" si="10"/>
        <v>6.6455696202531639E-2</v>
      </c>
      <c r="BP52">
        <v>0</v>
      </c>
      <c r="BQ52">
        <v>0</v>
      </c>
      <c r="BR52">
        <v>0</v>
      </c>
      <c r="BS52">
        <v>0</v>
      </c>
      <c r="BT52" s="8">
        <f t="shared" si="11"/>
        <v>0</v>
      </c>
      <c r="BU52" s="8">
        <f t="shared" si="12"/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3</v>
      </c>
      <c r="CX52">
        <v>4</v>
      </c>
      <c r="CY52">
        <v>1</v>
      </c>
      <c r="CZ52">
        <v>0</v>
      </c>
      <c r="DA52">
        <v>5</v>
      </c>
      <c r="DB52">
        <v>3</v>
      </c>
      <c r="DC52">
        <v>0</v>
      </c>
      <c r="DD52">
        <v>0</v>
      </c>
      <c r="DE52">
        <v>15</v>
      </c>
      <c r="DF52">
        <v>15</v>
      </c>
      <c r="DG52">
        <v>3</v>
      </c>
      <c r="DH52">
        <v>16</v>
      </c>
      <c r="DI52">
        <v>4</v>
      </c>
      <c r="DJ52" s="11">
        <f t="shared" si="13"/>
        <v>-12</v>
      </c>
      <c r="DK52" s="6">
        <v>-11.304772209999999</v>
      </c>
      <c r="DL52">
        <v>12</v>
      </c>
      <c r="DM52">
        <v>3</v>
      </c>
      <c r="DN52">
        <v>0</v>
      </c>
      <c r="DO52">
        <v>0</v>
      </c>
      <c r="DP52">
        <v>0</v>
      </c>
      <c r="DQ52">
        <v>313</v>
      </c>
      <c r="DR52">
        <v>316</v>
      </c>
      <c r="DS52">
        <v>235</v>
      </c>
      <c r="DT52">
        <v>248</v>
      </c>
      <c r="DU52">
        <v>173</v>
      </c>
      <c r="DV52">
        <v>178</v>
      </c>
      <c r="DW52" s="6">
        <v>14.71</v>
      </c>
      <c r="DX52" s="6">
        <v>11.38</v>
      </c>
      <c r="DY52">
        <v>44</v>
      </c>
      <c r="DZ52">
        <v>28</v>
      </c>
      <c r="EA52">
        <v>10</v>
      </c>
      <c r="EB52">
        <v>11</v>
      </c>
      <c r="EC52">
        <v>20</v>
      </c>
      <c r="ED52">
        <v>5</v>
      </c>
      <c r="EE52">
        <v>13</v>
      </c>
      <c r="EF52">
        <v>20</v>
      </c>
      <c r="EG52" s="11">
        <f t="shared" si="14"/>
        <v>33</v>
      </c>
      <c r="EH52" s="11">
        <f t="shared" si="15"/>
        <v>25</v>
      </c>
      <c r="EI52">
        <v>141</v>
      </c>
      <c r="EJ52">
        <v>140</v>
      </c>
      <c r="EK52">
        <v>232</v>
      </c>
      <c r="EL52">
        <v>193</v>
      </c>
      <c r="EM52">
        <v>48</v>
      </c>
      <c r="EN52">
        <v>29</v>
      </c>
      <c r="EO52">
        <v>28</v>
      </c>
      <c r="EP52">
        <v>26</v>
      </c>
      <c r="EQ52">
        <v>0</v>
      </c>
      <c r="ER52">
        <v>0.7</v>
      </c>
      <c r="ES52">
        <v>0.7</v>
      </c>
      <c r="ET52">
        <v>1385.89</v>
      </c>
      <c r="EU52" s="11">
        <f t="shared" si="16"/>
        <v>144</v>
      </c>
      <c r="EV52" s="6">
        <f t="shared" si="17"/>
        <v>7</v>
      </c>
      <c r="EW52" s="6">
        <f t="shared" si="18"/>
        <v>112.50223573600431</v>
      </c>
      <c r="EX52" s="6">
        <v>3.7</v>
      </c>
      <c r="EY52">
        <v>0.11</v>
      </c>
    </row>
    <row r="53" spans="1:155">
      <c r="A53">
        <v>417</v>
      </c>
      <c r="B53" s="5">
        <v>575000</v>
      </c>
      <c r="C53" t="s">
        <v>2725</v>
      </c>
      <c r="D53" t="s">
        <v>425</v>
      </c>
      <c r="E53" t="s">
        <v>144</v>
      </c>
      <c r="F53" t="s">
        <v>145</v>
      </c>
      <c r="G53" t="s">
        <v>145</v>
      </c>
      <c r="H53">
        <v>71</v>
      </c>
      <c r="I53">
        <v>180</v>
      </c>
      <c r="M53" t="s">
        <v>155</v>
      </c>
      <c r="N53" t="s">
        <v>2726</v>
      </c>
      <c r="O53" t="s">
        <v>2727</v>
      </c>
      <c r="P53" t="s">
        <v>149</v>
      </c>
      <c r="Q53" t="s">
        <v>165</v>
      </c>
      <c r="R53">
        <v>24</v>
      </c>
      <c r="S53">
        <v>2</v>
      </c>
      <c r="T53">
        <v>2</v>
      </c>
      <c r="U53">
        <v>2</v>
      </c>
      <c r="V53">
        <v>0</v>
      </c>
      <c r="W53">
        <v>4</v>
      </c>
      <c r="X53">
        <v>-2</v>
      </c>
      <c r="Y53" s="6">
        <v>-3.7</v>
      </c>
      <c r="Z53">
        <v>10</v>
      </c>
      <c r="AA53">
        <v>309</v>
      </c>
      <c r="AB53">
        <v>12776</v>
      </c>
      <c r="AC53" s="6">
        <v>212.95</v>
      </c>
      <c r="AD53" s="7">
        <v>8.8666666667000005</v>
      </c>
      <c r="AE53" s="7">
        <f t="shared" si="0"/>
        <v>8.870601851862963</v>
      </c>
      <c r="AF53" s="8">
        <v>0.18250145692639952</v>
      </c>
      <c r="AG53" s="8">
        <v>0.8</v>
      </c>
      <c r="AH53" s="8">
        <v>6.25E-2</v>
      </c>
      <c r="AI53" s="9">
        <f t="shared" si="1"/>
        <v>0.94354838709677424</v>
      </c>
      <c r="AJ53" s="10">
        <f t="shared" si="2"/>
        <v>1006.0483870967743</v>
      </c>
      <c r="AK53" s="7">
        <f t="shared" si="3"/>
        <v>1.4087814040854663</v>
      </c>
      <c r="AL53" s="7">
        <f t="shared" si="4"/>
        <v>1.9722939657196525</v>
      </c>
      <c r="AM53" s="8">
        <f t="shared" si="5"/>
        <v>0.41666666666666669</v>
      </c>
      <c r="AN53" s="11">
        <f t="shared" si="6"/>
        <v>-2</v>
      </c>
      <c r="AO53" s="7">
        <f t="shared" si="7"/>
        <v>-0.56351256163418628</v>
      </c>
      <c r="AP53">
        <v>32</v>
      </c>
      <c r="AQ53">
        <v>32</v>
      </c>
      <c r="AR53">
        <v>21</v>
      </c>
      <c r="AS53">
        <v>19</v>
      </c>
      <c r="AT53">
        <v>19</v>
      </c>
      <c r="AU53">
        <v>19</v>
      </c>
      <c r="AV53" s="6">
        <v>1.61</v>
      </c>
      <c r="AW53">
        <v>5</v>
      </c>
      <c r="AX53">
        <v>2</v>
      </c>
      <c r="AY53">
        <v>1</v>
      </c>
      <c r="AZ53" s="11">
        <f t="shared" si="8"/>
        <v>3</v>
      </c>
      <c r="BA53" s="6">
        <v>28.736799999999999</v>
      </c>
      <c r="BB53" s="6">
        <v>23.68</v>
      </c>
      <c r="BC53" s="6">
        <v>58</v>
      </c>
      <c r="BD53">
        <v>25</v>
      </c>
      <c r="BE53">
        <v>25</v>
      </c>
      <c r="BF53">
        <v>36</v>
      </c>
      <c r="BG53" s="11">
        <f t="shared" si="9"/>
        <v>-11</v>
      </c>
      <c r="BH53">
        <v>2</v>
      </c>
      <c r="BI53">
        <v>1</v>
      </c>
      <c r="BJ53">
        <v>7</v>
      </c>
      <c r="BK53">
        <v>11</v>
      </c>
      <c r="BL53">
        <v>1</v>
      </c>
      <c r="BM53">
        <v>7</v>
      </c>
      <c r="BN53">
        <v>11</v>
      </c>
      <c r="BO53" s="8">
        <f t="shared" si="10"/>
        <v>4.4534412955465584E-2</v>
      </c>
      <c r="BP53">
        <v>8</v>
      </c>
      <c r="BQ53">
        <v>11</v>
      </c>
      <c r="BR53">
        <v>8</v>
      </c>
      <c r="BS53">
        <v>11</v>
      </c>
      <c r="BT53" s="8">
        <f t="shared" si="11"/>
        <v>0.42105263157894735</v>
      </c>
      <c r="BU53" s="8">
        <f t="shared" si="12"/>
        <v>0.10734463276836158</v>
      </c>
      <c r="BV53">
        <v>1</v>
      </c>
      <c r="BW53">
        <v>3</v>
      </c>
      <c r="BX53">
        <v>5</v>
      </c>
      <c r="BY53">
        <v>3</v>
      </c>
      <c r="BZ53">
        <v>2</v>
      </c>
      <c r="CA53">
        <v>5</v>
      </c>
      <c r="CB53">
        <v>3</v>
      </c>
      <c r="CC53">
        <v>3</v>
      </c>
      <c r="CD53">
        <v>1</v>
      </c>
      <c r="CE53">
        <v>1</v>
      </c>
      <c r="CF53">
        <v>8</v>
      </c>
      <c r="CG53">
        <v>9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1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2</v>
      </c>
      <c r="CX53">
        <v>0</v>
      </c>
      <c r="CY53">
        <v>5</v>
      </c>
      <c r="CZ53">
        <v>0</v>
      </c>
      <c r="DA53">
        <v>2</v>
      </c>
      <c r="DB53">
        <v>2</v>
      </c>
      <c r="DC53">
        <v>1</v>
      </c>
      <c r="DD53">
        <v>0</v>
      </c>
      <c r="DE53">
        <v>9</v>
      </c>
      <c r="DF53">
        <v>5</v>
      </c>
      <c r="DG53">
        <v>8</v>
      </c>
      <c r="DH53">
        <v>6</v>
      </c>
      <c r="DI53">
        <v>5</v>
      </c>
      <c r="DJ53" s="11">
        <f t="shared" si="13"/>
        <v>3</v>
      </c>
      <c r="DK53" s="6">
        <v>-1.0052947730999999</v>
      </c>
      <c r="DL53">
        <v>5</v>
      </c>
      <c r="DM53">
        <v>0</v>
      </c>
      <c r="DN53">
        <v>0</v>
      </c>
      <c r="DO53">
        <v>0</v>
      </c>
      <c r="DP53">
        <v>0</v>
      </c>
      <c r="DQ53">
        <v>144</v>
      </c>
      <c r="DR53">
        <v>247</v>
      </c>
      <c r="DS53">
        <v>100</v>
      </c>
      <c r="DT53">
        <v>176</v>
      </c>
      <c r="DU53">
        <v>80</v>
      </c>
      <c r="DV53">
        <v>124</v>
      </c>
      <c r="DW53" s="6">
        <v>4.91</v>
      </c>
      <c r="DX53" s="6">
        <v>9.3699999999999992</v>
      </c>
      <c r="DY53">
        <v>10</v>
      </c>
      <c r="DZ53">
        <v>20</v>
      </c>
      <c r="EA53">
        <v>5</v>
      </c>
      <c r="EB53">
        <v>7</v>
      </c>
      <c r="EC53">
        <v>4</v>
      </c>
      <c r="ED53">
        <v>9</v>
      </c>
      <c r="EE53">
        <v>7</v>
      </c>
      <c r="EF53">
        <v>5</v>
      </c>
      <c r="EG53" s="11">
        <f t="shared" si="14"/>
        <v>11</v>
      </c>
      <c r="EH53" s="11">
        <f t="shared" si="15"/>
        <v>14</v>
      </c>
      <c r="EI53">
        <v>91</v>
      </c>
      <c r="EJ53">
        <v>86</v>
      </c>
      <c r="EK53">
        <v>102</v>
      </c>
      <c r="EL53">
        <v>127</v>
      </c>
      <c r="EM53">
        <v>22</v>
      </c>
      <c r="EN53">
        <v>20</v>
      </c>
      <c r="EO53">
        <v>19</v>
      </c>
      <c r="EP53">
        <v>16</v>
      </c>
      <c r="EQ53">
        <v>0.1</v>
      </c>
      <c r="ER53">
        <v>0.1</v>
      </c>
      <c r="ES53">
        <v>0.2</v>
      </c>
      <c r="ET53">
        <v>953.89</v>
      </c>
      <c r="EU53" s="11">
        <f t="shared" si="16"/>
        <v>46</v>
      </c>
      <c r="EV53" s="6">
        <f t="shared" si="17"/>
        <v>6.4</v>
      </c>
      <c r="EW53" s="6">
        <f t="shared" si="18"/>
        <v>110.16670579948345</v>
      </c>
      <c r="EX53" s="6">
        <v>-0.60000000000000009</v>
      </c>
      <c r="EY53">
        <v>-0.03</v>
      </c>
    </row>
    <row r="54" spans="1:155">
      <c r="A54">
        <v>655</v>
      </c>
      <c r="B54" s="5">
        <v>585000</v>
      </c>
      <c r="C54" t="s">
        <v>2020</v>
      </c>
      <c r="D54" t="s">
        <v>2021</v>
      </c>
      <c r="E54" t="s">
        <v>153</v>
      </c>
      <c r="F54" t="s">
        <v>154</v>
      </c>
      <c r="G54" t="s">
        <v>154</v>
      </c>
      <c r="H54">
        <v>72</v>
      </c>
      <c r="I54">
        <v>182</v>
      </c>
      <c r="M54" t="s">
        <v>155</v>
      </c>
      <c r="N54" t="s">
        <v>2022</v>
      </c>
      <c r="O54" t="s">
        <v>896</v>
      </c>
      <c r="P54" t="s">
        <v>192</v>
      </c>
      <c r="Q54" t="s">
        <v>378</v>
      </c>
      <c r="R54">
        <v>2</v>
      </c>
      <c r="S54">
        <v>0</v>
      </c>
      <c r="T54">
        <v>0</v>
      </c>
      <c r="U54">
        <v>0</v>
      </c>
      <c r="V54">
        <v>0</v>
      </c>
      <c r="W54">
        <v>0</v>
      </c>
      <c r="X54">
        <v>-1</v>
      </c>
      <c r="Y54" s="6">
        <v>0.9</v>
      </c>
      <c r="Z54">
        <v>0</v>
      </c>
      <c r="AA54">
        <v>43</v>
      </c>
      <c r="AB54">
        <v>2074</v>
      </c>
      <c r="AC54" s="6">
        <v>34.54</v>
      </c>
      <c r="AD54" s="7">
        <v>17.2833333333</v>
      </c>
      <c r="AE54" s="7">
        <f t="shared" si="0"/>
        <v>17.278888888877777</v>
      </c>
      <c r="AF54" s="8">
        <v>0.29809269008371447</v>
      </c>
      <c r="AG54" s="8">
        <v>0</v>
      </c>
      <c r="AH54" s="8">
        <v>0</v>
      </c>
      <c r="AI54" s="9">
        <f t="shared" si="1"/>
        <v>0.88888888888888884</v>
      </c>
      <c r="AJ54" s="10">
        <f t="shared" si="2"/>
        <v>888.8888888888888</v>
      </c>
      <c r="AK54" s="7">
        <f t="shared" si="3"/>
        <v>0</v>
      </c>
      <c r="AL54" s="7">
        <f t="shared" si="4"/>
        <v>1.7371163867979156</v>
      </c>
      <c r="AM54" s="8">
        <f t="shared" si="5"/>
        <v>0</v>
      </c>
      <c r="AN54" s="11">
        <f t="shared" si="6"/>
        <v>-1</v>
      </c>
      <c r="AO54" s="7">
        <f t="shared" si="7"/>
        <v>-1.7371163867979156</v>
      </c>
      <c r="AP54">
        <v>9</v>
      </c>
      <c r="AQ54">
        <v>9</v>
      </c>
      <c r="AR54">
        <v>3</v>
      </c>
      <c r="AS54">
        <v>2</v>
      </c>
      <c r="AT54">
        <v>2</v>
      </c>
      <c r="AU54">
        <v>2</v>
      </c>
      <c r="AV54" s="6">
        <v>0.05</v>
      </c>
      <c r="AW54">
        <v>0</v>
      </c>
      <c r="AX54">
        <v>0</v>
      </c>
      <c r="AY54">
        <v>1</v>
      </c>
      <c r="AZ54" s="11">
        <f t="shared" si="8"/>
        <v>1</v>
      </c>
      <c r="BA54" s="6">
        <v>49</v>
      </c>
      <c r="BB54" s="6">
        <v>42.59</v>
      </c>
      <c r="BC54" s="6">
        <v>0</v>
      </c>
      <c r="BD54">
        <v>2</v>
      </c>
      <c r="BE54">
        <v>2</v>
      </c>
      <c r="BF54">
        <v>0</v>
      </c>
      <c r="BG54" s="11">
        <f t="shared" si="9"/>
        <v>2</v>
      </c>
      <c r="BH54">
        <v>1</v>
      </c>
      <c r="BI54">
        <v>2</v>
      </c>
      <c r="BJ54">
        <v>2</v>
      </c>
      <c r="BK54">
        <v>3</v>
      </c>
      <c r="BL54">
        <v>2</v>
      </c>
      <c r="BM54">
        <v>2</v>
      </c>
      <c r="BN54">
        <v>3</v>
      </c>
      <c r="BO54" s="8">
        <f t="shared" si="10"/>
        <v>0.1111111111111111</v>
      </c>
      <c r="BP54">
        <v>0</v>
      </c>
      <c r="BQ54">
        <v>0</v>
      </c>
      <c r="BR54">
        <v>0</v>
      </c>
      <c r="BS54">
        <v>0</v>
      </c>
      <c r="BT54" s="8">
        <f t="shared" si="11"/>
        <v>0</v>
      </c>
      <c r="BU54" s="8">
        <f t="shared" si="12"/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1</v>
      </c>
      <c r="CY54">
        <v>1</v>
      </c>
      <c r="CZ54">
        <v>0</v>
      </c>
      <c r="DA54">
        <v>1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 s="11">
        <f t="shared" si="13"/>
        <v>0</v>
      </c>
      <c r="DK54" s="6">
        <v>0.17893313999999999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44</v>
      </c>
      <c r="DR54">
        <v>27</v>
      </c>
      <c r="DS54">
        <v>20</v>
      </c>
      <c r="DT54">
        <v>19</v>
      </c>
      <c r="DU54">
        <v>16</v>
      </c>
      <c r="DV54">
        <v>9</v>
      </c>
      <c r="DW54" s="6">
        <v>1.39</v>
      </c>
      <c r="DX54" s="6">
        <v>1.01</v>
      </c>
      <c r="DY54">
        <v>7</v>
      </c>
      <c r="DZ54">
        <v>3</v>
      </c>
      <c r="EA54">
        <v>0</v>
      </c>
      <c r="EB54">
        <v>1</v>
      </c>
      <c r="EC54">
        <v>0</v>
      </c>
      <c r="ED54">
        <v>0</v>
      </c>
      <c r="EE54">
        <v>4</v>
      </c>
      <c r="EF54">
        <v>0</v>
      </c>
      <c r="EG54" s="11">
        <f t="shared" si="14"/>
        <v>4</v>
      </c>
      <c r="EH54" s="11">
        <f t="shared" si="15"/>
        <v>0</v>
      </c>
      <c r="EI54">
        <v>10</v>
      </c>
      <c r="EJ54">
        <v>14</v>
      </c>
      <c r="EK54">
        <v>18</v>
      </c>
      <c r="EL54">
        <v>10</v>
      </c>
      <c r="EM54">
        <v>9</v>
      </c>
      <c r="EN54">
        <v>11</v>
      </c>
      <c r="EO54">
        <v>0</v>
      </c>
      <c r="EP54">
        <v>1</v>
      </c>
      <c r="EQ54">
        <v>0</v>
      </c>
      <c r="ER54">
        <v>0</v>
      </c>
      <c r="ES54">
        <v>-0.1</v>
      </c>
      <c r="ET54">
        <v>81.33</v>
      </c>
      <c r="EU54" s="11">
        <f t="shared" si="16"/>
        <v>5</v>
      </c>
      <c r="EV54" s="6">
        <f t="shared" si="17"/>
        <v>0</v>
      </c>
      <c r="EW54" s="6">
        <f t="shared" si="18"/>
        <v>123.33526346265201</v>
      </c>
      <c r="EX54" s="6">
        <v>1</v>
      </c>
      <c r="EY54">
        <v>0.5</v>
      </c>
    </row>
    <row r="55" spans="1:155">
      <c r="A55">
        <v>772</v>
      </c>
      <c r="B55" s="5">
        <v>590000</v>
      </c>
      <c r="C55" t="s">
        <v>1316</v>
      </c>
      <c r="D55" t="s">
        <v>1317</v>
      </c>
      <c r="E55" t="s">
        <v>304</v>
      </c>
      <c r="F55" t="s">
        <v>145</v>
      </c>
      <c r="G55" t="s">
        <v>145</v>
      </c>
      <c r="H55">
        <v>76</v>
      </c>
      <c r="I55">
        <v>210</v>
      </c>
      <c r="M55" t="s">
        <v>155</v>
      </c>
      <c r="N55" t="s">
        <v>1318</v>
      </c>
      <c r="O55" t="s">
        <v>1319</v>
      </c>
      <c r="P55" t="s">
        <v>333</v>
      </c>
      <c r="Q55" t="s">
        <v>316</v>
      </c>
      <c r="R55">
        <v>1</v>
      </c>
      <c r="S55">
        <v>1</v>
      </c>
      <c r="T55">
        <v>0</v>
      </c>
      <c r="U55">
        <v>0</v>
      </c>
      <c r="V55">
        <v>0</v>
      </c>
      <c r="W55">
        <v>1</v>
      </c>
      <c r="X55">
        <v>1</v>
      </c>
      <c r="Y55" s="6">
        <v>-0.2</v>
      </c>
      <c r="Z55">
        <v>2</v>
      </c>
      <c r="AA55">
        <v>10</v>
      </c>
      <c r="AB55">
        <v>318</v>
      </c>
      <c r="AC55" s="6">
        <v>5.31</v>
      </c>
      <c r="AD55" s="7">
        <v>5.3</v>
      </c>
      <c r="AE55" s="7">
        <f t="shared" si="0"/>
        <v>5.3033333333333337</v>
      </c>
      <c r="AF55" s="8">
        <v>0.11276279464854533</v>
      </c>
      <c r="AG55" s="8">
        <v>1</v>
      </c>
      <c r="AH55" s="8">
        <v>0.25</v>
      </c>
      <c r="AI55" s="9">
        <f t="shared" si="1"/>
        <v>1</v>
      </c>
      <c r="AJ55" s="10">
        <f t="shared" si="2"/>
        <v>1250</v>
      </c>
      <c r="AK55" s="7">
        <f t="shared" si="3"/>
        <v>11.299435028248588</v>
      </c>
      <c r="AL55" s="7">
        <f t="shared" si="4"/>
        <v>0</v>
      </c>
      <c r="AM55" s="8">
        <f t="shared" si="5"/>
        <v>1</v>
      </c>
      <c r="AN55" s="11">
        <f t="shared" si="6"/>
        <v>1</v>
      </c>
      <c r="AO55" s="7">
        <f t="shared" si="7"/>
        <v>11.299435028248588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 s="6">
        <v>0.02</v>
      </c>
      <c r="AW55">
        <v>0</v>
      </c>
      <c r="AX55">
        <v>0</v>
      </c>
      <c r="AY55">
        <v>0</v>
      </c>
      <c r="AZ55" s="11">
        <f t="shared" si="8"/>
        <v>0</v>
      </c>
      <c r="BA55" s="6">
        <v>53</v>
      </c>
      <c r="BB55" s="6">
        <v>52.92</v>
      </c>
      <c r="BC55" s="6">
        <v>0</v>
      </c>
      <c r="BD55">
        <v>2</v>
      </c>
      <c r="BE55">
        <v>2</v>
      </c>
      <c r="BF55">
        <v>0</v>
      </c>
      <c r="BG55" s="11">
        <f t="shared" si="9"/>
        <v>2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 s="8">
        <f t="shared" si="10"/>
        <v>0</v>
      </c>
      <c r="BP55">
        <v>0</v>
      </c>
      <c r="BQ55">
        <v>1</v>
      </c>
      <c r="BR55">
        <v>0</v>
      </c>
      <c r="BS55">
        <v>1</v>
      </c>
      <c r="BT55" s="8">
        <f t="shared" si="11"/>
        <v>0</v>
      </c>
      <c r="BU55" s="8">
        <f t="shared" si="12"/>
        <v>0.5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0</v>
      </c>
      <c r="CG55">
        <v>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1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1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0</v>
      </c>
      <c r="DH55">
        <v>1</v>
      </c>
      <c r="DI55">
        <v>0</v>
      </c>
      <c r="DJ55" s="11">
        <f t="shared" si="13"/>
        <v>-1</v>
      </c>
      <c r="DK55" s="6">
        <v>-1.0008416527999999</v>
      </c>
      <c r="DL55">
        <v>1</v>
      </c>
      <c r="DM55">
        <v>0</v>
      </c>
      <c r="DN55">
        <v>0</v>
      </c>
      <c r="DO55">
        <v>0</v>
      </c>
      <c r="DP55">
        <v>0</v>
      </c>
      <c r="DQ55">
        <v>4</v>
      </c>
      <c r="DR55">
        <v>6</v>
      </c>
      <c r="DS55">
        <v>4</v>
      </c>
      <c r="DT55">
        <v>6</v>
      </c>
      <c r="DU55">
        <v>4</v>
      </c>
      <c r="DV55">
        <v>6</v>
      </c>
      <c r="DW55" s="6">
        <v>0.11</v>
      </c>
      <c r="DX55" s="6">
        <v>0.22</v>
      </c>
      <c r="DY55">
        <v>0</v>
      </c>
      <c r="DZ55">
        <v>1</v>
      </c>
      <c r="EA55">
        <v>1</v>
      </c>
      <c r="EB55">
        <v>0</v>
      </c>
      <c r="EC55">
        <v>0</v>
      </c>
      <c r="ED55">
        <v>0</v>
      </c>
      <c r="EE55">
        <v>0</v>
      </c>
      <c r="EF55">
        <v>0</v>
      </c>
      <c r="EG55" s="11">
        <f t="shared" si="14"/>
        <v>0</v>
      </c>
      <c r="EH55" s="11">
        <f t="shared" si="15"/>
        <v>0</v>
      </c>
      <c r="EI55">
        <v>1</v>
      </c>
      <c r="EJ55">
        <v>1</v>
      </c>
      <c r="EK55">
        <v>9</v>
      </c>
      <c r="EL55">
        <v>2</v>
      </c>
      <c r="EM55">
        <v>3</v>
      </c>
      <c r="EN55">
        <v>1</v>
      </c>
      <c r="EO55">
        <v>2</v>
      </c>
      <c r="EP55">
        <v>1</v>
      </c>
      <c r="EQ55">
        <v>0.2</v>
      </c>
      <c r="ER55">
        <v>0</v>
      </c>
      <c r="ES55">
        <v>0.30000000000000004</v>
      </c>
      <c r="ET55">
        <v>41.78</v>
      </c>
      <c r="EU55" s="11">
        <f t="shared" si="16"/>
        <v>4</v>
      </c>
      <c r="EV55" s="6">
        <f t="shared" si="17"/>
        <v>2</v>
      </c>
      <c r="EW55" s="6">
        <f t="shared" si="18"/>
        <v>112.99435028248588</v>
      </c>
      <c r="EX55" s="6">
        <v>0.7</v>
      </c>
      <c r="EY55">
        <v>0.72</v>
      </c>
    </row>
    <row r="56" spans="1:155">
      <c r="A56">
        <v>778</v>
      </c>
      <c r="B56" s="5">
        <v>590000</v>
      </c>
      <c r="C56" t="s">
        <v>1364</v>
      </c>
      <c r="D56" t="s">
        <v>1592</v>
      </c>
      <c r="F56" t="s">
        <v>858</v>
      </c>
      <c r="G56" t="s">
        <v>858</v>
      </c>
      <c r="H56">
        <v>74</v>
      </c>
      <c r="I56">
        <v>196</v>
      </c>
      <c r="J56">
        <v>2010</v>
      </c>
      <c r="K56">
        <v>4</v>
      </c>
      <c r="L56">
        <v>110</v>
      </c>
      <c r="M56" t="s">
        <v>155</v>
      </c>
      <c r="N56" t="s">
        <v>1593</v>
      </c>
      <c r="O56" t="s">
        <v>1103</v>
      </c>
      <c r="P56" t="s">
        <v>198</v>
      </c>
      <c r="Q56" t="s">
        <v>227</v>
      </c>
      <c r="R56">
        <v>57</v>
      </c>
      <c r="S56">
        <v>4</v>
      </c>
      <c r="T56">
        <v>12</v>
      </c>
      <c r="U56">
        <v>7</v>
      </c>
      <c r="V56">
        <v>5</v>
      </c>
      <c r="W56">
        <v>16</v>
      </c>
      <c r="X56">
        <v>8</v>
      </c>
      <c r="Y56" s="6">
        <v>-0.2</v>
      </c>
      <c r="Z56">
        <v>18</v>
      </c>
      <c r="AA56">
        <v>970</v>
      </c>
      <c r="AB56">
        <v>36425</v>
      </c>
      <c r="AC56" s="6">
        <v>606.19000000000005</v>
      </c>
      <c r="AD56" s="7">
        <v>10.65</v>
      </c>
      <c r="AE56" s="7">
        <f t="shared" si="0"/>
        <v>10.645165692007799</v>
      </c>
      <c r="AF56" s="8">
        <v>0.19741937164760942</v>
      </c>
      <c r="AG56" s="8">
        <v>0.69565217391304346</v>
      </c>
      <c r="AH56" s="8">
        <v>0.10454545454545454</v>
      </c>
      <c r="AI56" s="9">
        <f t="shared" si="1"/>
        <v>0.91445427728613571</v>
      </c>
      <c r="AJ56" s="10">
        <f t="shared" si="2"/>
        <v>1018.9997318315902</v>
      </c>
      <c r="AK56" s="7">
        <f t="shared" si="3"/>
        <v>2.2765139642686285</v>
      </c>
      <c r="AL56" s="7">
        <f t="shared" si="4"/>
        <v>2.8703871723387056</v>
      </c>
      <c r="AM56" s="8">
        <f t="shared" si="5"/>
        <v>0.44230769230769229</v>
      </c>
      <c r="AN56" s="11">
        <f t="shared" si="6"/>
        <v>-6</v>
      </c>
      <c r="AO56" s="7">
        <f t="shared" si="7"/>
        <v>-0.59387320807007704</v>
      </c>
      <c r="AP56">
        <v>99</v>
      </c>
      <c r="AQ56">
        <v>99</v>
      </c>
      <c r="AR56">
        <v>74</v>
      </c>
      <c r="AS56">
        <v>49</v>
      </c>
      <c r="AT56">
        <v>49</v>
      </c>
      <c r="AU56">
        <v>49</v>
      </c>
      <c r="AV56" s="6">
        <v>5.37</v>
      </c>
      <c r="AW56">
        <v>22</v>
      </c>
      <c r="AX56">
        <v>5</v>
      </c>
      <c r="AY56">
        <v>11</v>
      </c>
      <c r="AZ56" s="11">
        <f t="shared" si="8"/>
        <v>16</v>
      </c>
      <c r="BA56" s="6">
        <v>26.510200000000001</v>
      </c>
      <c r="BB56" s="6">
        <v>26.81</v>
      </c>
      <c r="BC56" s="6">
        <v>113.4</v>
      </c>
      <c r="BD56">
        <v>112</v>
      </c>
      <c r="BE56">
        <v>112</v>
      </c>
      <c r="BF56">
        <v>53</v>
      </c>
      <c r="BG56" s="11">
        <f t="shared" si="9"/>
        <v>59</v>
      </c>
      <c r="BH56">
        <v>25</v>
      </c>
      <c r="BI56">
        <v>5</v>
      </c>
      <c r="BJ56">
        <v>6</v>
      </c>
      <c r="BK56">
        <v>42</v>
      </c>
      <c r="BL56">
        <v>5</v>
      </c>
      <c r="BM56">
        <v>6</v>
      </c>
      <c r="BN56">
        <v>42</v>
      </c>
      <c r="BO56" s="8">
        <f t="shared" si="10"/>
        <v>6.3348416289592757E-2</v>
      </c>
      <c r="BP56">
        <v>2</v>
      </c>
      <c r="BQ56">
        <v>2</v>
      </c>
      <c r="BR56">
        <v>2</v>
      </c>
      <c r="BS56">
        <v>2</v>
      </c>
      <c r="BT56" s="8">
        <f t="shared" si="11"/>
        <v>0.5</v>
      </c>
      <c r="BU56" s="8">
        <f t="shared" si="12"/>
        <v>6.4412238325281803E-3</v>
      </c>
      <c r="BV56">
        <v>1</v>
      </c>
      <c r="BW56">
        <v>0</v>
      </c>
      <c r="BX56">
        <v>1</v>
      </c>
      <c r="BY56">
        <v>1</v>
      </c>
      <c r="BZ56">
        <v>0</v>
      </c>
      <c r="CA56">
        <v>1</v>
      </c>
      <c r="CB56">
        <v>1</v>
      </c>
      <c r="CC56">
        <v>0</v>
      </c>
      <c r="CD56">
        <v>1</v>
      </c>
      <c r="CE56">
        <v>1</v>
      </c>
      <c r="CF56">
        <v>0</v>
      </c>
      <c r="CG56">
        <v>2</v>
      </c>
      <c r="CH56">
        <v>0</v>
      </c>
      <c r="CI56">
        <v>0</v>
      </c>
      <c r="CJ56">
        <v>0</v>
      </c>
      <c r="CK56">
        <v>1</v>
      </c>
      <c r="CL56">
        <v>0</v>
      </c>
      <c r="CM56">
        <v>0</v>
      </c>
      <c r="CN56">
        <v>1</v>
      </c>
      <c r="CO56">
        <v>0</v>
      </c>
      <c r="CP56">
        <v>0</v>
      </c>
      <c r="CQ56">
        <v>0</v>
      </c>
      <c r="CR56">
        <v>1</v>
      </c>
      <c r="CS56">
        <v>0</v>
      </c>
      <c r="CT56">
        <v>2</v>
      </c>
      <c r="CU56">
        <v>1</v>
      </c>
      <c r="CV56">
        <v>2</v>
      </c>
      <c r="CW56">
        <v>1</v>
      </c>
      <c r="CX56">
        <v>21</v>
      </c>
      <c r="CY56">
        <v>5</v>
      </c>
      <c r="CZ56">
        <v>0</v>
      </c>
      <c r="DA56">
        <v>3</v>
      </c>
      <c r="DB56">
        <v>10</v>
      </c>
      <c r="DC56">
        <v>3</v>
      </c>
      <c r="DD56">
        <v>0</v>
      </c>
      <c r="DE56">
        <v>28</v>
      </c>
      <c r="DF56">
        <v>9</v>
      </c>
      <c r="DG56">
        <v>11</v>
      </c>
      <c r="DH56">
        <v>9</v>
      </c>
      <c r="DI56">
        <v>10</v>
      </c>
      <c r="DJ56" s="11">
        <f t="shared" si="13"/>
        <v>2</v>
      </c>
      <c r="DK56" s="6">
        <v>-1.1302547476</v>
      </c>
      <c r="DL56">
        <v>9</v>
      </c>
      <c r="DM56">
        <v>0</v>
      </c>
      <c r="DN56">
        <v>0</v>
      </c>
      <c r="DO56">
        <v>0</v>
      </c>
      <c r="DP56">
        <v>0</v>
      </c>
      <c r="DQ56">
        <v>416</v>
      </c>
      <c r="DR56">
        <v>663</v>
      </c>
      <c r="DS56">
        <v>319</v>
      </c>
      <c r="DT56">
        <v>465</v>
      </c>
      <c r="DU56">
        <v>220</v>
      </c>
      <c r="DV56">
        <v>339</v>
      </c>
      <c r="DW56" s="6">
        <v>20.2</v>
      </c>
      <c r="DX56" s="6">
        <v>35.630000000000003</v>
      </c>
      <c r="DY56">
        <v>81</v>
      </c>
      <c r="DZ56">
        <v>126</v>
      </c>
      <c r="EA56">
        <v>23</v>
      </c>
      <c r="EB56">
        <v>29</v>
      </c>
      <c r="EC56">
        <v>19</v>
      </c>
      <c r="ED56">
        <v>36</v>
      </c>
      <c r="EE56">
        <v>25</v>
      </c>
      <c r="EF56">
        <v>21</v>
      </c>
      <c r="EG56" s="11">
        <f t="shared" si="14"/>
        <v>44</v>
      </c>
      <c r="EH56" s="11">
        <f t="shared" si="15"/>
        <v>57</v>
      </c>
      <c r="EI56">
        <v>308</v>
      </c>
      <c r="EJ56">
        <v>313</v>
      </c>
      <c r="EK56">
        <v>324</v>
      </c>
      <c r="EL56">
        <v>282</v>
      </c>
      <c r="EM56">
        <v>59</v>
      </c>
      <c r="EN56">
        <v>53</v>
      </c>
      <c r="EO56">
        <v>43</v>
      </c>
      <c r="EP56">
        <v>31</v>
      </c>
      <c r="EQ56">
        <v>0.5</v>
      </c>
      <c r="ER56">
        <v>0.8</v>
      </c>
      <c r="ES56">
        <v>1.3</v>
      </c>
      <c r="ET56">
        <v>2464.38</v>
      </c>
      <c r="EU56" s="11">
        <f t="shared" si="16"/>
        <v>172</v>
      </c>
      <c r="EV56" s="6">
        <f t="shared" si="17"/>
        <v>13.111111111111111</v>
      </c>
      <c r="EW56" s="6">
        <f t="shared" si="18"/>
        <v>106.79819858460218</v>
      </c>
      <c r="EX56" s="6">
        <v>14.1</v>
      </c>
      <c r="EY56">
        <v>0.25</v>
      </c>
    </row>
    <row r="57" spans="1:155">
      <c r="A57">
        <v>16</v>
      </c>
      <c r="B57" s="5">
        <v>590000</v>
      </c>
      <c r="C57" t="s">
        <v>2568</v>
      </c>
      <c r="D57" t="s">
        <v>1651</v>
      </c>
      <c r="E57" t="s">
        <v>144</v>
      </c>
      <c r="F57" t="s">
        <v>145</v>
      </c>
      <c r="G57" t="s">
        <v>145</v>
      </c>
      <c r="H57">
        <v>71</v>
      </c>
      <c r="I57">
        <v>183</v>
      </c>
      <c r="J57">
        <v>2011</v>
      </c>
      <c r="K57">
        <v>7</v>
      </c>
      <c r="L57">
        <v>209</v>
      </c>
      <c r="M57" t="s">
        <v>155</v>
      </c>
      <c r="N57" t="s">
        <v>2688</v>
      </c>
      <c r="O57" t="s">
        <v>1271</v>
      </c>
      <c r="P57" t="s">
        <v>209</v>
      </c>
      <c r="Q57" t="s">
        <v>227</v>
      </c>
      <c r="R57">
        <v>78</v>
      </c>
      <c r="S57">
        <v>8</v>
      </c>
      <c r="T57">
        <v>18</v>
      </c>
      <c r="U57">
        <v>11</v>
      </c>
      <c r="V57">
        <v>7</v>
      </c>
      <c r="W57">
        <v>26</v>
      </c>
      <c r="X57">
        <v>0</v>
      </c>
      <c r="Y57" s="6">
        <v>7.8</v>
      </c>
      <c r="Z57">
        <v>32</v>
      </c>
      <c r="AA57">
        <v>1253</v>
      </c>
      <c r="AB57">
        <v>51220</v>
      </c>
      <c r="AC57" s="6">
        <v>853.5</v>
      </c>
      <c r="AD57" s="7">
        <v>10.95</v>
      </c>
      <c r="AE57" s="7">
        <f t="shared" si="0"/>
        <v>10.945584045584047</v>
      </c>
      <c r="AF57" s="8">
        <v>0.21663316276803118</v>
      </c>
      <c r="AG57" s="8">
        <v>0.72222222222222221</v>
      </c>
      <c r="AH57" s="8">
        <v>7.792207792207792E-2</v>
      </c>
      <c r="AI57" s="9">
        <f t="shared" si="1"/>
        <v>0.91646778042959431</v>
      </c>
      <c r="AJ57" s="10">
        <f t="shared" si="2"/>
        <v>994.38985835167227</v>
      </c>
      <c r="AK57" s="7">
        <f t="shared" si="3"/>
        <v>2.5307557117750439</v>
      </c>
      <c r="AL57" s="7">
        <f t="shared" si="4"/>
        <v>2.4604569420035149</v>
      </c>
      <c r="AM57" s="8">
        <f t="shared" si="5"/>
        <v>0.50704225352112675</v>
      </c>
      <c r="AN57" s="11">
        <f t="shared" si="6"/>
        <v>1</v>
      </c>
      <c r="AO57" s="7">
        <f t="shared" si="7"/>
        <v>7.0298769771528935E-2</v>
      </c>
      <c r="AP57">
        <v>215</v>
      </c>
      <c r="AQ57">
        <v>214</v>
      </c>
      <c r="AR57">
        <v>172</v>
      </c>
      <c r="AS57">
        <v>127</v>
      </c>
      <c r="AT57">
        <v>127</v>
      </c>
      <c r="AU57">
        <v>127</v>
      </c>
      <c r="AV57" s="6">
        <v>13.86</v>
      </c>
      <c r="AW57">
        <v>52</v>
      </c>
      <c r="AX57">
        <v>8</v>
      </c>
      <c r="AY57">
        <v>10</v>
      </c>
      <c r="AZ57" s="11">
        <f t="shared" si="8"/>
        <v>18</v>
      </c>
      <c r="BA57" s="6">
        <v>26.968499999999999</v>
      </c>
      <c r="BB57" s="6">
        <v>25.59</v>
      </c>
      <c r="BC57" s="6">
        <v>249</v>
      </c>
      <c r="BD57">
        <v>167</v>
      </c>
      <c r="BE57">
        <v>167</v>
      </c>
      <c r="BF57">
        <v>171</v>
      </c>
      <c r="BG57" s="11">
        <f t="shared" si="9"/>
        <v>-4</v>
      </c>
      <c r="BH57">
        <v>45</v>
      </c>
      <c r="BI57">
        <v>11</v>
      </c>
      <c r="BJ57">
        <v>20</v>
      </c>
      <c r="BK57">
        <v>31</v>
      </c>
      <c r="BL57">
        <v>11</v>
      </c>
      <c r="BM57">
        <v>20</v>
      </c>
      <c r="BN57">
        <v>31</v>
      </c>
      <c r="BO57" s="8">
        <f t="shared" si="10"/>
        <v>3.9190897597977246E-2</v>
      </c>
      <c r="BP57">
        <v>3</v>
      </c>
      <c r="BQ57">
        <v>0</v>
      </c>
      <c r="BR57">
        <v>3</v>
      </c>
      <c r="BS57">
        <v>0</v>
      </c>
      <c r="BT57" s="8">
        <f t="shared" si="11"/>
        <v>1</v>
      </c>
      <c r="BU57" s="8">
        <f t="shared" si="12"/>
        <v>3.8022813688212928E-3</v>
      </c>
      <c r="BV57">
        <v>0</v>
      </c>
      <c r="BW57">
        <v>0</v>
      </c>
      <c r="BX57">
        <v>1</v>
      </c>
      <c r="BY57">
        <v>0</v>
      </c>
      <c r="BZ57">
        <v>2</v>
      </c>
      <c r="CA57">
        <v>0</v>
      </c>
      <c r="CB57">
        <v>1</v>
      </c>
      <c r="CC57">
        <v>0</v>
      </c>
      <c r="CD57">
        <v>2</v>
      </c>
      <c r="CE57">
        <v>0</v>
      </c>
      <c r="CF57">
        <v>3</v>
      </c>
      <c r="CG57">
        <v>0</v>
      </c>
      <c r="CH57">
        <v>0</v>
      </c>
      <c r="CI57">
        <v>3</v>
      </c>
      <c r="CJ57">
        <v>1</v>
      </c>
      <c r="CK57">
        <v>0</v>
      </c>
      <c r="CL57">
        <v>0</v>
      </c>
      <c r="CM57">
        <v>1</v>
      </c>
      <c r="CN57">
        <v>3</v>
      </c>
      <c r="CO57">
        <v>1</v>
      </c>
      <c r="CP57">
        <v>1</v>
      </c>
      <c r="CQ57">
        <v>0</v>
      </c>
      <c r="CR57">
        <v>0</v>
      </c>
      <c r="CS57">
        <v>0</v>
      </c>
      <c r="CT57">
        <v>3</v>
      </c>
      <c r="CU57">
        <v>1</v>
      </c>
      <c r="CV57">
        <v>6</v>
      </c>
      <c r="CW57">
        <v>4</v>
      </c>
      <c r="CX57">
        <v>34</v>
      </c>
      <c r="CY57">
        <v>15</v>
      </c>
      <c r="CZ57">
        <v>2</v>
      </c>
      <c r="DA57">
        <v>8</v>
      </c>
      <c r="DB57">
        <v>23</v>
      </c>
      <c r="DC57">
        <v>13</v>
      </c>
      <c r="DD57">
        <v>5</v>
      </c>
      <c r="DE57">
        <v>61</v>
      </c>
      <c r="DF57">
        <v>9</v>
      </c>
      <c r="DG57">
        <v>20</v>
      </c>
      <c r="DH57">
        <v>9</v>
      </c>
      <c r="DI57">
        <v>19</v>
      </c>
      <c r="DJ57" s="11">
        <f t="shared" si="13"/>
        <v>11</v>
      </c>
      <c r="DK57" s="6">
        <v>11.335411908799999</v>
      </c>
      <c r="DL57">
        <v>6</v>
      </c>
      <c r="DM57">
        <v>2</v>
      </c>
      <c r="DN57">
        <v>0</v>
      </c>
      <c r="DO57">
        <v>1</v>
      </c>
      <c r="DP57">
        <v>0</v>
      </c>
      <c r="DQ57">
        <v>820</v>
      </c>
      <c r="DR57">
        <v>791</v>
      </c>
      <c r="DS57">
        <v>624</v>
      </c>
      <c r="DT57">
        <v>565</v>
      </c>
      <c r="DU57">
        <v>462</v>
      </c>
      <c r="DV57">
        <v>419</v>
      </c>
      <c r="DW57" s="6">
        <v>45.03</v>
      </c>
      <c r="DX57" s="6">
        <v>37.57</v>
      </c>
      <c r="DY57">
        <v>152</v>
      </c>
      <c r="DZ57">
        <v>129</v>
      </c>
      <c r="EA57">
        <v>36</v>
      </c>
      <c r="EB57">
        <v>35</v>
      </c>
      <c r="EC57">
        <v>50</v>
      </c>
      <c r="ED57">
        <v>42</v>
      </c>
      <c r="EE57">
        <v>37</v>
      </c>
      <c r="EF57">
        <v>31</v>
      </c>
      <c r="EG57" s="11">
        <f t="shared" si="14"/>
        <v>87</v>
      </c>
      <c r="EH57" s="11">
        <f t="shared" si="15"/>
        <v>73</v>
      </c>
      <c r="EI57">
        <v>391</v>
      </c>
      <c r="EJ57">
        <v>398</v>
      </c>
      <c r="EK57">
        <v>497</v>
      </c>
      <c r="EL57">
        <v>545</v>
      </c>
      <c r="EM57">
        <v>109</v>
      </c>
      <c r="EN57">
        <v>74</v>
      </c>
      <c r="EO57">
        <v>44</v>
      </c>
      <c r="EP57">
        <v>57</v>
      </c>
      <c r="EQ57">
        <v>1.4</v>
      </c>
      <c r="ER57">
        <v>0.60000000000000009</v>
      </c>
      <c r="ES57">
        <v>2</v>
      </c>
      <c r="ET57">
        <v>3086.34</v>
      </c>
      <c r="EU57" s="11">
        <f t="shared" si="16"/>
        <v>232</v>
      </c>
      <c r="EV57" s="6">
        <f t="shared" si="17"/>
        <v>31.166666666666668</v>
      </c>
      <c r="EW57" s="6">
        <f t="shared" si="18"/>
        <v>113.25131810193321</v>
      </c>
      <c r="EX57" s="6">
        <v>29.6</v>
      </c>
      <c r="EY57">
        <v>0.38</v>
      </c>
    </row>
    <row r="58" spans="1:155">
      <c r="A58">
        <v>466</v>
      </c>
      <c r="B58" s="5">
        <v>595000</v>
      </c>
      <c r="C58" t="s">
        <v>798</v>
      </c>
      <c r="D58" t="s">
        <v>1079</v>
      </c>
      <c r="E58" t="s">
        <v>304</v>
      </c>
      <c r="F58" t="s">
        <v>145</v>
      </c>
      <c r="G58" t="s">
        <v>145</v>
      </c>
      <c r="H58">
        <v>72</v>
      </c>
      <c r="I58">
        <v>179</v>
      </c>
      <c r="M58" t="s">
        <v>146</v>
      </c>
      <c r="N58" t="s">
        <v>1080</v>
      </c>
      <c r="O58" t="s">
        <v>1081</v>
      </c>
      <c r="P58" t="s">
        <v>171</v>
      </c>
      <c r="Q58" t="s">
        <v>165</v>
      </c>
      <c r="R58">
        <v>9</v>
      </c>
      <c r="S58">
        <v>0</v>
      </c>
      <c r="T58">
        <v>1</v>
      </c>
      <c r="U58">
        <v>0</v>
      </c>
      <c r="V58">
        <v>1</v>
      </c>
      <c r="W58">
        <v>1</v>
      </c>
      <c r="X58">
        <v>1</v>
      </c>
      <c r="Y58" s="6">
        <v>0.2</v>
      </c>
      <c r="Z58">
        <v>0</v>
      </c>
      <c r="AA58">
        <v>118</v>
      </c>
      <c r="AB58">
        <v>4678</v>
      </c>
      <c r="AC58" s="6">
        <v>77.790000000000006</v>
      </c>
      <c r="AD58" s="7">
        <v>8.6666666666999994</v>
      </c>
      <c r="AE58" s="7">
        <f t="shared" si="0"/>
        <v>8.6576543209987644</v>
      </c>
      <c r="AF58" s="8">
        <v>0.17490725126475548</v>
      </c>
      <c r="AG58" s="8">
        <v>0.25</v>
      </c>
      <c r="AH58" s="8">
        <v>8.5106382978723402E-2</v>
      </c>
      <c r="AI58" s="9">
        <f t="shared" si="1"/>
        <v>0.92500000000000004</v>
      </c>
      <c r="AJ58" s="10">
        <f t="shared" si="2"/>
        <v>1010.1063829787233</v>
      </c>
      <c r="AK58" s="7">
        <f t="shared" si="3"/>
        <v>3.0852294639413804</v>
      </c>
      <c r="AL58" s="7">
        <f t="shared" si="4"/>
        <v>2.3139220979560351</v>
      </c>
      <c r="AM58" s="8">
        <f t="shared" si="5"/>
        <v>0.5714285714285714</v>
      </c>
      <c r="AN58" s="11">
        <f t="shared" si="6"/>
        <v>1</v>
      </c>
      <c r="AO58" s="7">
        <f t="shared" si="7"/>
        <v>0.77130736598534533</v>
      </c>
      <c r="AP58">
        <v>12</v>
      </c>
      <c r="AQ58">
        <v>12</v>
      </c>
      <c r="AR58">
        <v>9</v>
      </c>
      <c r="AS58">
        <v>8</v>
      </c>
      <c r="AT58">
        <v>8</v>
      </c>
      <c r="AU58">
        <v>8</v>
      </c>
      <c r="AV58" s="6">
        <v>0.81</v>
      </c>
      <c r="AW58">
        <v>3</v>
      </c>
      <c r="AX58">
        <v>2</v>
      </c>
      <c r="AY58">
        <v>1</v>
      </c>
      <c r="AZ58" s="11">
        <f t="shared" si="8"/>
        <v>3</v>
      </c>
      <c r="BA58" s="6">
        <v>29</v>
      </c>
      <c r="BB58" s="6">
        <v>28.47</v>
      </c>
      <c r="BC58" s="6">
        <v>0</v>
      </c>
      <c r="BD58">
        <v>1</v>
      </c>
      <c r="BE58">
        <v>1</v>
      </c>
      <c r="BF58">
        <v>5</v>
      </c>
      <c r="BG58" s="11">
        <f t="shared" si="9"/>
        <v>-4</v>
      </c>
      <c r="BH58">
        <v>1</v>
      </c>
      <c r="BI58">
        <v>1</v>
      </c>
      <c r="BJ58">
        <v>2</v>
      </c>
      <c r="BK58">
        <v>5</v>
      </c>
      <c r="BL58">
        <v>1</v>
      </c>
      <c r="BM58">
        <v>2</v>
      </c>
      <c r="BN58">
        <v>5</v>
      </c>
      <c r="BO58" s="8">
        <f t="shared" si="10"/>
        <v>6.1728395061728392E-2</v>
      </c>
      <c r="BP58">
        <v>4</v>
      </c>
      <c r="BQ58">
        <v>8</v>
      </c>
      <c r="BR58">
        <v>4</v>
      </c>
      <c r="BS58">
        <v>8</v>
      </c>
      <c r="BT58" s="8">
        <f t="shared" si="11"/>
        <v>0.33333333333333331</v>
      </c>
      <c r="BU58" s="8">
        <f t="shared" si="12"/>
        <v>0.13636363636363635</v>
      </c>
      <c r="BV58">
        <v>1</v>
      </c>
      <c r="BW58">
        <v>2</v>
      </c>
      <c r="BX58">
        <v>1</v>
      </c>
      <c r="BY58">
        <v>2</v>
      </c>
      <c r="BZ58">
        <v>2</v>
      </c>
      <c r="CA58">
        <v>4</v>
      </c>
      <c r="CB58">
        <v>0</v>
      </c>
      <c r="CC58">
        <v>0</v>
      </c>
      <c r="CD58">
        <v>2</v>
      </c>
      <c r="CE58">
        <v>4</v>
      </c>
      <c r="CF58">
        <v>2</v>
      </c>
      <c r="CG58">
        <v>5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1</v>
      </c>
      <c r="CY58">
        <v>1</v>
      </c>
      <c r="CZ58">
        <v>0</v>
      </c>
      <c r="DA58">
        <v>2</v>
      </c>
      <c r="DB58">
        <v>3</v>
      </c>
      <c r="DC58">
        <v>0</v>
      </c>
      <c r="DD58">
        <v>0</v>
      </c>
      <c r="DE58">
        <v>2</v>
      </c>
      <c r="DF58">
        <v>0</v>
      </c>
      <c r="DG58">
        <v>1</v>
      </c>
      <c r="DH58">
        <v>0</v>
      </c>
      <c r="DI58">
        <v>1</v>
      </c>
      <c r="DJ58" s="11">
        <f t="shared" si="13"/>
        <v>1</v>
      </c>
      <c r="DK58" s="6">
        <v>0.99863140930000005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82</v>
      </c>
      <c r="DR58">
        <v>81</v>
      </c>
      <c r="DS58">
        <v>60</v>
      </c>
      <c r="DT58">
        <v>53</v>
      </c>
      <c r="DU58">
        <v>47</v>
      </c>
      <c r="DV58">
        <v>40</v>
      </c>
      <c r="DW58" s="6">
        <v>3.56</v>
      </c>
      <c r="DX58" s="6">
        <v>2.54</v>
      </c>
      <c r="DY58">
        <v>11</v>
      </c>
      <c r="DZ58">
        <v>6</v>
      </c>
      <c r="EA58">
        <v>4</v>
      </c>
      <c r="EB58">
        <v>3</v>
      </c>
      <c r="EC58">
        <v>5</v>
      </c>
      <c r="ED58">
        <v>0</v>
      </c>
      <c r="EE58">
        <v>5</v>
      </c>
      <c r="EF58">
        <v>3</v>
      </c>
      <c r="EG58" s="11">
        <f t="shared" si="14"/>
        <v>10</v>
      </c>
      <c r="EH58" s="11">
        <f t="shared" si="15"/>
        <v>3</v>
      </c>
      <c r="EI58">
        <v>39</v>
      </c>
      <c r="EJ58">
        <v>49</v>
      </c>
      <c r="EK58">
        <v>32</v>
      </c>
      <c r="EL58">
        <v>44</v>
      </c>
      <c r="EM58">
        <v>9</v>
      </c>
      <c r="EN58">
        <v>6</v>
      </c>
      <c r="EO58">
        <v>6</v>
      </c>
      <c r="EP58">
        <v>2</v>
      </c>
      <c r="EQ58">
        <v>-0.1</v>
      </c>
      <c r="ER58">
        <v>0.1</v>
      </c>
      <c r="ES58">
        <v>0</v>
      </c>
      <c r="ET58">
        <v>366.96</v>
      </c>
      <c r="EU58" s="11">
        <f t="shared" si="16"/>
        <v>6</v>
      </c>
      <c r="EV58" s="6">
        <f t="shared" si="17"/>
        <v>0</v>
      </c>
      <c r="EW58" s="6">
        <f t="shared" si="18"/>
        <v>125.72310065561126</v>
      </c>
      <c r="EX58" s="6">
        <v>1.7000000000000002</v>
      </c>
      <c r="EY58">
        <v>0.18</v>
      </c>
    </row>
    <row r="59" spans="1:155">
      <c r="A59">
        <v>153</v>
      </c>
      <c r="B59" s="5">
        <v>600000</v>
      </c>
      <c r="C59" t="s">
        <v>205</v>
      </c>
      <c r="D59" t="s">
        <v>206</v>
      </c>
      <c r="E59" t="s">
        <v>144</v>
      </c>
      <c r="F59" t="s">
        <v>145</v>
      </c>
      <c r="G59" t="s">
        <v>145</v>
      </c>
      <c r="H59">
        <v>73</v>
      </c>
      <c r="I59">
        <v>210</v>
      </c>
      <c r="J59">
        <v>2011</v>
      </c>
      <c r="K59">
        <v>3</v>
      </c>
      <c r="L59">
        <v>80</v>
      </c>
      <c r="M59" t="s">
        <v>155</v>
      </c>
      <c r="N59" t="s">
        <v>207</v>
      </c>
      <c r="O59" t="s">
        <v>208</v>
      </c>
      <c r="P59" t="s">
        <v>209</v>
      </c>
      <c r="Q59" t="s">
        <v>210</v>
      </c>
      <c r="R59">
        <v>36</v>
      </c>
      <c r="S59">
        <v>0</v>
      </c>
      <c r="T59">
        <v>2</v>
      </c>
      <c r="U59">
        <v>2</v>
      </c>
      <c r="V59">
        <v>0</v>
      </c>
      <c r="W59">
        <v>2</v>
      </c>
      <c r="X59">
        <v>-2</v>
      </c>
      <c r="Y59" s="6">
        <v>0.5</v>
      </c>
      <c r="Z59">
        <v>70</v>
      </c>
      <c r="AA59">
        <v>527</v>
      </c>
      <c r="AB59">
        <v>22888</v>
      </c>
      <c r="AC59" s="6">
        <v>381.06</v>
      </c>
      <c r="AD59" s="7">
        <v>10.6</v>
      </c>
      <c r="AE59" s="7">
        <f t="shared" si="0"/>
        <v>10.593765432098765</v>
      </c>
      <c r="AF59" s="8">
        <v>0.20731528179013858</v>
      </c>
      <c r="AG59" s="8">
        <v>0.33333333333333331</v>
      </c>
      <c r="AH59" s="8">
        <v>3.4682080924855488E-2</v>
      </c>
      <c r="AI59" s="9">
        <f t="shared" si="1"/>
        <v>0.93877551020408168</v>
      </c>
      <c r="AJ59" s="10">
        <f t="shared" si="2"/>
        <v>973.45759112893711</v>
      </c>
      <c r="AK59" s="7">
        <f t="shared" si="3"/>
        <v>0.94473311289560702</v>
      </c>
      <c r="AL59" s="7">
        <f t="shared" si="4"/>
        <v>1.4170996693434106</v>
      </c>
      <c r="AM59" s="8">
        <f t="shared" si="5"/>
        <v>0.4</v>
      </c>
      <c r="AN59" s="11">
        <f t="shared" si="6"/>
        <v>-3</v>
      </c>
      <c r="AO59" s="7">
        <f t="shared" si="7"/>
        <v>-0.47236655644780356</v>
      </c>
      <c r="AP59">
        <v>81</v>
      </c>
      <c r="AQ59">
        <v>81</v>
      </c>
      <c r="AR59">
        <v>57</v>
      </c>
      <c r="AS59">
        <v>38</v>
      </c>
      <c r="AT59">
        <v>38</v>
      </c>
      <c r="AU59">
        <v>38</v>
      </c>
      <c r="AV59" s="6">
        <v>4.1100000000000003</v>
      </c>
      <c r="AW59">
        <v>12</v>
      </c>
      <c r="AX59">
        <v>5</v>
      </c>
      <c r="AY59">
        <v>2</v>
      </c>
      <c r="AZ59" s="11">
        <f t="shared" si="8"/>
        <v>7</v>
      </c>
      <c r="BA59" s="6">
        <v>27.157900000000001</v>
      </c>
      <c r="BB59" s="6">
        <v>24.53</v>
      </c>
      <c r="BC59" s="6">
        <v>116.5</v>
      </c>
      <c r="BD59">
        <v>70</v>
      </c>
      <c r="BE59">
        <v>70</v>
      </c>
      <c r="BF59">
        <v>47</v>
      </c>
      <c r="BG59" s="11">
        <f t="shared" si="9"/>
        <v>23</v>
      </c>
      <c r="BH59">
        <v>19</v>
      </c>
      <c r="BI59">
        <v>10</v>
      </c>
      <c r="BJ59">
        <v>5</v>
      </c>
      <c r="BK59">
        <v>7</v>
      </c>
      <c r="BL59">
        <v>10</v>
      </c>
      <c r="BM59">
        <v>5</v>
      </c>
      <c r="BN59">
        <v>7</v>
      </c>
      <c r="BO59" s="8">
        <f t="shared" si="10"/>
        <v>2.2727272727272728E-2</v>
      </c>
      <c r="BP59">
        <v>41</v>
      </c>
      <c r="BQ59">
        <v>28</v>
      </c>
      <c r="BR59">
        <v>41</v>
      </c>
      <c r="BS59">
        <v>28</v>
      </c>
      <c r="BT59" s="8">
        <f t="shared" si="11"/>
        <v>0.59420289855072461</v>
      </c>
      <c r="BU59" s="8">
        <f t="shared" si="12"/>
        <v>0.24125874125874125</v>
      </c>
      <c r="BV59">
        <v>12</v>
      </c>
      <c r="BW59">
        <v>13</v>
      </c>
      <c r="BX59">
        <v>14</v>
      </c>
      <c r="BY59">
        <v>5</v>
      </c>
      <c r="BZ59">
        <v>15</v>
      </c>
      <c r="CA59">
        <v>10</v>
      </c>
      <c r="CB59">
        <v>15</v>
      </c>
      <c r="CC59">
        <v>10</v>
      </c>
      <c r="CD59">
        <v>14</v>
      </c>
      <c r="CE59">
        <v>11</v>
      </c>
      <c r="CF59">
        <v>22</v>
      </c>
      <c r="CG59">
        <v>18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1</v>
      </c>
      <c r="CV59">
        <v>1</v>
      </c>
      <c r="CW59">
        <v>0</v>
      </c>
      <c r="CX59">
        <v>17</v>
      </c>
      <c r="CY59">
        <v>5</v>
      </c>
      <c r="CZ59">
        <v>0</v>
      </c>
      <c r="DA59">
        <v>2</v>
      </c>
      <c r="DB59">
        <v>9</v>
      </c>
      <c r="DC59">
        <v>1</v>
      </c>
      <c r="DD59">
        <v>0</v>
      </c>
      <c r="DE59">
        <v>21</v>
      </c>
      <c r="DF59">
        <v>19</v>
      </c>
      <c r="DG59">
        <v>9</v>
      </c>
      <c r="DH59">
        <v>18</v>
      </c>
      <c r="DI59">
        <v>8</v>
      </c>
      <c r="DJ59" s="11">
        <f t="shared" si="13"/>
        <v>-10</v>
      </c>
      <c r="DK59" s="6">
        <v>-11.009719051999999</v>
      </c>
      <c r="DL59">
        <v>14</v>
      </c>
      <c r="DM59">
        <v>2</v>
      </c>
      <c r="DN59">
        <v>0</v>
      </c>
      <c r="DO59">
        <v>2</v>
      </c>
      <c r="DP59">
        <v>1</v>
      </c>
      <c r="DQ59">
        <v>359</v>
      </c>
      <c r="DR59">
        <v>308</v>
      </c>
      <c r="DS59">
        <v>254</v>
      </c>
      <c r="DT59">
        <v>228</v>
      </c>
      <c r="DU59">
        <v>173</v>
      </c>
      <c r="DV59">
        <v>147</v>
      </c>
      <c r="DW59" s="6">
        <v>16.18</v>
      </c>
      <c r="DX59" s="6">
        <v>15.69</v>
      </c>
      <c r="DY59">
        <v>47</v>
      </c>
      <c r="DZ59">
        <v>55</v>
      </c>
      <c r="EA59">
        <v>6</v>
      </c>
      <c r="EB59">
        <v>9</v>
      </c>
      <c r="EC59">
        <v>18</v>
      </c>
      <c r="ED59">
        <v>13</v>
      </c>
      <c r="EE59">
        <v>15</v>
      </c>
      <c r="EF59">
        <v>27</v>
      </c>
      <c r="EG59" s="11">
        <f t="shared" si="14"/>
        <v>33</v>
      </c>
      <c r="EH59" s="11">
        <f t="shared" si="15"/>
        <v>40</v>
      </c>
      <c r="EI59">
        <v>136</v>
      </c>
      <c r="EJ59">
        <v>150</v>
      </c>
      <c r="EK59">
        <v>242</v>
      </c>
      <c r="EL59">
        <v>215</v>
      </c>
      <c r="EM59">
        <v>52</v>
      </c>
      <c r="EN59">
        <v>28</v>
      </c>
      <c r="EO59">
        <v>46</v>
      </c>
      <c r="EP59">
        <v>27</v>
      </c>
      <c r="EQ59">
        <v>-0.9</v>
      </c>
      <c r="ER59">
        <v>0.5</v>
      </c>
      <c r="ES59">
        <v>-0.4</v>
      </c>
      <c r="ET59">
        <v>1457.01</v>
      </c>
      <c r="EU59" s="11">
        <f t="shared" si="16"/>
        <v>149</v>
      </c>
      <c r="EV59" s="6">
        <f t="shared" si="17"/>
        <v>5.3571428571428568</v>
      </c>
      <c r="EW59" s="6">
        <f t="shared" si="18"/>
        <v>105.02283105022831</v>
      </c>
      <c r="EX59" s="6">
        <v>5.4</v>
      </c>
      <c r="EY59">
        <v>0.15</v>
      </c>
    </row>
    <row r="60" spans="1:155">
      <c r="A60">
        <v>171</v>
      </c>
      <c r="B60" s="5">
        <v>600000</v>
      </c>
      <c r="C60" t="s">
        <v>408</v>
      </c>
      <c r="D60" t="s">
        <v>409</v>
      </c>
      <c r="F60" t="s">
        <v>410</v>
      </c>
      <c r="G60" t="s">
        <v>410</v>
      </c>
      <c r="H60">
        <v>72</v>
      </c>
      <c r="I60">
        <v>175</v>
      </c>
      <c r="J60">
        <v>2013</v>
      </c>
      <c r="K60">
        <v>3</v>
      </c>
      <c r="L60">
        <v>89</v>
      </c>
      <c r="M60" t="s">
        <v>146</v>
      </c>
      <c r="N60" t="s">
        <v>411</v>
      </c>
      <c r="O60" t="s">
        <v>412</v>
      </c>
      <c r="P60" t="s">
        <v>198</v>
      </c>
      <c r="Q60" t="s">
        <v>199</v>
      </c>
      <c r="R60">
        <v>26</v>
      </c>
      <c r="S60">
        <v>6</v>
      </c>
      <c r="T60">
        <v>7</v>
      </c>
      <c r="U60">
        <v>4</v>
      </c>
      <c r="V60">
        <v>3</v>
      </c>
      <c r="W60">
        <v>13</v>
      </c>
      <c r="X60">
        <v>4</v>
      </c>
      <c r="Y60" s="6">
        <v>6.1</v>
      </c>
      <c r="Z60">
        <v>6</v>
      </c>
      <c r="AA60">
        <v>483</v>
      </c>
      <c r="AB60">
        <v>21980</v>
      </c>
      <c r="AC60" s="6">
        <v>366.18</v>
      </c>
      <c r="AD60" s="7">
        <v>14.083333333300001</v>
      </c>
      <c r="AE60" s="7">
        <f t="shared" si="0"/>
        <v>14.085641025629917</v>
      </c>
      <c r="AF60" s="8">
        <v>0.25709471319244542</v>
      </c>
      <c r="AG60" s="8">
        <v>0.56521739130434778</v>
      </c>
      <c r="AH60" s="8">
        <v>0.10407239819004525</v>
      </c>
      <c r="AI60" s="9">
        <f t="shared" si="1"/>
        <v>0.90647482014388492</v>
      </c>
      <c r="AJ60" s="10">
        <f t="shared" si="2"/>
        <v>1010.5472183339301</v>
      </c>
      <c r="AK60" s="7">
        <f t="shared" si="3"/>
        <v>3.7686383745698837</v>
      </c>
      <c r="AL60" s="7">
        <f t="shared" si="4"/>
        <v>2.1300999508438472</v>
      </c>
      <c r="AM60" s="8">
        <f t="shared" si="5"/>
        <v>0.63888888888888884</v>
      </c>
      <c r="AN60" s="11">
        <f t="shared" si="6"/>
        <v>10</v>
      </c>
      <c r="AO60" s="7">
        <f t="shared" si="7"/>
        <v>1.6385384237260365</v>
      </c>
      <c r="AP60">
        <v>90</v>
      </c>
      <c r="AQ60">
        <v>90</v>
      </c>
      <c r="AR60">
        <v>66</v>
      </c>
      <c r="AS60">
        <v>55</v>
      </c>
      <c r="AT60">
        <v>55</v>
      </c>
      <c r="AU60">
        <v>55</v>
      </c>
      <c r="AV60" s="6">
        <v>7.38</v>
      </c>
      <c r="AW60">
        <v>31</v>
      </c>
      <c r="AX60">
        <v>9</v>
      </c>
      <c r="AY60">
        <v>4</v>
      </c>
      <c r="AZ60" s="11">
        <f t="shared" si="8"/>
        <v>13</v>
      </c>
      <c r="BA60" s="6">
        <v>24.436399999999999</v>
      </c>
      <c r="BB60" s="6">
        <v>24.2</v>
      </c>
      <c r="BC60" s="6">
        <v>68.7</v>
      </c>
      <c r="BD60">
        <v>14</v>
      </c>
      <c r="BE60">
        <v>14</v>
      </c>
      <c r="BF60">
        <v>31</v>
      </c>
      <c r="BG60" s="11">
        <f t="shared" si="9"/>
        <v>-17</v>
      </c>
      <c r="BH60">
        <v>11</v>
      </c>
      <c r="BI60">
        <v>8</v>
      </c>
      <c r="BJ60">
        <v>8</v>
      </c>
      <c r="BK60">
        <v>9</v>
      </c>
      <c r="BL60">
        <v>8</v>
      </c>
      <c r="BM60">
        <v>8</v>
      </c>
      <c r="BN60">
        <v>9</v>
      </c>
      <c r="BO60" s="8">
        <f t="shared" si="10"/>
        <v>3.5714285714285712E-2</v>
      </c>
      <c r="BP60">
        <v>1</v>
      </c>
      <c r="BQ60">
        <v>0</v>
      </c>
      <c r="BR60">
        <v>1</v>
      </c>
      <c r="BS60">
        <v>0</v>
      </c>
      <c r="BT60" s="8">
        <f t="shared" si="11"/>
        <v>1</v>
      </c>
      <c r="BU60" s="8">
        <f t="shared" si="12"/>
        <v>3.105590062111801E-3</v>
      </c>
      <c r="BV60">
        <v>0</v>
      </c>
      <c r="BW60">
        <v>0</v>
      </c>
      <c r="BX60">
        <v>1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1</v>
      </c>
      <c r="CG60">
        <v>0</v>
      </c>
      <c r="CH60">
        <v>0</v>
      </c>
      <c r="CI60">
        <v>1</v>
      </c>
      <c r="CJ60">
        <v>2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2</v>
      </c>
      <c r="CQ60">
        <v>1</v>
      </c>
      <c r="CR60">
        <v>0</v>
      </c>
      <c r="CS60">
        <v>0</v>
      </c>
      <c r="CT60">
        <v>3</v>
      </c>
      <c r="CU60">
        <v>0</v>
      </c>
      <c r="CV60">
        <v>2</v>
      </c>
      <c r="CW60">
        <v>1</v>
      </c>
      <c r="CX60">
        <v>8</v>
      </c>
      <c r="CY60">
        <v>5</v>
      </c>
      <c r="CZ60">
        <v>1</v>
      </c>
      <c r="DA60">
        <v>5</v>
      </c>
      <c r="DB60">
        <v>11</v>
      </c>
      <c r="DC60">
        <v>6</v>
      </c>
      <c r="DD60">
        <v>0</v>
      </c>
      <c r="DE60">
        <v>27</v>
      </c>
      <c r="DF60">
        <v>2</v>
      </c>
      <c r="DG60">
        <v>5</v>
      </c>
      <c r="DH60">
        <v>3</v>
      </c>
      <c r="DI60">
        <v>6</v>
      </c>
      <c r="DJ60" s="11">
        <f t="shared" si="13"/>
        <v>3</v>
      </c>
      <c r="DK60" s="6">
        <v>2.5639578862999999</v>
      </c>
      <c r="DL60">
        <v>2</v>
      </c>
      <c r="DM60">
        <v>0</v>
      </c>
      <c r="DN60">
        <v>0</v>
      </c>
      <c r="DO60">
        <v>0</v>
      </c>
      <c r="DP60">
        <v>0</v>
      </c>
      <c r="DQ60">
        <v>373</v>
      </c>
      <c r="DR60">
        <v>252</v>
      </c>
      <c r="DS60">
        <v>276</v>
      </c>
      <c r="DT60">
        <v>186</v>
      </c>
      <c r="DU60">
        <v>221</v>
      </c>
      <c r="DV60">
        <v>139</v>
      </c>
      <c r="DW60" s="6">
        <v>19.39</v>
      </c>
      <c r="DX60" s="6">
        <v>12.55</v>
      </c>
      <c r="DY60">
        <v>68</v>
      </c>
      <c r="DZ60">
        <v>42</v>
      </c>
      <c r="EA60">
        <v>23</v>
      </c>
      <c r="EB60">
        <v>13</v>
      </c>
      <c r="EC60">
        <v>18</v>
      </c>
      <c r="ED60">
        <v>11</v>
      </c>
      <c r="EE60">
        <v>11</v>
      </c>
      <c r="EF60">
        <v>8</v>
      </c>
      <c r="EG60" s="11">
        <f t="shared" si="14"/>
        <v>29</v>
      </c>
      <c r="EH60" s="11">
        <f t="shared" si="15"/>
        <v>19</v>
      </c>
      <c r="EI60">
        <v>160</v>
      </c>
      <c r="EJ60">
        <v>162</v>
      </c>
      <c r="EK60">
        <v>105</v>
      </c>
      <c r="EL60">
        <v>124</v>
      </c>
      <c r="EM60">
        <v>36</v>
      </c>
      <c r="EN60">
        <v>34</v>
      </c>
      <c r="EO60">
        <v>15</v>
      </c>
      <c r="EP60">
        <v>19</v>
      </c>
      <c r="EQ60">
        <v>1.1000000000000001</v>
      </c>
      <c r="ER60">
        <v>0.5</v>
      </c>
      <c r="ES60">
        <v>1.7000000000000002</v>
      </c>
      <c r="ET60">
        <v>1058.1199999999999</v>
      </c>
      <c r="EU60" s="11">
        <f t="shared" si="16"/>
        <v>29</v>
      </c>
      <c r="EV60" s="6">
        <f t="shared" si="17"/>
        <v>11</v>
      </c>
      <c r="EW60" s="6">
        <f t="shared" si="18"/>
        <v>102.40865148287727</v>
      </c>
      <c r="EX60" s="6">
        <v>17.399999999999999</v>
      </c>
      <c r="EY60">
        <v>0.67</v>
      </c>
    </row>
    <row r="61" spans="1:155">
      <c r="A61">
        <v>704</v>
      </c>
      <c r="B61" s="5">
        <v>600000</v>
      </c>
      <c r="C61" t="s">
        <v>553</v>
      </c>
      <c r="D61" t="s">
        <v>554</v>
      </c>
      <c r="E61" t="s">
        <v>555</v>
      </c>
      <c r="F61" t="s">
        <v>154</v>
      </c>
      <c r="G61" t="s">
        <v>154</v>
      </c>
      <c r="H61">
        <v>73</v>
      </c>
      <c r="I61">
        <v>196</v>
      </c>
      <c r="J61">
        <v>2005</v>
      </c>
      <c r="K61">
        <v>4</v>
      </c>
      <c r="L61">
        <v>96</v>
      </c>
      <c r="M61" t="s">
        <v>155</v>
      </c>
      <c r="N61" t="s">
        <v>556</v>
      </c>
      <c r="O61" t="s">
        <v>557</v>
      </c>
      <c r="P61" t="s">
        <v>192</v>
      </c>
      <c r="Q61" t="s">
        <v>179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s="6">
        <v>-0.60000000000000009</v>
      </c>
      <c r="Z61">
        <v>0</v>
      </c>
      <c r="AA61">
        <v>26</v>
      </c>
      <c r="AB61">
        <v>1288</v>
      </c>
      <c r="AC61" s="6">
        <v>21.48</v>
      </c>
      <c r="AD61" s="7">
        <v>21.4666666667</v>
      </c>
      <c r="AE61" s="7">
        <f t="shared" si="0"/>
        <v>21.471111111122223</v>
      </c>
      <c r="AF61" s="8">
        <v>0.35794034327612062</v>
      </c>
      <c r="AG61" s="8">
        <v>0</v>
      </c>
      <c r="AH61" s="8">
        <v>0.2</v>
      </c>
      <c r="AI61" s="9">
        <f t="shared" si="1"/>
        <v>0.93333333333333335</v>
      </c>
      <c r="AJ61" s="10">
        <f t="shared" si="2"/>
        <v>1133.3333333333333</v>
      </c>
      <c r="AK61" s="7">
        <f t="shared" si="3"/>
        <v>2.7932960893854748</v>
      </c>
      <c r="AL61" s="7">
        <f t="shared" si="4"/>
        <v>2.7932960893854748</v>
      </c>
      <c r="AM61" s="8">
        <f t="shared" si="5"/>
        <v>0.5</v>
      </c>
      <c r="AN61" s="11">
        <f t="shared" si="6"/>
        <v>0</v>
      </c>
      <c r="AO61" s="7">
        <f t="shared" si="7"/>
        <v>0</v>
      </c>
      <c r="AP61">
        <v>3</v>
      </c>
      <c r="AQ61">
        <v>3</v>
      </c>
      <c r="AR61">
        <v>1</v>
      </c>
      <c r="AS61">
        <v>1</v>
      </c>
      <c r="AT61">
        <v>1</v>
      </c>
      <c r="AU61">
        <v>1</v>
      </c>
      <c r="AV61" s="6">
        <v>0.02</v>
      </c>
      <c r="AW61">
        <v>0</v>
      </c>
      <c r="AX61">
        <v>0</v>
      </c>
      <c r="AY61">
        <v>0</v>
      </c>
      <c r="AZ61" s="11">
        <f t="shared" si="8"/>
        <v>0</v>
      </c>
      <c r="BA61" s="6">
        <v>52</v>
      </c>
      <c r="BB61" s="6">
        <v>52</v>
      </c>
      <c r="BC61" s="6">
        <v>0</v>
      </c>
      <c r="BD61">
        <v>0</v>
      </c>
      <c r="BE61">
        <v>0</v>
      </c>
      <c r="BF61">
        <v>2</v>
      </c>
      <c r="BG61" s="11">
        <f t="shared" si="9"/>
        <v>-2</v>
      </c>
      <c r="BH61">
        <v>0</v>
      </c>
      <c r="BI61">
        <v>1</v>
      </c>
      <c r="BJ61">
        <v>0</v>
      </c>
      <c r="BK61">
        <v>2</v>
      </c>
      <c r="BL61">
        <v>1</v>
      </c>
      <c r="BM61">
        <v>0</v>
      </c>
      <c r="BN61">
        <v>2</v>
      </c>
      <c r="BO61" s="8">
        <f t="shared" si="10"/>
        <v>0.08</v>
      </c>
      <c r="BP61">
        <v>0</v>
      </c>
      <c r="BQ61">
        <v>0</v>
      </c>
      <c r="BR61">
        <v>0</v>
      </c>
      <c r="BS61">
        <v>0</v>
      </c>
      <c r="BT61" s="8">
        <f t="shared" si="11"/>
        <v>0</v>
      </c>
      <c r="BU61" s="8">
        <f t="shared" si="12"/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1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 s="11">
        <f t="shared" si="13"/>
        <v>0</v>
      </c>
      <c r="DK61" s="6">
        <v>9.8917210000000005E-2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13</v>
      </c>
      <c r="DR61">
        <v>25</v>
      </c>
      <c r="DS61">
        <v>8</v>
      </c>
      <c r="DT61">
        <v>21</v>
      </c>
      <c r="DU61">
        <v>5</v>
      </c>
      <c r="DV61">
        <v>15</v>
      </c>
      <c r="DW61" s="6">
        <v>0.30000000000000004</v>
      </c>
      <c r="DX61" s="6">
        <v>1.07</v>
      </c>
      <c r="DY61">
        <v>0</v>
      </c>
      <c r="DZ61">
        <v>5</v>
      </c>
      <c r="EA61">
        <v>1</v>
      </c>
      <c r="EB61">
        <v>1</v>
      </c>
      <c r="EC61">
        <v>1</v>
      </c>
      <c r="ED61">
        <v>1</v>
      </c>
      <c r="EE61">
        <v>0</v>
      </c>
      <c r="EF61">
        <v>1</v>
      </c>
      <c r="EG61" s="11">
        <f t="shared" si="14"/>
        <v>1</v>
      </c>
      <c r="EH61" s="11">
        <f t="shared" si="15"/>
        <v>2</v>
      </c>
      <c r="EI61">
        <v>8</v>
      </c>
      <c r="EJ61">
        <v>11</v>
      </c>
      <c r="EK61">
        <v>6</v>
      </c>
      <c r="EL61">
        <v>5</v>
      </c>
      <c r="EM61">
        <v>4</v>
      </c>
      <c r="EN61">
        <v>1</v>
      </c>
      <c r="EO61">
        <v>1</v>
      </c>
      <c r="EP61">
        <v>2</v>
      </c>
      <c r="EQ61">
        <v>0</v>
      </c>
      <c r="ER61">
        <v>0</v>
      </c>
      <c r="ES61">
        <v>0</v>
      </c>
      <c r="ET61">
        <v>38.53</v>
      </c>
      <c r="EU61" s="11">
        <f t="shared" si="16"/>
        <v>2</v>
      </c>
      <c r="EV61" s="6">
        <f t="shared" si="17"/>
        <v>0</v>
      </c>
      <c r="EW61" s="6">
        <f t="shared" si="18"/>
        <v>106.14525139664805</v>
      </c>
      <c r="EX61" s="6">
        <v>-0.30000000000000004</v>
      </c>
      <c r="EY61">
        <v>-0.28000000000000003</v>
      </c>
    </row>
    <row r="62" spans="1:155">
      <c r="A62">
        <v>810</v>
      </c>
      <c r="B62" s="5">
        <v>600000</v>
      </c>
      <c r="C62" t="s">
        <v>568</v>
      </c>
      <c r="D62" t="s">
        <v>569</v>
      </c>
      <c r="E62" t="s">
        <v>108</v>
      </c>
      <c r="F62" t="s">
        <v>154</v>
      </c>
      <c r="G62" t="s">
        <v>154</v>
      </c>
      <c r="H62">
        <v>72</v>
      </c>
      <c r="I62">
        <v>190</v>
      </c>
      <c r="J62">
        <v>2009</v>
      </c>
      <c r="K62">
        <v>6</v>
      </c>
      <c r="L62">
        <v>180</v>
      </c>
      <c r="M62" t="s">
        <v>146</v>
      </c>
      <c r="N62" t="s">
        <v>570</v>
      </c>
      <c r="O62" t="s">
        <v>571</v>
      </c>
      <c r="P62" t="s">
        <v>198</v>
      </c>
      <c r="Q62" t="s">
        <v>159</v>
      </c>
      <c r="R62">
        <v>4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 s="6">
        <v>0.1</v>
      </c>
      <c r="Z62">
        <v>0</v>
      </c>
      <c r="AA62">
        <v>42</v>
      </c>
      <c r="AB62">
        <v>1635</v>
      </c>
      <c r="AC62" s="6">
        <v>26.99</v>
      </c>
      <c r="AD62" s="7">
        <v>6.8166666666999998</v>
      </c>
      <c r="AE62" s="7">
        <f t="shared" si="0"/>
        <v>6.7922222222333319</v>
      </c>
      <c r="AF62" s="8">
        <v>0.13893750643467515</v>
      </c>
      <c r="AG62" s="8">
        <v>0</v>
      </c>
      <c r="AH62" s="8">
        <v>0</v>
      </c>
      <c r="AI62" s="9">
        <f t="shared" si="1"/>
        <v>1</v>
      </c>
      <c r="AJ62" s="10">
        <f t="shared" si="2"/>
        <v>1000</v>
      </c>
      <c r="AK62" s="7">
        <f t="shared" si="3"/>
        <v>0</v>
      </c>
      <c r="AL62" s="7">
        <f t="shared" si="4"/>
        <v>0</v>
      </c>
      <c r="AM62" s="8">
        <f t="shared" si="5"/>
        <v>0</v>
      </c>
      <c r="AN62" s="11">
        <f t="shared" si="6"/>
        <v>0</v>
      </c>
      <c r="AO62" s="7">
        <f t="shared" si="7"/>
        <v>0</v>
      </c>
      <c r="AP62">
        <v>6</v>
      </c>
      <c r="AQ62">
        <v>6</v>
      </c>
      <c r="AR62">
        <v>3</v>
      </c>
      <c r="AS62">
        <v>2</v>
      </c>
      <c r="AT62">
        <v>2</v>
      </c>
      <c r="AU62">
        <v>2</v>
      </c>
      <c r="AV62" s="6">
        <v>0.21</v>
      </c>
      <c r="AW62">
        <v>1</v>
      </c>
      <c r="AX62">
        <v>0</v>
      </c>
      <c r="AY62">
        <v>0</v>
      </c>
      <c r="AZ62" s="11">
        <f t="shared" si="8"/>
        <v>0</v>
      </c>
      <c r="BA62" s="6">
        <v>53</v>
      </c>
      <c r="BB62" s="6">
        <v>37.729999999999997</v>
      </c>
      <c r="BC62" s="6">
        <v>0</v>
      </c>
      <c r="BD62">
        <v>3</v>
      </c>
      <c r="BE62">
        <v>3</v>
      </c>
      <c r="BF62">
        <v>3</v>
      </c>
      <c r="BG62" s="11">
        <f t="shared" si="9"/>
        <v>0</v>
      </c>
      <c r="BH62">
        <v>1</v>
      </c>
      <c r="BI62">
        <v>0</v>
      </c>
      <c r="BJ62">
        <v>1</v>
      </c>
      <c r="BK62">
        <v>2</v>
      </c>
      <c r="BL62">
        <v>0</v>
      </c>
      <c r="BM62">
        <v>1</v>
      </c>
      <c r="BN62">
        <v>2</v>
      </c>
      <c r="BO62" s="8">
        <f t="shared" si="10"/>
        <v>0.125</v>
      </c>
      <c r="BP62">
        <v>0</v>
      </c>
      <c r="BQ62">
        <v>0</v>
      </c>
      <c r="BR62">
        <v>0</v>
      </c>
      <c r="BS62">
        <v>0</v>
      </c>
      <c r="BT62" s="8">
        <f t="shared" si="11"/>
        <v>0</v>
      </c>
      <c r="BU62" s="8">
        <f t="shared" si="12"/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1</v>
      </c>
      <c r="CY62">
        <v>0</v>
      </c>
      <c r="CZ62">
        <v>0</v>
      </c>
      <c r="DA62">
        <v>1</v>
      </c>
      <c r="DB62">
        <v>0</v>
      </c>
      <c r="DC62">
        <v>0</v>
      </c>
      <c r="DD62">
        <v>0</v>
      </c>
      <c r="DE62">
        <v>1</v>
      </c>
      <c r="DF62">
        <v>0</v>
      </c>
      <c r="DG62">
        <v>0</v>
      </c>
      <c r="DH62">
        <v>0</v>
      </c>
      <c r="DI62">
        <v>0</v>
      </c>
      <c r="DJ62" s="11">
        <f t="shared" si="13"/>
        <v>0</v>
      </c>
      <c r="DK62" s="6">
        <v>7.4600670000000003E-4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18</v>
      </c>
      <c r="DR62">
        <v>16</v>
      </c>
      <c r="DS62">
        <v>13</v>
      </c>
      <c r="DT62">
        <v>11</v>
      </c>
      <c r="DU62">
        <v>7</v>
      </c>
      <c r="DV62">
        <v>8</v>
      </c>
      <c r="DW62" s="6">
        <v>0.62</v>
      </c>
      <c r="DX62" s="6">
        <v>0.7</v>
      </c>
      <c r="DY62">
        <v>2</v>
      </c>
      <c r="DZ62">
        <v>4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1</v>
      </c>
      <c r="EG62" s="11">
        <f t="shared" si="14"/>
        <v>0</v>
      </c>
      <c r="EH62" s="11">
        <f t="shared" si="15"/>
        <v>1</v>
      </c>
      <c r="EI62">
        <v>17</v>
      </c>
      <c r="EJ62">
        <v>13</v>
      </c>
      <c r="EK62">
        <v>16</v>
      </c>
      <c r="EL62">
        <v>18</v>
      </c>
      <c r="EM62">
        <v>1</v>
      </c>
      <c r="EN62">
        <v>1</v>
      </c>
      <c r="EO62">
        <v>3</v>
      </c>
      <c r="EP62">
        <v>0</v>
      </c>
      <c r="EQ62">
        <v>-0.1</v>
      </c>
      <c r="ER62">
        <v>0</v>
      </c>
      <c r="ES62">
        <v>0</v>
      </c>
      <c r="ET62">
        <v>167.27</v>
      </c>
      <c r="EU62" s="11">
        <f t="shared" si="16"/>
        <v>5</v>
      </c>
      <c r="EV62" s="6">
        <f t="shared" si="17"/>
        <v>0</v>
      </c>
      <c r="EW62" s="6">
        <f t="shared" si="18"/>
        <v>75.583549462763983</v>
      </c>
      <c r="EX62" s="6">
        <v>0.4</v>
      </c>
      <c r="EY62">
        <v>0.09</v>
      </c>
    </row>
    <row r="63" spans="1:155">
      <c r="A63">
        <v>55</v>
      </c>
      <c r="B63" s="5">
        <v>600000</v>
      </c>
      <c r="C63" t="s">
        <v>583</v>
      </c>
      <c r="D63" t="s">
        <v>584</v>
      </c>
      <c r="E63" t="s">
        <v>288</v>
      </c>
      <c r="F63" t="s">
        <v>154</v>
      </c>
      <c r="G63" t="s">
        <v>154</v>
      </c>
      <c r="H63">
        <v>71</v>
      </c>
      <c r="I63">
        <v>197</v>
      </c>
      <c r="M63" t="s">
        <v>146</v>
      </c>
      <c r="N63" t="s">
        <v>585</v>
      </c>
      <c r="O63" t="s">
        <v>526</v>
      </c>
      <c r="P63" t="s">
        <v>171</v>
      </c>
      <c r="Q63" t="s">
        <v>391</v>
      </c>
      <c r="R63">
        <v>3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s="6">
        <v>0.1</v>
      </c>
      <c r="Z63">
        <v>0</v>
      </c>
      <c r="AA63">
        <v>35</v>
      </c>
      <c r="AB63">
        <v>1419</v>
      </c>
      <c r="AC63" s="6">
        <v>23.65</v>
      </c>
      <c r="AD63" s="7">
        <v>7.8833333333000004</v>
      </c>
      <c r="AE63" s="7">
        <f t="shared" si="0"/>
        <v>7.8833333333222226</v>
      </c>
      <c r="AF63" s="8">
        <v>0.16076405410917002</v>
      </c>
      <c r="AG63" s="8">
        <v>0</v>
      </c>
      <c r="AH63" s="8">
        <v>0.1</v>
      </c>
      <c r="AI63" s="9">
        <f t="shared" si="1"/>
        <v>0.91666666666666663</v>
      </c>
      <c r="AJ63" s="10">
        <f t="shared" si="2"/>
        <v>1016.6666666666666</v>
      </c>
      <c r="AK63" s="7">
        <f t="shared" si="3"/>
        <v>2.536997885835095</v>
      </c>
      <c r="AL63" s="7">
        <f t="shared" si="4"/>
        <v>2.536997885835095</v>
      </c>
      <c r="AM63" s="8">
        <f t="shared" si="5"/>
        <v>0.5</v>
      </c>
      <c r="AN63" s="11">
        <f t="shared" si="6"/>
        <v>0</v>
      </c>
      <c r="AO63" s="7">
        <f t="shared" si="7"/>
        <v>0</v>
      </c>
      <c r="AP63">
        <v>3</v>
      </c>
      <c r="AQ63">
        <v>3</v>
      </c>
      <c r="AR63">
        <v>2</v>
      </c>
      <c r="AS63">
        <v>2</v>
      </c>
      <c r="AT63">
        <v>2</v>
      </c>
      <c r="AU63">
        <v>2</v>
      </c>
      <c r="AV63" s="6">
        <v>0.15</v>
      </c>
      <c r="AW63">
        <v>1</v>
      </c>
      <c r="AX63">
        <v>0</v>
      </c>
      <c r="AY63">
        <v>0</v>
      </c>
      <c r="AZ63" s="11">
        <f t="shared" si="8"/>
        <v>0</v>
      </c>
      <c r="BA63" s="6">
        <v>19</v>
      </c>
      <c r="BB63" s="6">
        <v>18.36</v>
      </c>
      <c r="BC63" s="6">
        <v>0</v>
      </c>
      <c r="BD63">
        <v>2</v>
      </c>
      <c r="BE63">
        <v>2</v>
      </c>
      <c r="BF63">
        <v>4</v>
      </c>
      <c r="BG63" s="11">
        <f t="shared" si="9"/>
        <v>-2</v>
      </c>
      <c r="BH63">
        <v>0</v>
      </c>
      <c r="BI63">
        <v>2</v>
      </c>
      <c r="BJ63">
        <v>1</v>
      </c>
      <c r="BK63">
        <v>1</v>
      </c>
      <c r="BL63">
        <v>2</v>
      </c>
      <c r="BM63">
        <v>1</v>
      </c>
      <c r="BN63">
        <v>1</v>
      </c>
      <c r="BO63" s="8">
        <f t="shared" si="10"/>
        <v>3.7037037037037035E-2</v>
      </c>
      <c r="BP63">
        <v>11</v>
      </c>
      <c r="BQ63">
        <v>10</v>
      </c>
      <c r="BR63">
        <v>11</v>
      </c>
      <c r="BS63">
        <v>10</v>
      </c>
      <c r="BT63" s="8">
        <f t="shared" si="11"/>
        <v>0.52380952380952384</v>
      </c>
      <c r="BU63" s="8">
        <f t="shared" si="12"/>
        <v>1</v>
      </c>
      <c r="BV63">
        <v>2</v>
      </c>
      <c r="BW63">
        <v>1</v>
      </c>
      <c r="BX63">
        <v>4</v>
      </c>
      <c r="BY63">
        <v>5</v>
      </c>
      <c r="BZ63">
        <v>5</v>
      </c>
      <c r="CA63">
        <v>4</v>
      </c>
      <c r="CB63">
        <v>1</v>
      </c>
      <c r="CC63">
        <v>2</v>
      </c>
      <c r="CD63">
        <v>5</v>
      </c>
      <c r="CE63">
        <v>4</v>
      </c>
      <c r="CF63">
        <v>9</v>
      </c>
      <c r="CG63">
        <v>6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2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 s="11">
        <f t="shared" si="13"/>
        <v>0</v>
      </c>
      <c r="DK63" s="6">
        <v>-4.4969860000000006E-3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14</v>
      </c>
      <c r="DR63">
        <v>27</v>
      </c>
      <c r="DS63">
        <v>12</v>
      </c>
      <c r="DT63">
        <v>17</v>
      </c>
      <c r="DU63">
        <v>10</v>
      </c>
      <c r="DV63">
        <v>12</v>
      </c>
      <c r="DW63" s="6">
        <v>0.87</v>
      </c>
      <c r="DX63" s="6">
        <v>1.55</v>
      </c>
      <c r="DY63">
        <v>2</v>
      </c>
      <c r="DZ63">
        <v>4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6</v>
      </c>
      <c r="EG63" s="11">
        <f t="shared" si="14"/>
        <v>2</v>
      </c>
      <c r="EH63" s="11">
        <f t="shared" si="15"/>
        <v>7</v>
      </c>
      <c r="EI63">
        <v>11</v>
      </c>
      <c r="EJ63">
        <v>10</v>
      </c>
      <c r="EK63">
        <v>17</v>
      </c>
      <c r="EL63">
        <v>10</v>
      </c>
      <c r="EM63">
        <v>5</v>
      </c>
      <c r="EN63">
        <v>2</v>
      </c>
      <c r="EO63">
        <v>1</v>
      </c>
      <c r="EP63">
        <v>0</v>
      </c>
      <c r="EQ63">
        <v>-0.1</v>
      </c>
      <c r="ER63">
        <v>0</v>
      </c>
      <c r="ES63">
        <v>0</v>
      </c>
      <c r="ET63">
        <v>123.46</v>
      </c>
      <c r="EU63" s="11">
        <f t="shared" si="16"/>
        <v>3</v>
      </c>
      <c r="EV63" s="6">
        <f t="shared" si="17"/>
        <v>0</v>
      </c>
      <c r="EW63" s="6">
        <f t="shared" si="18"/>
        <v>104.01691331923891</v>
      </c>
      <c r="EX63" s="6">
        <v>-0.4</v>
      </c>
      <c r="EY63">
        <v>-0.15</v>
      </c>
    </row>
    <row r="64" spans="1:155">
      <c r="A64">
        <v>69</v>
      </c>
      <c r="B64" s="5">
        <v>600000</v>
      </c>
      <c r="C64" t="s">
        <v>599</v>
      </c>
      <c r="D64" t="s">
        <v>600</v>
      </c>
      <c r="E64" t="s">
        <v>601</v>
      </c>
      <c r="F64" t="s">
        <v>154</v>
      </c>
      <c r="G64" t="s">
        <v>154</v>
      </c>
      <c r="H64">
        <v>72</v>
      </c>
      <c r="I64">
        <v>195</v>
      </c>
      <c r="M64" t="s">
        <v>146</v>
      </c>
      <c r="N64" t="s">
        <v>602</v>
      </c>
      <c r="O64" t="s">
        <v>574</v>
      </c>
      <c r="P64" t="s">
        <v>171</v>
      </c>
      <c r="Q64" t="s">
        <v>432</v>
      </c>
      <c r="R64">
        <v>11</v>
      </c>
      <c r="S64">
        <v>2</v>
      </c>
      <c r="T64">
        <v>2</v>
      </c>
      <c r="U64">
        <v>2</v>
      </c>
      <c r="V64">
        <v>0</v>
      </c>
      <c r="W64">
        <v>4</v>
      </c>
      <c r="X64">
        <v>5</v>
      </c>
      <c r="Y64" s="6">
        <v>0.4</v>
      </c>
      <c r="Z64">
        <v>4</v>
      </c>
      <c r="AA64">
        <v>179</v>
      </c>
      <c r="AB64">
        <v>6853</v>
      </c>
      <c r="AC64" s="6">
        <v>114.14</v>
      </c>
      <c r="AD64" s="7">
        <v>10.3833333333</v>
      </c>
      <c r="AE64" s="7">
        <f t="shared" si="0"/>
        <v>10.38101010099899</v>
      </c>
      <c r="AF64" s="8">
        <v>0.19208374002894549</v>
      </c>
      <c r="AG64" s="8">
        <v>0.66666666666666663</v>
      </c>
      <c r="AH64" s="8">
        <v>9.6774193548387094E-2</v>
      </c>
      <c r="AI64" s="9">
        <f t="shared" si="1"/>
        <v>0.96226415094339623</v>
      </c>
      <c r="AJ64" s="10">
        <f t="shared" si="2"/>
        <v>1059.0383444917832</v>
      </c>
      <c r="AK64" s="7">
        <f t="shared" si="3"/>
        <v>3.1540213772560013</v>
      </c>
      <c r="AL64" s="7">
        <f t="shared" si="4"/>
        <v>1.0513404590853337</v>
      </c>
      <c r="AM64" s="8">
        <f t="shared" si="5"/>
        <v>0.75</v>
      </c>
      <c r="AN64" s="11">
        <f t="shared" si="6"/>
        <v>4</v>
      </c>
      <c r="AO64" s="7">
        <f t="shared" si="7"/>
        <v>2.1026809181706678</v>
      </c>
      <c r="AP64">
        <v>23</v>
      </c>
      <c r="AQ64">
        <v>23</v>
      </c>
      <c r="AR64">
        <v>22</v>
      </c>
      <c r="AS64">
        <v>20</v>
      </c>
      <c r="AT64">
        <v>20</v>
      </c>
      <c r="AU64">
        <v>20</v>
      </c>
      <c r="AV64" s="6">
        <v>1.32</v>
      </c>
      <c r="AW64">
        <v>3</v>
      </c>
      <c r="AX64">
        <v>1</v>
      </c>
      <c r="AY64">
        <v>2</v>
      </c>
      <c r="AZ64" s="11">
        <f t="shared" si="8"/>
        <v>3</v>
      </c>
      <c r="BA64" s="6">
        <v>28.35</v>
      </c>
      <c r="BB64" s="6">
        <v>16.690000000000001</v>
      </c>
      <c r="BC64" s="6">
        <v>35.299999999999997</v>
      </c>
      <c r="BD64">
        <v>15</v>
      </c>
      <c r="BE64">
        <v>15</v>
      </c>
      <c r="BF64">
        <v>17</v>
      </c>
      <c r="BG64" s="11">
        <f t="shared" si="9"/>
        <v>-2</v>
      </c>
      <c r="BH64">
        <v>2</v>
      </c>
      <c r="BI64">
        <v>3</v>
      </c>
      <c r="BJ64">
        <v>1</v>
      </c>
      <c r="BK64">
        <v>2</v>
      </c>
      <c r="BL64">
        <v>3</v>
      </c>
      <c r="BM64">
        <v>1</v>
      </c>
      <c r="BN64">
        <v>2</v>
      </c>
      <c r="BO64" s="8">
        <f t="shared" si="10"/>
        <v>1.9801980198019802E-2</v>
      </c>
      <c r="BP64">
        <v>34</v>
      </c>
      <c r="BQ64">
        <v>41</v>
      </c>
      <c r="BR64">
        <v>34</v>
      </c>
      <c r="BS64">
        <v>41</v>
      </c>
      <c r="BT64" s="8">
        <f t="shared" si="11"/>
        <v>0.45333333333333331</v>
      </c>
      <c r="BU64" s="8">
        <f t="shared" si="12"/>
        <v>0.90361445783132532</v>
      </c>
      <c r="BV64">
        <v>13</v>
      </c>
      <c r="BW64">
        <v>12</v>
      </c>
      <c r="BX64">
        <v>8</v>
      </c>
      <c r="BY64">
        <v>18</v>
      </c>
      <c r="BZ64">
        <v>13</v>
      </c>
      <c r="CA64">
        <v>11</v>
      </c>
      <c r="CB64">
        <v>12</v>
      </c>
      <c r="CC64">
        <v>20</v>
      </c>
      <c r="CD64">
        <v>10</v>
      </c>
      <c r="CE64">
        <v>10</v>
      </c>
      <c r="CF64">
        <v>25</v>
      </c>
      <c r="CG64">
        <v>25</v>
      </c>
      <c r="CH64">
        <v>0</v>
      </c>
      <c r="CI64">
        <v>1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0</v>
      </c>
      <c r="CR64">
        <v>0</v>
      </c>
      <c r="CS64">
        <v>0</v>
      </c>
      <c r="CT64">
        <v>1</v>
      </c>
      <c r="CU64">
        <v>0</v>
      </c>
      <c r="CV64">
        <v>0</v>
      </c>
      <c r="CW64">
        <v>0</v>
      </c>
      <c r="CX64">
        <v>2</v>
      </c>
      <c r="CY64">
        <v>2</v>
      </c>
      <c r="CZ64">
        <v>0</v>
      </c>
      <c r="DA64">
        <v>2</v>
      </c>
      <c r="DB64">
        <v>1</v>
      </c>
      <c r="DC64">
        <v>1</v>
      </c>
      <c r="DD64">
        <v>1</v>
      </c>
      <c r="DE64">
        <v>13</v>
      </c>
      <c r="DF64">
        <v>2</v>
      </c>
      <c r="DG64">
        <v>2</v>
      </c>
      <c r="DH64">
        <v>2</v>
      </c>
      <c r="DI64">
        <v>2</v>
      </c>
      <c r="DJ64" s="11">
        <f t="shared" si="13"/>
        <v>0</v>
      </c>
      <c r="DK64" s="6">
        <v>-3.4260812799999998E-2</v>
      </c>
      <c r="DL64">
        <v>2</v>
      </c>
      <c r="DM64">
        <v>0</v>
      </c>
      <c r="DN64">
        <v>0</v>
      </c>
      <c r="DO64">
        <v>0</v>
      </c>
      <c r="DP64">
        <v>0</v>
      </c>
      <c r="DQ64">
        <v>109</v>
      </c>
      <c r="DR64">
        <v>101</v>
      </c>
      <c r="DS64">
        <v>85</v>
      </c>
      <c r="DT64">
        <v>74</v>
      </c>
      <c r="DU64">
        <v>62</v>
      </c>
      <c r="DV64">
        <v>53</v>
      </c>
      <c r="DW64" s="6">
        <v>4.79</v>
      </c>
      <c r="DX64" s="6">
        <v>5.07</v>
      </c>
      <c r="DY64">
        <v>10</v>
      </c>
      <c r="DZ64">
        <v>11</v>
      </c>
      <c r="EA64">
        <v>6</v>
      </c>
      <c r="EB64">
        <v>2</v>
      </c>
      <c r="EC64">
        <v>4</v>
      </c>
      <c r="ED64">
        <v>5</v>
      </c>
      <c r="EE64">
        <v>9</v>
      </c>
      <c r="EF64">
        <v>1</v>
      </c>
      <c r="EG64" s="11">
        <f t="shared" si="14"/>
        <v>13</v>
      </c>
      <c r="EH64" s="11">
        <f t="shared" si="15"/>
        <v>6</v>
      </c>
      <c r="EI64">
        <v>38</v>
      </c>
      <c r="EJ64">
        <v>45</v>
      </c>
      <c r="EK64">
        <v>54</v>
      </c>
      <c r="EL64">
        <v>65</v>
      </c>
      <c r="EM64">
        <v>18</v>
      </c>
      <c r="EN64">
        <v>14</v>
      </c>
      <c r="EO64">
        <v>8</v>
      </c>
      <c r="EP64">
        <v>4</v>
      </c>
      <c r="EQ64">
        <v>0.30000000000000004</v>
      </c>
      <c r="ER64">
        <v>0.4</v>
      </c>
      <c r="ES64">
        <v>0.7</v>
      </c>
      <c r="ET64">
        <v>480.08</v>
      </c>
      <c r="EU64" s="11">
        <f t="shared" si="16"/>
        <v>21</v>
      </c>
      <c r="EV64" s="6">
        <f t="shared" si="17"/>
        <v>8</v>
      </c>
      <c r="EW64" s="6">
        <f t="shared" si="18"/>
        <v>110.39074820396004</v>
      </c>
      <c r="EX64" s="6">
        <v>6.1</v>
      </c>
      <c r="EY64">
        <v>0.56000000000000005</v>
      </c>
    </row>
    <row r="65" spans="1:155">
      <c r="A65">
        <v>11</v>
      </c>
      <c r="B65" s="5">
        <v>600000</v>
      </c>
      <c r="C65" t="s">
        <v>631</v>
      </c>
      <c r="D65" t="s">
        <v>632</v>
      </c>
      <c r="E65" t="s">
        <v>304</v>
      </c>
      <c r="F65" t="s">
        <v>145</v>
      </c>
      <c r="G65" t="s">
        <v>145</v>
      </c>
      <c r="H65">
        <v>74</v>
      </c>
      <c r="I65">
        <v>204</v>
      </c>
      <c r="J65">
        <v>2010</v>
      </c>
      <c r="K65">
        <v>3</v>
      </c>
      <c r="L65">
        <v>89</v>
      </c>
      <c r="M65" t="s">
        <v>155</v>
      </c>
      <c r="N65" t="s">
        <v>633</v>
      </c>
      <c r="O65" t="s">
        <v>467</v>
      </c>
      <c r="P65" t="s">
        <v>171</v>
      </c>
      <c r="Q65" t="s">
        <v>275</v>
      </c>
      <c r="R65">
        <v>68</v>
      </c>
      <c r="S65">
        <v>4</v>
      </c>
      <c r="T65">
        <v>5</v>
      </c>
      <c r="U65">
        <v>2</v>
      </c>
      <c r="V65">
        <v>3</v>
      </c>
      <c r="W65">
        <v>9</v>
      </c>
      <c r="X65">
        <v>-12</v>
      </c>
      <c r="Y65" s="6">
        <v>-5.7</v>
      </c>
      <c r="Z65">
        <v>29</v>
      </c>
      <c r="AA65">
        <v>1115</v>
      </c>
      <c r="AB65">
        <v>44970</v>
      </c>
      <c r="AC65" s="6">
        <v>749.1</v>
      </c>
      <c r="AD65" s="7">
        <v>11.016666666700001</v>
      </c>
      <c r="AE65" s="7">
        <f t="shared" si="0"/>
        <v>11.018300653605882</v>
      </c>
      <c r="AF65" s="8">
        <v>0.20506264662485665</v>
      </c>
      <c r="AG65" s="8">
        <v>0.5625</v>
      </c>
      <c r="AH65" s="8">
        <v>4.71976401179941E-2</v>
      </c>
      <c r="AI65" s="9">
        <f t="shared" si="1"/>
        <v>0.92420537897310517</v>
      </c>
      <c r="AJ65" s="10">
        <f t="shared" si="2"/>
        <v>971.40301909109928</v>
      </c>
      <c r="AK65" s="7">
        <f t="shared" si="3"/>
        <v>1.2815378454144974</v>
      </c>
      <c r="AL65" s="7">
        <f t="shared" si="4"/>
        <v>2.4829795754905888</v>
      </c>
      <c r="AM65" s="8">
        <f t="shared" si="5"/>
        <v>0.34042553191489361</v>
      </c>
      <c r="AN65" s="11">
        <f t="shared" si="6"/>
        <v>-15</v>
      </c>
      <c r="AO65" s="7">
        <f t="shared" si="7"/>
        <v>-1.2014417300760913</v>
      </c>
      <c r="AP65">
        <v>113</v>
      </c>
      <c r="AQ65">
        <v>113</v>
      </c>
      <c r="AR65">
        <v>80</v>
      </c>
      <c r="AS65">
        <v>64</v>
      </c>
      <c r="AT65">
        <v>64</v>
      </c>
      <c r="AU65">
        <v>64</v>
      </c>
      <c r="AV65" s="6">
        <v>6.62</v>
      </c>
      <c r="AW65">
        <v>29</v>
      </c>
      <c r="AX65">
        <v>9</v>
      </c>
      <c r="AY65">
        <v>5</v>
      </c>
      <c r="AZ65" s="11">
        <f t="shared" si="8"/>
        <v>14</v>
      </c>
      <c r="BA65" s="6">
        <v>28.375</v>
      </c>
      <c r="BB65" s="6">
        <v>24.46</v>
      </c>
      <c r="BC65" s="6">
        <v>79</v>
      </c>
      <c r="BD65">
        <v>68</v>
      </c>
      <c r="BE65">
        <v>68</v>
      </c>
      <c r="BF65">
        <v>52</v>
      </c>
      <c r="BG65" s="11">
        <f t="shared" si="9"/>
        <v>16</v>
      </c>
      <c r="BH65">
        <v>16</v>
      </c>
      <c r="BI65">
        <v>14</v>
      </c>
      <c r="BJ65">
        <v>13</v>
      </c>
      <c r="BK65">
        <v>29</v>
      </c>
      <c r="BL65">
        <v>14</v>
      </c>
      <c r="BM65">
        <v>13</v>
      </c>
      <c r="BN65">
        <v>29</v>
      </c>
      <c r="BO65" s="8">
        <f t="shared" si="10"/>
        <v>3.9563437926330151E-2</v>
      </c>
      <c r="BP65">
        <v>203</v>
      </c>
      <c r="BQ65">
        <v>182</v>
      </c>
      <c r="BR65">
        <v>203</v>
      </c>
      <c r="BS65">
        <v>182</v>
      </c>
      <c r="BT65" s="8">
        <f t="shared" si="11"/>
        <v>0.52727272727272723</v>
      </c>
      <c r="BU65" s="8">
        <f t="shared" si="12"/>
        <v>0.59505409582689339</v>
      </c>
      <c r="BV65">
        <v>61</v>
      </c>
      <c r="BW65">
        <v>60</v>
      </c>
      <c r="BX65">
        <v>86</v>
      </c>
      <c r="BY65">
        <v>70</v>
      </c>
      <c r="BZ65">
        <v>56</v>
      </c>
      <c r="CA65">
        <v>52</v>
      </c>
      <c r="CB65">
        <v>74</v>
      </c>
      <c r="CC65">
        <v>59</v>
      </c>
      <c r="CD65">
        <v>65</v>
      </c>
      <c r="CE65">
        <v>68</v>
      </c>
      <c r="CF65">
        <v>143</v>
      </c>
      <c r="CG65">
        <v>116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</v>
      </c>
      <c r="CP65">
        <v>2</v>
      </c>
      <c r="CQ65">
        <v>0</v>
      </c>
      <c r="CR65">
        <v>0</v>
      </c>
      <c r="CS65">
        <v>0</v>
      </c>
      <c r="CT65">
        <v>1</v>
      </c>
      <c r="CU65">
        <v>0</v>
      </c>
      <c r="CV65">
        <v>1</v>
      </c>
      <c r="CW65">
        <v>0</v>
      </c>
      <c r="CX65">
        <v>15</v>
      </c>
      <c r="CY65">
        <v>5</v>
      </c>
      <c r="CZ65">
        <v>5</v>
      </c>
      <c r="DA65">
        <v>5</v>
      </c>
      <c r="DB65">
        <v>5</v>
      </c>
      <c r="DC65">
        <v>4</v>
      </c>
      <c r="DD65">
        <v>0</v>
      </c>
      <c r="DE65">
        <v>40</v>
      </c>
      <c r="DF65">
        <v>13</v>
      </c>
      <c r="DG65">
        <v>8</v>
      </c>
      <c r="DH65">
        <v>13</v>
      </c>
      <c r="DI65">
        <v>7</v>
      </c>
      <c r="DJ65" s="11">
        <f t="shared" si="13"/>
        <v>-5</v>
      </c>
      <c r="DK65" s="6">
        <v>-5.9086804988999999</v>
      </c>
      <c r="DL65">
        <v>12</v>
      </c>
      <c r="DM65">
        <v>1</v>
      </c>
      <c r="DN65">
        <v>0</v>
      </c>
      <c r="DO65">
        <v>0</v>
      </c>
      <c r="DP65">
        <v>0</v>
      </c>
      <c r="DQ65">
        <v>611</v>
      </c>
      <c r="DR65">
        <v>733</v>
      </c>
      <c r="DS65">
        <v>450</v>
      </c>
      <c r="DT65">
        <v>555</v>
      </c>
      <c r="DU65">
        <v>339</v>
      </c>
      <c r="DV65">
        <v>409</v>
      </c>
      <c r="DW65" s="6">
        <v>22.88</v>
      </c>
      <c r="DX65" s="6">
        <v>32.51</v>
      </c>
      <c r="DY65">
        <v>81</v>
      </c>
      <c r="DZ65">
        <v>102</v>
      </c>
      <c r="EA65">
        <v>16</v>
      </c>
      <c r="EB65">
        <v>31</v>
      </c>
      <c r="EC65">
        <v>18</v>
      </c>
      <c r="ED65">
        <v>26</v>
      </c>
      <c r="EE65">
        <v>25</v>
      </c>
      <c r="EF65">
        <v>23</v>
      </c>
      <c r="EG65" s="11">
        <f t="shared" si="14"/>
        <v>43</v>
      </c>
      <c r="EH65" s="11">
        <f t="shared" si="15"/>
        <v>49</v>
      </c>
      <c r="EI65">
        <v>330</v>
      </c>
      <c r="EJ65">
        <v>317</v>
      </c>
      <c r="EK65">
        <v>327</v>
      </c>
      <c r="EL65">
        <v>307</v>
      </c>
      <c r="EM65">
        <v>71</v>
      </c>
      <c r="EN65">
        <v>77</v>
      </c>
      <c r="EO65">
        <v>45</v>
      </c>
      <c r="EP65">
        <v>38</v>
      </c>
      <c r="EQ65">
        <v>-0.8</v>
      </c>
      <c r="ER65">
        <v>0.5</v>
      </c>
      <c r="ES65">
        <v>-0.30000000000000004</v>
      </c>
      <c r="ET65">
        <v>2903.93</v>
      </c>
      <c r="EU65" s="11">
        <f t="shared" si="16"/>
        <v>127</v>
      </c>
      <c r="EV65" s="6">
        <f t="shared" si="17"/>
        <v>6.75</v>
      </c>
      <c r="EW65" s="6">
        <f t="shared" si="18"/>
        <v>107.64917901481778</v>
      </c>
      <c r="EX65" s="6">
        <v>5.7</v>
      </c>
      <c r="EY65">
        <v>0.08</v>
      </c>
    </row>
    <row r="66" spans="1:155">
      <c r="A66">
        <v>616</v>
      </c>
      <c r="B66" s="5">
        <v>600000</v>
      </c>
      <c r="C66" t="s">
        <v>658</v>
      </c>
      <c r="D66" t="s">
        <v>659</v>
      </c>
      <c r="E66" t="s">
        <v>288</v>
      </c>
      <c r="F66" t="s">
        <v>154</v>
      </c>
      <c r="G66" t="s">
        <v>154</v>
      </c>
      <c r="H66">
        <v>72</v>
      </c>
      <c r="I66">
        <v>196</v>
      </c>
      <c r="J66">
        <v>2011</v>
      </c>
      <c r="K66">
        <v>2</v>
      </c>
      <c r="L66">
        <v>36</v>
      </c>
      <c r="M66" t="s">
        <v>146</v>
      </c>
      <c r="N66" t="s">
        <v>660</v>
      </c>
      <c r="O66" t="s">
        <v>661</v>
      </c>
      <c r="P66" t="s">
        <v>192</v>
      </c>
      <c r="Q66" t="s">
        <v>531</v>
      </c>
      <c r="R66">
        <v>31</v>
      </c>
      <c r="S66">
        <v>2</v>
      </c>
      <c r="T66">
        <v>9</v>
      </c>
      <c r="U66">
        <v>2</v>
      </c>
      <c r="V66">
        <v>7</v>
      </c>
      <c r="W66">
        <v>11</v>
      </c>
      <c r="X66">
        <v>3</v>
      </c>
      <c r="Y66" s="6">
        <v>3.6</v>
      </c>
      <c r="Z66">
        <v>17</v>
      </c>
      <c r="AA66">
        <v>658</v>
      </c>
      <c r="AB66">
        <v>29406</v>
      </c>
      <c r="AC66" s="6">
        <v>490.23</v>
      </c>
      <c r="AD66" s="7">
        <v>15.8166666667</v>
      </c>
      <c r="AE66" s="7">
        <f t="shared" ref="AE66:AE129" si="19">AVERAGE(AB66/60/R66,AC66/R66,AD66)</f>
        <v>15.81340501793226</v>
      </c>
      <c r="AF66" s="8">
        <v>0.28712076841981959</v>
      </c>
      <c r="AG66" s="8">
        <v>0.47826086956521741</v>
      </c>
      <c r="AH66" s="8">
        <v>9.3117408906882596E-2</v>
      </c>
      <c r="AI66" s="9">
        <f t="shared" ref="AI66:AI129" si="20">1-EB66/DV66</f>
        <v>0.90909090909090906</v>
      </c>
      <c r="AJ66" s="10">
        <f t="shared" ref="AJ66:AJ129" si="21">(AH66+AI66)*1000</f>
        <v>1002.2083179977916</v>
      </c>
      <c r="AK66" s="7">
        <f t="shared" ref="AK66:AK129" si="22">EA66/AC66*60</f>
        <v>2.8150052016400462</v>
      </c>
      <c r="AL66" s="7">
        <f t="shared" ref="AL66:AL129" si="23">EB66/AC66*60</f>
        <v>2.0806560186035128</v>
      </c>
      <c r="AM66" s="8">
        <f t="shared" ref="AM66:AM129" si="24">IF(EA66+EB66&gt;0,EA66/(EA66+EB66),0)</f>
        <v>0.57499999999999996</v>
      </c>
      <c r="AN66" s="11">
        <f t="shared" ref="AN66:AN129" si="25">EA66-EB66</f>
        <v>6</v>
      </c>
      <c r="AO66" s="7">
        <f t="shared" ref="AO66:AO129" si="26">AK66-AL66</f>
        <v>0.7343491830365334</v>
      </c>
      <c r="AP66">
        <v>89</v>
      </c>
      <c r="AQ66">
        <v>89</v>
      </c>
      <c r="AR66">
        <v>58</v>
      </c>
      <c r="AS66">
        <v>39</v>
      </c>
      <c r="AT66">
        <v>38</v>
      </c>
      <c r="AU66">
        <v>38</v>
      </c>
      <c r="AV66" s="6">
        <v>1.67</v>
      </c>
      <c r="AW66">
        <v>1</v>
      </c>
      <c r="AX66">
        <v>0</v>
      </c>
      <c r="AY66">
        <v>2</v>
      </c>
      <c r="AZ66" s="11">
        <f t="shared" ref="AZ66:AZ129" si="27">AX66+AY66</f>
        <v>2</v>
      </c>
      <c r="BA66" s="6">
        <v>59.131599999999999</v>
      </c>
      <c r="BB66" s="6">
        <v>41.71</v>
      </c>
      <c r="BC66" s="6">
        <v>24.2</v>
      </c>
      <c r="BD66">
        <v>22</v>
      </c>
      <c r="BE66">
        <v>22</v>
      </c>
      <c r="BF66">
        <v>66</v>
      </c>
      <c r="BG66" s="11">
        <f t="shared" ref="BG66:BG129" si="28">BE66-BF66</f>
        <v>-44</v>
      </c>
      <c r="BH66">
        <v>19</v>
      </c>
      <c r="BI66">
        <v>20</v>
      </c>
      <c r="BJ66">
        <v>7</v>
      </c>
      <c r="BK66">
        <v>27</v>
      </c>
      <c r="BL66">
        <v>20</v>
      </c>
      <c r="BM66">
        <v>7</v>
      </c>
      <c r="BN66">
        <v>27</v>
      </c>
      <c r="BO66" s="8">
        <f t="shared" ref="BO66:BO129" si="29">BN66/DR66</f>
        <v>7.6487252124645896E-2</v>
      </c>
      <c r="BP66">
        <v>0</v>
      </c>
      <c r="BQ66">
        <v>0</v>
      </c>
      <c r="BR66">
        <v>0</v>
      </c>
      <c r="BS66">
        <v>0</v>
      </c>
      <c r="BT66" s="8">
        <f t="shared" ref="BT66:BT129" si="30">IF(BP66+BQ66&gt;0,BP66/(BP66+BQ66),0)</f>
        <v>0</v>
      </c>
      <c r="BU66" s="8">
        <f t="shared" ref="BU66:BU129" si="31">(BR66+BS66)/(EI66+EJ66)</f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1</v>
      </c>
      <c r="CQ66">
        <v>1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19</v>
      </c>
      <c r="CY66">
        <v>1</v>
      </c>
      <c r="CZ66">
        <v>0</v>
      </c>
      <c r="DA66">
        <v>7</v>
      </c>
      <c r="DB66">
        <v>15</v>
      </c>
      <c r="DC66">
        <v>0</v>
      </c>
      <c r="DD66">
        <v>0</v>
      </c>
      <c r="DE66">
        <v>15</v>
      </c>
      <c r="DF66">
        <v>7</v>
      </c>
      <c r="DG66">
        <v>4</v>
      </c>
      <c r="DH66">
        <v>7</v>
      </c>
      <c r="DI66">
        <v>4</v>
      </c>
      <c r="DJ66" s="11">
        <f t="shared" ref="DJ66:DJ129" si="32">DG66-DF66</f>
        <v>-3</v>
      </c>
      <c r="DK66" s="6">
        <v>-0.17761737</v>
      </c>
      <c r="DL66">
        <v>6</v>
      </c>
      <c r="DM66">
        <v>1</v>
      </c>
      <c r="DN66">
        <v>0</v>
      </c>
      <c r="DO66">
        <v>0</v>
      </c>
      <c r="DP66">
        <v>0</v>
      </c>
      <c r="DQ66">
        <v>508</v>
      </c>
      <c r="DR66">
        <v>353</v>
      </c>
      <c r="DS66">
        <v>372</v>
      </c>
      <c r="DT66">
        <v>267</v>
      </c>
      <c r="DU66">
        <v>247</v>
      </c>
      <c r="DV66">
        <v>187</v>
      </c>
      <c r="DW66" s="6">
        <v>24.23</v>
      </c>
      <c r="DX66" s="6">
        <v>16.66</v>
      </c>
      <c r="DY66">
        <v>77</v>
      </c>
      <c r="DZ66">
        <v>44</v>
      </c>
      <c r="EA66">
        <v>23</v>
      </c>
      <c r="EB66">
        <v>17</v>
      </c>
      <c r="EC66">
        <v>14</v>
      </c>
      <c r="ED66">
        <v>8</v>
      </c>
      <c r="EE66">
        <v>19</v>
      </c>
      <c r="EF66">
        <v>21</v>
      </c>
      <c r="EG66" s="11">
        <f t="shared" ref="EG66:EG129" si="33">EC66+EE66</f>
        <v>33</v>
      </c>
      <c r="EH66" s="11">
        <f t="shared" ref="EH66:EH129" si="34">ED66+EF66</f>
        <v>29</v>
      </c>
      <c r="EI66">
        <v>239</v>
      </c>
      <c r="EJ66">
        <v>227</v>
      </c>
      <c r="EK66">
        <v>175</v>
      </c>
      <c r="EL66">
        <v>211</v>
      </c>
      <c r="EM66">
        <v>87</v>
      </c>
      <c r="EN66">
        <v>60</v>
      </c>
      <c r="EO66">
        <v>30</v>
      </c>
      <c r="EP66">
        <v>25</v>
      </c>
      <c r="EQ66">
        <v>0.8</v>
      </c>
      <c r="ER66">
        <v>1.1000000000000001</v>
      </c>
      <c r="ES66">
        <v>1.9</v>
      </c>
      <c r="ET66">
        <v>1217.17</v>
      </c>
      <c r="EU66" s="11">
        <f t="shared" ref="EU66:EU129" si="35">BD66+BK66+Z66+DM66</f>
        <v>67</v>
      </c>
      <c r="EV66" s="6">
        <f t="shared" ref="EV66:EV129" si="36">IF(DL66&gt;0,(BD66+BJ66)/DL66,0)</f>
        <v>4.833333333333333</v>
      </c>
      <c r="EW66" s="6">
        <f t="shared" ref="EW66:EW129" si="37">(DQ66+DR66)/AC66*60</f>
        <v>105.3791077657426</v>
      </c>
      <c r="EX66" s="6">
        <v>15.9</v>
      </c>
      <c r="EY66">
        <v>0.51</v>
      </c>
    </row>
    <row r="67" spans="1:155">
      <c r="A67">
        <v>500</v>
      </c>
      <c r="B67" s="5">
        <v>600000</v>
      </c>
      <c r="C67" t="s">
        <v>710</v>
      </c>
      <c r="D67" t="s">
        <v>425</v>
      </c>
      <c r="E67" t="s">
        <v>144</v>
      </c>
      <c r="F67" t="s">
        <v>145</v>
      </c>
      <c r="G67" t="s">
        <v>145</v>
      </c>
      <c r="H67">
        <v>72</v>
      </c>
      <c r="I67">
        <v>205</v>
      </c>
      <c r="J67">
        <v>2011</v>
      </c>
      <c r="K67">
        <v>5</v>
      </c>
      <c r="L67">
        <v>150</v>
      </c>
      <c r="M67" t="s">
        <v>146</v>
      </c>
      <c r="N67" t="s">
        <v>711</v>
      </c>
      <c r="O67" t="s">
        <v>712</v>
      </c>
      <c r="P67" t="s">
        <v>192</v>
      </c>
      <c r="Q67" t="s">
        <v>713</v>
      </c>
      <c r="R67">
        <v>4</v>
      </c>
      <c r="S67">
        <v>0</v>
      </c>
      <c r="T67">
        <v>0</v>
      </c>
      <c r="U67">
        <v>0</v>
      </c>
      <c r="V67">
        <v>0</v>
      </c>
      <c r="W67">
        <v>0</v>
      </c>
      <c r="X67">
        <v>-1</v>
      </c>
      <c r="Y67" s="6">
        <v>-1.4</v>
      </c>
      <c r="Z67">
        <v>8</v>
      </c>
      <c r="AA67">
        <v>67</v>
      </c>
      <c r="AB67">
        <v>2585</v>
      </c>
      <c r="AC67" s="6">
        <v>42.61</v>
      </c>
      <c r="AD67" s="7">
        <v>10.766666666700001</v>
      </c>
      <c r="AE67" s="7">
        <f t="shared" si="19"/>
        <v>10.730000000011112</v>
      </c>
      <c r="AF67" s="8">
        <v>0.20149430179221636</v>
      </c>
      <c r="AG67" s="8">
        <v>0</v>
      </c>
      <c r="AH67" s="8">
        <v>5.5555555555555552E-2</v>
      </c>
      <c r="AI67" s="9">
        <f t="shared" si="20"/>
        <v>0.93548387096774199</v>
      </c>
      <c r="AJ67" s="10">
        <f t="shared" si="21"/>
        <v>991.03942652329761</v>
      </c>
      <c r="AK67" s="7">
        <f t="shared" si="22"/>
        <v>1.4081201595869515</v>
      </c>
      <c r="AL67" s="7">
        <f t="shared" si="23"/>
        <v>2.8162403191739029</v>
      </c>
      <c r="AM67" s="8">
        <f t="shared" si="24"/>
        <v>0.33333333333333331</v>
      </c>
      <c r="AN67" s="11">
        <f t="shared" si="25"/>
        <v>-1</v>
      </c>
      <c r="AO67" s="7">
        <f t="shared" si="26"/>
        <v>-1.4081201595869515</v>
      </c>
      <c r="AP67">
        <v>11</v>
      </c>
      <c r="AQ67">
        <v>11</v>
      </c>
      <c r="AR67">
        <v>9</v>
      </c>
      <c r="AS67">
        <v>3</v>
      </c>
      <c r="AT67">
        <v>3</v>
      </c>
      <c r="AU67">
        <v>3</v>
      </c>
      <c r="AV67" s="6">
        <v>0.32</v>
      </c>
      <c r="AW67">
        <v>0</v>
      </c>
      <c r="AX67">
        <v>0</v>
      </c>
      <c r="AY67">
        <v>0</v>
      </c>
      <c r="AZ67" s="11">
        <f t="shared" si="27"/>
        <v>0</v>
      </c>
      <c r="BA67" s="6">
        <v>46</v>
      </c>
      <c r="BB67" s="6">
        <v>33.14</v>
      </c>
      <c r="BC67" s="6">
        <v>0</v>
      </c>
      <c r="BD67">
        <v>4</v>
      </c>
      <c r="BE67">
        <v>4</v>
      </c>
      <c r="BF67">
        <v>3</v>
      </c>
      <c r="BG67" s="11">
        <f t="shared" si="28"/>
        <v>1</v>
      </c>
      <c r="BH67">
        <v>6</v>
      </c>
      <c r="BI67">
        <v>2</v>
      </c>
      <c r="BJ67">
        <v>0</v>
      </c>
      <c r="BK67">
        <v>2</v>
      </c>
      <c r="BL67">
        <v>2</v>
      </c>
      <c r="BM67">
        <v>0</v>
      </c>
      <c r="BN67">
        <v>2</v>
      </c>
      <c r="BO67" s="8">
        <f t="shared" si="29"/>
        <v>4.3478260869565216E-2</v>
      </c>
      <c r="BP67">
        <v>0</v>
      </c>
      <c r="BQ67">
        <v>0</v>
      </c>
      <c r="BR67">
        <v>0</v>
      </c>
      <c r="BS67">
        <v>0</v>
      </c>
      <c r="BT67" s="8">
        <f t="shared" si="30"/>
        <v>0</v>
      </c>
      <c r="BU67" s="8">
        <f t="shared" si="31"/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6</v>
      </c>
      <c r="CY67">
        <v>0</v>
      </c>
      <c r="CZ67">
        <v>0</v>
      </c>
      <c r="DA67">
        <v>1</v>
      </c>
      <c r="DB67">
        <v>1</v>
      </c>
      <c r="DC67">
        <v>0</v>
      </c>
      <c r="DD67">
        <v>0</v>
      </c>
      <c r="DE67">
        <v>1</v>
      </c>
      <c r="DF67">
        <v>4</v>
      </c>
      <c r="DG67">
        <v>2</v>
      </c>
      <c r="DH67">
        <v>4</v>
      </c>
      <c r="DI67">
        <v>2</v>
      </c>
      <c r="DJ67" s="11">
        <f t="shared" si="32"/>
        <v>-2</v>
      </c>
      <c r="DK67" s="6">
        <v>-1.8016302400000002</v>
      </c>
      <c r="DL67">
        <v>4</v>
      </c>
      <c r="DM67">
        <v>0</v>
      </c>
      <c r="DN67">
        <v>0</v>
      </c>
      <c r="DO67">
        <v>0</v>
      </c>
      <c r="DP67">
        <v>0</v>
      </c>
      <c r="DQ67">
        <v>45</v>
      </c>
      <c r="DR67">
        <v>46</v>
      </c>
      <c r="DS67">
        <v>28</v>
      </c>
      <c r="DT67">
        <v>42</v>
      </c>
      <c r="DU67">
        <v>18</v>
      </c>
      <c r="DV67">
        <v>31</v>
      </c>
      <c r="DW67" s="6">
        <v>1.28</v>
      </c>
      <c r="DX67" s="6">
        <v>2.4500000000000002</v>
      </c>
      <c r="DY67">
        <v>1</v>
      </c>
      <c r="DZ67">
        <v>7</v>
      </c>
      <c r="EA67">
        <v>1</v>
      </c>
      <c r="EB67">
        <v>2</v>
      </c>
      <c r="EC67">
        <v>0</v>
      </c>
      <c r="ED67">
        <v>4</v>
      </c>
      <c r="EE67">
        <v>0</v>
      </c>
      <c r="EF67">
        <v>1</v>
      </c>
      <c r="EG67" s="11">
        <f t="shared" si="33"/>
        <v>0</v>
      </c>
      <c r="EH67" s="11">
        <f t="shared" si="34"/>
        <v>5</v>
      </c>
      <c r="EI67">
        <v>21</v>
      </c>
      <c r="EJ67">
        <v>17</v>
      </c>
      <c r="EK67">
        <v>19</v>
      </c>
      <c r="EL67">
        <v>21</v>
      </c>
      <c r="EM67">
        <v>8</v>
      </c>
      <c r="EN67">
        <v>4</v>
      </c>
      <c r="EO67">
        <v>7</v>
      </c>
      <c r="EP67">
        <v>5</v>
      </c>
      <c r="EQ67">
        <v>-0.1</v>
      </c>
      <c r="ER67">
        <v>0</v>
      </c>
      <c r="ES67">
        <v>-0.1</v>
      </c>
      <c r="ET67">
        <v>168.86</v>
      </c>
      <c r="EU67" s="11">
        <f t="shared" si="35"/>
        <v>14</v>
      </c>
      <c r="EV67" s="6">
        <f t="shared" si="36"/>
        <v>1</v>
      </c>
      <c r="EW67" s="6">
        <f t="shared" si="37"/>
        <v>128.13893452241257</v>
      </c>
      <c r="EX67" s="6">
        <v>-0.30000000000000004</v>
      </c>
      <c r="EY67">
        <v>-7.0000000000000007E-2</v>
      </c>
    </row>
    <row r="68" spans="1:155">
      <c r="A68">
        <v>385</v>
      </c>
      <c r="B68" s="5">
        <v>600000</v>
      </c>
      <c r="C68" t="s">
        <v>731</v>
      </c>
      <c r="D68" t="s">
        <v>732</v>
      </c>
      <c r="E68" t="s">
        <v>225</v>
      </c>
      <c r="F68" t="s">
        <v>145</v>
      </c>
      <c r="G68" t="s">
        <v>145</v>
      </c>
      <c r="H68">
        <v>75</v>
      </c>
      <c r="I68">
        <v>220</v>
      </c>
      <c r="J68">
        <v>2004</v>
      </c>
      <c r="K68">
        <v>9</v>
      </c>
      <c r="L68">
        <v>279</v>
      </c>
      <c r="M68" t="s">
        <v>146</v>
      </c>
      <c r="N68" t="s">
        <v>733</v>
      </c>
      <c r="O68" t="s">
        <v>661</v>
      </c>
      <c r="P68" t="s">
        <v>263</v>
      </c>
      <c r="Q68" t="s">
        <v>363</v>
      </c>
      <c r="R68">
        <v>69</v>
      </c>
      <c r="S68">
        <v>10</v>
      </c>
      <c r="T68">
        <v>6</v>
      </c>
      <c r="U68">
        <v>3</v>
      </c>
      <c r="V68">
        <v>3</v>
      </c>
      <c r="W68">
        <v>16</v>
      </c>
      <c r="X68">
        <v>9</v>
      </c>
      <c r="Y68" s="6">
        <v>0.30000000000000004</v>
      </c>
      <c r="Z68">
        <v>12</v>
      </c>
      <c r="AA68">
        <v>1091</v>
      </c>
      <c r="AB68">
        <v>43305</v>
      </c>
      <c r="AC68" s="6">
        <v>721.96</v>
      </c>
      <c r="AD68" s="7">
        <v>10.4666666667</v>
      </c>
      <c r="AE68" s="7">
        <f t="shared" si="19"/>
        <v>10.463333333344444</v>
      </c>
      <c r="AF68" s="8">
        <v>0.19839243758673281</v>
      </c>
      <c r="AG68" s="8">
        <v>0.5714285714285714</v>
      </c>
      <c r="AH68" s="8">
        <v>7.9545454545454544E-2</v>
      </c>
      <c r="AI68" s="9">
        <f t="shared" si="20"/>
        <v>0.92814371257485029</v>
      </c>
      <c r="AJ68" s="10">
        <f t="shared" si="21"/>
        <v>1007.6891671203048</v>
      </c>
      <c r="AK68" s="7">
        <f t="shared" si="22"/>
        <v>2.3269987256911739</v>
      </c>
      <c r="AL68" s="7">
        <f t="shared" si="23"/>
        <v>1.9945703363067204</v>
      </c>
      <c r="AM68" s="8">
        <f t="shared" si="24"/>
        <v>0.53846153846153844</v>
      </c>
      <c r="AN68" s="11">
        <f t="shared" si="25"/>
        <v>4</v>
      </c>
      <c r="AO68" s="7">
        <f t="shared" si="26"/>
        <v>0.33242838938445352</v>
      </c>
      <c r="AP68">
        <v>170</v>
      </c>
      <c r="AQ68">
        <v>170</v>
      </c>
      <c r="AR68">
        <v>127</v>
      </c>
      <c r="AS68">
        <v>87</v>
      </c>
      <c r="AT68">
        <v>87</v>
      </c>
      <c r="AU68">
        <v>87</v>
      </c>
      <c r="AV68" s="6">
        <v>8.19</v>
      </c>
      <c r="AW68">
        <v>28</v>
      </c>
      <c r="AX68">
        <v>6</v>
      </c>
      <c r="AY68">
        <v>6</v>
      </c>
      <c r="AZ68" s="11">
        <f t="shared" si="27"/>
        <v>12</v>
      </c>
      <c r="BA68" s="6">
        <v>29.793099999999999</v>
      </c>
      <c r="BB68" s="6">
        <v>26.66</v>
      </c>
      <c r="BC68" s="6">
        <v>77.3</v>
      </c>
      <c r="BD68">
        <v>91</v>
      </c>
      <c r="BE68">
        <v>91</v>
      </c>
      <c r="BF68">
        <v>52</v>
      </c>
      <c r="BG68" s="11">
        <f t="shared" si="28"/>
        <v>39</v>
      </c>
      <c r="BH68">
        <v>40</v>
      </c>
      <c r="BI68">
        <v>16</v>
      </c>
      <c r="BJ68">
        <v>19</v>
      </c>
      <c r="BK68">
        <v>37</v>
      </c>
      <c r="BL68">
        <v>16</v>
      </c>
      <c r="BM68">
        <v>19</v>
      </c>
      <c r="BN68">
        <v>37</v>
      </c>
      <c r="BO68" s="8">
        <f t="shared" si="29"/>
        <v>5.2781740370898715E-2</v>
      </c>
      <c r="BP68">
        <v>135</v>
      </c>
      <c r="BQ68">
        <v>160</v>
      </c>
      <c r="BR68">
        <v>135</v>
      </c>
      <c r="BS68">
        <v>160</v>
      </c>
      <c r="BT68" s="8">
        <f t="shared" si="30"/>
        <v>0.4576271186440678</v>
      </c>
      <c r="BU68" s="8">
        <f t="shared" si="31"/>
        <v>0.47811993517017826</v>
      </c>
      <c r="BV68">
        <v>39</v>
      </c>
      <c r="BW68">
        <v>59</v>
      </c>
      <c r="BX68">
        <v>58</v>
      </c>
      <c r="BY68">
        <v>46</v>
      </c>
      <c r="BZ68">
        <v>38</v>
      </c>
      <c r="CA68">
        <v>55</v>
      </c>
      <c r="CB68">
        <v>34</v>
      </c>
      <c r="CC68">
        <v>37</v>
      </c>
      <c r="CD68">
        <v>48</v>
      </c>
      <c r="CE68">
        <v>70</v>
      </c>
      <c r="CF68">
        <v>88</v>
      </c>
      <c r="CG68">
        <v>99</v>
      </c>
      <c r="CH68">
        <v>0</v>
      </c>
      <c r="CI68">
        <v>2</v>
      </c>
      <c r="CJ68">
        <v>2</v>
      </c>
      <c r="CK68">
        <v>0</v>
      </c>
      <c r="CL68">
        <v>0</v>
      </c>
      <c r="CM68">
        <v>0</v>
      </c>
      <c r="CN68">
        <v>2</v>
      </c>
      <c r="CO68">
        <v>0</v>
      </c>
      <c r="CP68">
        <v>1</v>
      </c>
      <c r="CQ68">
        <v>0</v>
      </c>
      <c r="CR68">
        <v>1</v>
      </c>
      <c r="CS68">
        <v>0</v>
      </c>
      <c r="CT68">
        <v>6</v>
      </c>
      <c r="CU68">
        <v>1</v>
      </c>
      <c r="CV68">
        <v>6</v>
      </c>
      <c r="CW68">
        <v>4</v>
      </c>
      <c r="CX68">
        <v>29</v>
      </c>
      <c r="CY68">
        <v>16</v>
      </c>
      <c r="CZ68">
        <v>1</v>
      </c>
      <c r="DA68">
        <v>6</v>
      </c>
      <c r="DB68">
        <v>16</v>
      </c>
      <c r="DC68">
        <v>3</v>
      </c>
      <c r="DD68">
        <v>0</v>
      </c>
      <c r="DE68">
        <v>45</v>
      </c>
      <c r="DF68">
        <v>5</v>
      </c>
      <c r="DG68">
        <v>16</v>
      </c>
      <c r="DH68">
        <v>6</v>
      </c>
      <c r="DI68">
        <v>11</v>
      </c>
      <c r="DJ68" s="11">
        <f t="shared" si="32"/>
        <v>11</v>
      </c>
      <c r="DK68" s="6">
        <v>4.0362821210000002</v>
      </c>
      <c r="DL68">
        <v>5</v>
      </c>
      <c r="DM68">
        <v>0</v>
      </c>
      <c r="DN68">
        <v>0</v>
      </c>
      <c r="DO68">
        <v>0</v>
      </c>
      <c r="DP68">
        <v>0</v>
      </c>
      <c r="DQ68">
        <v>698</v>
      </c>
      <c r="DR68">
        <v>701</v>
      </c>
      <c r="DS68">
        <v>514</v>
      </c>
      <c r="DT68">
        <v>493</v>
      </c>
      <c r="DU68">
        <v>352</v>
      </c>
      <c r="DV68">
        <v>334</v>
      </c>
      <c r="DW68" s="6">
        <v>29.83</v>
      </c>
      <c r="DX68" s="6">
        <v>29.73</v>
      </c>
      <c r="DY68">
        <v>92</v>
      </c>
      <c r="DZ68">
        <v>104</v>
      </c>
      <c r="EA68">
        <v>28</v>
      </c>
      <c r="EB68">
        <v>24</v>
      </c>
      <c r="EC68">
        <v>23</v>
      </c>
      <c r="ED68">
        <v>21</v>
      </c>
      <c r="EE68">
        <v>36</v>
      </c>
      <c r="EF68">
        <v>29</v>
      </c>
      <c r="EG68" s="11">
        <f t="shared" si="33"/>
        <v>59</v>
      </c>
      <c r="EH68" s="11">
        <f t="shared" si="34"/>
        <v>50</v>
      </c>
      <c r="EI68">
        <v>297</v>
      </c>
      <c r="EJ68">
        <v>320</v>
      </c>
      <c r="EK68">
        <v>319</v>
      </c>
      <c r="EL68">
        <v>254</v>
      </c>
      <c r="EM68">
        <v>106</v>
      </c>
      <c r="EN68">
        <v>69</v>
      </c>
      <c r="EO68">
        <v>42</v>
      </c>
      <c r="EP68">
        <v>56</v>
      </c>
      <c r="EQ68">
        <v>0.9</v>
      </c>
      <c r="ER68">
        <v>1.1000000000000001</v>
      </c>
      <c r="ES68">
        <v>1.9</v>
      </c>
      <c r="ET68">
        <v>2917.09</v>
      </c>
      <c r="EU68" s="11">
        <f t="shared" si="35"/>
        <v>140</v>
      </c>
      <c r="EV68" s="6">
        <f t="shared" si="36"/>
        <v>22</v>
      </c>
      <c r="EW68" s="6">
        <f t="shared" si="37"/>
        <v>116.26682918721258</v>
      </c>
      <c r="EX68" s="6">
        <v>22.3</v>
      </c>
      <c r="EY68">
        <v>0.32</v>
      </c>
    </row>
    <row r="69" spans="1:155">
      <c r="A69">
        <v>130</v>
      </c>
      <c r="B69" s="5">
        <v>600000</v>
      </c>
      <c r="C69" t="s">
        <v>758</v>
      </c>
      <c r="D69" t="s">
        <v>759</v>
      </c>
      <c r="E69" t="s">
        <v>144</v>
      </c>
      <c r="F69" t="s">
        <v>145</v>
      </c>
      <c r="G69" t="s">
        <v>145</v>
      </c>
      <c r="H69">
        <v>74</v>
      </c>
      <c r="I69">
        <v>199</v>
      </c>
      <c r="J69">
        <v>2008</v>
      </c>
      <c r="K69">
        <v>2</v>
      </c>
      <c r="L69">
        <v>45</v>
      </c>
      <c r="M69" t="s">
        <v>146</v>
      </c>
      <c r="N69" t="s">
        <v>760</v>
      </c>
      <c r="O69" t="s">
        <v>761</v>
      </c>
      <c r="P69" t="s">
        <v>171</v>
      </c>
      <c r="Q69" t="s">
        <v>391</v>
      </c>
      <c r="R69">
        <v>9</v>
      </c>
      <c r="S69">
        <v>1</v>
      </c>
      <c r="T69">
        <v>2</v>
      </c>
      <c r="U69">
        <v>0</v>
      </c>
      <c r="V69">
        <v>2</v>
      </c>
      <c r="W69">
        <v>3</v>
      </c>
      <c r="X69">
        <v>0</v>
      </c>
      <c r="Y69" s="6">
        <v>-0.5</v>
      </c>
      <c r="Z69">
        <v>9</v>
      </c>
      <c r="AA69">
        <v>121</v>
      </c>
      <c r="AB69">
        <v>4620</v>
      </c>
      <c r="AC69" s="6">
        <v>76.989999999999995</v>
      </c>
      <c r="AD69" s="7">
        <v>8.5500000000000007</v>
      </c>
      <c r="AE69" s="7">
        <f t="shared" si="19"/>
        <v>8.5533333333333328</v>
      </c>
      <c r="AF69" s="8">
        <v>0.18221191394693864</v>
      </c>
      <c r="AG69" s="8">
        <v>0.6</v>
      </c>
      <c r="AH69" s="8">
        <v>0.16129032258064516</v>
      </c>
      <c r="AI69" s="9">
        <f t="shared" si="20"/>
        <v>0.86842105263157898</v>
      </c>
      <c r="AJ69" s="10">
        <f t="shared" si="21"/>
        <v>1029.7113752122243</v>
      </c>
      <c r="AK69" s="7">
        <f t="shared" si="22"/>
        <v>3.8966099493440707</v>
      </c>
      <c r="AL69" s="7">
        <f t="shared" si="23"/>
        <v>3.8966099493440707</v>
      </c>
      <c r="AM69" s="8">
        <f t="shared" si="24"/>
        <v>0.5</v>
      </c>
      <c r="AN69" s="11">
        <f t="shared" si="25"/>
        <v>0</v>
      </c>
      <c r="AO69" s="7">
        <f t="shared" si="26"/>
        <v>0</v>
      </c>
      <c r="AP69">
        <v>14</v>
      </c>
      <c r="AQ69">
        <v>14</v>
      </c>
      <c r="AR69">
        <v>11</v>
      </c>
      <c r="AS69">
        <v>8</v>
      </c>
      <c r="AT69">
        <v>8</v>
      </c>
      <c r="AU69">
        <v>8</v>
      </c>
      <c r="AV69" s="6">
        <v>0.54</v>
      </c>
      <c r="AW69">
        <v>2</v>
      </c>
      <c r="AX69">
        <v>0</v>
      </c>
      <c r="AY69">
        <v>1</v>
      </c>
      <c r="AZ69" s="11">
        <f t="shared" si="27"/>
        <v>1</v>
      </c>
      <c r="BA69" s="6">
        <v>30.625</v>
      </c>
      <c r="BB69" s="6">
        <v>30.08</v>
      </c>
      <c r="BC69" s="6">
        <v>0</v>
      </c>
      <c r="BD69">
        <v>5</v>
      </c>
      <c r="BE69">
        <v>5</v>
      </c>
      <c r="BF69">
        <v>4</v>
      </c>
      <c r="BG69" s="11">
        <f t="shared" si="28"/>
        <v>1</v>
      </c>
      <c r="BH69">
        <v>3</v>
      </c>
      <c r="BI69">
        <v>0</v>
      </c>
      <c r="BJ69">
        <v>3</v>
      </c>
      <c r="BK69">
        <v>5</v>
      </c>
      <c r="BL69">
        <v>0</v>
      </c>
      <c r="BM69">
        <v>3</v>
      </c>
      <c r="BN69">
        <v>5</v>
      </c>
      <c r="BO69" s="8">
        <f t="shared" si="29"/>
        <v>7.0422535211267609E-2</v>
      </c>
      <c r="BP69">
        <v>27</v>
      </c>
      <c r="BQ69">
        <v>32</v>
      </c>
      <c r="BR69">
        <v>27</v>
      </c>
      <c r="BS69">
        <v>32</v>
      </c>
      <c r="BT69" s="8">
        <f t="shared" si="30"/>
        <v>0.4576271186440678</v>
      </c>
      <c r="BU69" s="8">
        <f t="shared" si="31"/>
        <v>0.88059701492537312</v>
      </c>
      <c r="BV69">
        <v>6</v>
      </c>
      <c r="BW69">
        <v>7</v>
      </c>
      <c r="BX69">
        <v>13</v>
      </c>
      <c r="BY69">
        <v>19</v>
      </c>
      <c r="BZ69">
        <v>8</v>
      </c>
      <c r="CA69">
        <v>6</v>
      </c>
      <c r="CB69">
        <v>8</v>
      </c>
      <c r="CC69">
        <v>10</v>
      </c>
      <c r="CD69">
        <v>10</v>
      </c>
      <c r="CE69">
        <v>12</v>
      </c>
      <c r="CF69">
        <v>13</v>
      </c>
      <c r="CG69">
        <v>16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1</v>
      </c>
      <c r="CU69">
        <v>0</v>
      </c>
      <c r="CV69">
        <v>0</v>
      </c>
      <c r="CW69">
        <v>1</v>
      </c>
      <c r="CX69">
        <v>2</v>
      </c>
      <c r="CY69">
        <v>1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7</v>
      </c>
      <c r="DF69">
        <v>3</v>
      </c>
      <c r="DG69">
        <v>2</v>
      </c>
      <c r="DH69">
        <v>2</v>
      </c>
      <c r="DI69">
        <v>2</v>
      </c>
      <c r="DJ69" s="11">
        <f t="shared" si="32"/>
        <v>-1</v>
      </c>
      <c r="DK69" s="6">
        <v>1.0173796300000001E-2</v>
      </c>
      <c r="DL69">
        <v>2</v>
      </c>
      <c r="DM69">
        <v>1</v>
      </c>
      <c r="DN69">
        <v>0</v>
      </c>
      <c r="DO69">
        <v>0</v>
      </c>
      <c r="DP69">
        <v>0</v>
      </c>
      <c r="DQ69">
        <v>61</v>
      </c>
      <c r="DR69">
        <v>71</v>
      </c>
      <c r="DS69">
        <v>45</v>
      </c>
      <c r="DT69">
        <v>51</v>
      </c>
      <c r="DU69">
        <v>31</v>
      </c>
      <c r="DV69">
        <v>38</v>
      </c>
      <c r="DW69" s="6">
        <v>2.39</v>
      </c>
      <c r="DX69" s="6">
        <v>3.39</v>
      </c>
      <c r="DY69">
        <v>7</v>
      </c>
      <c r="DZ69">
        <v>12</v>
      </c>
      <c r="EA69">
        <v>5</v>
      </c>
      <c r="EB69">
        <v>5</v>
      </c>
      <c r="EC69">
        <v>1</v>
      </c>
      <c r="ED69">
        <v>3</v>
      </c>
      <c r="EE69">
        <v>4</v>
      </c>
      <c r="EF69">
        <v>1</v>
      </c>
      <c r="EG69" s="11">
        <f t="shared" si="33"/>
        <v>5</v>
      </c>
      <c r="EH69" s="11">
        <f t="shared" si="34"/>
        <v>4</v>
      </c>
      <c r="EI69">
        <v>30</v>
      </c>
      <c r="EJ69">
        <v>37</v>
      </c>
      <c r="EK69">
        <v>28</v>
      </c>
      <c r="EL69">
        <v>39</v>
      </c>
      <c r="EM69">
        <v>10</v>
      </c>
      <c r="EN69">
        <v>12</v>
      </c>
      <c r="EO69">
        <v>6</v>
      </c>
      <c r="EP69">
        <v>5</v>
      </c>
      <c r="EQ69">
        <v>0.2</v>
      </c>
      <c r="ER69">
        <v>0.1</v>
      </c>
      <c r="ES69">
        <v>0.30000000000000004</v>
      </c>
      <c r="ET69">
        <v>345.54</v>
      </c>
      <c r="EU69" s="11">
        <f t="shared" si="35"/>
        <v>20</v>
      </c>
      <c r="EV69" s="6">
        <f t="shared" si="36"/>
        <v>4</v>
      </c>
      <c r="EW69" s="6">
        <f t="shared" si="37"/>
        <v>102.87050266268348</v>
      </c>
      <c r="EX69" s="6">
        <v>2.2000000000000002</v>
      </c>
      <c r="EY69">
        <v>0.24</v>
      </c>
    </row>
    <row r="70" spans="1:155">
      <c r="A70">
        <v>785</v>
      </c>
      <c r="B70" s="5">
        <v>600000</v>
      </c>
      <c r="C70" t="s">
        <v>798</v>
      </c>
      <c r="D70" t="s">
        <v>238</v>
      </c>
      <c r="E70" t="s">
        <v>144</v>
      </c>
      <c r="F70" t="s">
        <v>145</v>
      </c>
      <c r="G70" t="s">
        <v>145</v>
      </c>
      <c r="H70">
        <v>73</v>
      </c>
      <c r="I70">
        <v>195</v>
      </c>
      <c r="J70">
        <v>2011</v>
      </c>
      <c r="K70">
        <v>6</v>
      </c>
      <c r="L70">
        <v>179</v>
      </c>
      <c r="M70" t="s">
        <v>146</v>
      </c>
      <c r="N70" t="s">
        <v>799</v>
      </c>
      <c r="O70" t="s">
        <v>800</v>
      </c>
      <c r="P70" t="s">
        <v>192</v>
      </c>
      <c r="Q70" t="s">
        <v>432</v>
      </c>
      <c r="R70">
        <v>25</v>
      </c>
      <c r="S70">
        <v>1</v>
      </c>
      <c r="T70">
        <v>7</v>
      </c>
      <c r="U70">
        <v>5</v>
      </c>
      <c r="V70">
        <v>2</v>
      </c>
      <c r="W70">
        <v>8</v>
      </c>
      <c r="X70">
        <v>2</v>
      </c>
      <c r="Y70" s="6">
        <v>1.9</v>
      </c>
      <c r="Z70">
        <v>14</v>
      </c>
      <c r="AA70">
        <v>537</v>
      </c>
      <c r="AB70">
        <v>23839</v>
      </c>
      <c r="AC70" s="6">
        <v>397.21</v>
      </c>
      <c r="AD70" s="7">
        <v>15.9</v>
      </c>
      <c r="AE70" s="7">
        <f t="shared" si="19"/>
        <v>15.893688888888889</v>
      </c>
      <c r="AF70" s="8">
        <v>0.29005710446758481</v>
      </c>
      <c r="AG70" s="8">
        <v>0.53333333333333333</v>
      </c>
      <c r="AH70" s="8">
        <v>8.2417582417582416E-2</v>
      </c>
      <c r="AI70" s="9">
        <f t="shared" si="20"/>
        <v>0.91907514450867056</v>
      </c>
      <c r="AJ70" s="10">
        <f t="shared" si="21"/>
        <v>1001.492726926253</v>
      </c>
      <c r="AK70" s="7">
        <f t="shared" si="22"/>
        <v>2.2658039827798899</v>
      </c>
      <c r="AL70" s="7">
        <f t="shared" si="23"/>
        <v>2.1147503839278974</v>
      </c>
      <c r="AM70" s="8">
        <f t="shared" si="24"/>
        <v>0.51724137931034486</v>
      </c>
      <c r="AN70" s="11">
        <f t="shared" si="25"/>
        <v>1</v>
      </c>
      <c r="AO70" s="7">
        <f t="shared" si="26"/>
        <v>0.15105359885199254</v>
      </c>
      <c r="AP70">
        <v>70</v>
      </c>
      <c r="AQ70">
        <v>70</v>
      </c>
      <c r="AR70">
        <v>46</v>
      </c>
      <c r="AS70">
        <v>32</v>
      </c>
      <c r="AT70">
        <v>32</v>
      </c>
      <c r="AU70">
        <v>32</v>
      </c>
      <c r="AV70" s="6">
        <v>1.49</v>
      </c>
      <c r="AW70">
        <v>2</v>
      </c>
      <c r="AX70">
        <v>4</v>
      </c>
      <c r="AY70">
        <v>0</v>
      </c>
      <c r="AZ70" s="11">
        <f t="shared" si="27"/>
        <v>4</v>
      </c>
      <c r="BA70" s="6">
        <v>48.781300000000002</v>
      </c>
      <c r="BB70" s="6">
        <v>50.01</v>
      </c>
      <c r="BC70" s="6">
        <v>104.5</v>
      </c>
      <c r="BD70">
        <v>36</v>
      </c>
      <c r="BE70">
        <v>36</v>
      </c>
      <c r="BF70">
        <v>56</v>
      </c>
      <c r="BG70" s="11">
        <f t="shared" si="28"/>
        <v>-20</v>
      </c>
      <c r="BH70">
        <v>14</v>
      </c>
      <c r="BI70">
        <v>12</v>
      </c>
      <c r="BJ70">
        <v>4</v>
      </c>
      <c r="BK70">
        <v>32</v>
      </c>
      <c r="BL70">
        <v>12</v>
      </c>
      <c r="BM70">
        <v>4</v>
      </c>
      <c r="BN70">
        <v>32</v>
      </c>
      <c r="BO70" s="8">
        <f t="shared" si="29"/>
        <v>9.1690544412607447E-2</v>
      </c>
      <c r="BP70">
        <v>0</v>
      </c>
      <c r="BQ70">
        <v>0</v>
      </c>
      <c r="BR70">
        <v>0</v>
      </c>
      <c r="BS70">
        <v>0</v>
      </c>
      <c r="BT70" s="8">
        <f t="shared" si="30"/>
        <v>0</v>
      </c>
      <c r="BU70" s="8">
        <f t="shared" si="31"/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1</v>
      </c>
      <c r="CW70">
        <v>1</v>
      </c>
      <c r="CX70">
        <v>12</v>
      </c>
      <c r="CY70">
        <v>1</v>
      </c>
      <c r="CZ70">
        <v>1</v>
      </c>
      <c r="DA70">
        <v>13</v>
      </c>
      <c r="DB70">
        <v>3</v>
      </c>
      <c r="DC70">
        <v>1</v>
      </c>
      <c r="DD70">
        <v>0</v>
      </c>
      <c r="DE70">
        <v>13</v>
      </c>
      <c r="DF70">
        <v>7</v>
      </c>
      <c r="DG70">
        <v>4</v>
      </c>
      <c r="DH70">
        <v>7</v>
      </c>
      <c r="DI70">
        <v>3</v>
      </c>
      <c r="DJ70" s="11">
        <f t="shared" si="32"/>
        <v>-3</v>
      </c>
      <c r="DK70" s="6">
        <v>1.2034717100000001</v>
      </c>
      <c r="DL70">
        <v>7</v>
      </c>
      <c r="DM70">
        <v>0</v>
      </c>
      <c r="DN70">
        <v>0</v>
      </c>
      <c r="DO70">
        <v>0</v>
      </c>
      <c r="DP70">
        <v>0</v>
      </c>
      <c r="DQ70">
        <v>376</v>
      </c>
      <c r="DR70">
        <v>349</v>
      </c>
      <c r="DS70">
        <v>264</v>
      </c>
      <c r="DT70">
        <v>253</v>
      </c>
      <c r="DU70">
        <v>182</v>
      </c>
      <c r="DV70">
        <v>173</v>
      </c>
      <c r="DW70" s="6">
        <v>17.73</v>
      </c>
      <c r="DX70" s="6">
        <v>14.44</v>
      </c>
      <c r="DY70">
        <v>66</v>
      </c>
      <c r="DZ70">
        <v>56</v>
      </c>
      <c r="EA70">
        <v>15</v>
      </c>
      <c r="EB70">
        <v>14</v>
      </c>
      <c r="EC70">
        <v>20</v>
      </c>
      <c r="ED70">
        <v>14</v>
      </c>
      <c r="EE70">
        <v>17</v>
      </c>
      <c r="EF70">
        <v>19</v>
      </c>
      <c r="EG70" s="11">
        <f t="shared" si="33"/>
        <v>37</v>
      </c>
      <c r="EH70" s="11">
        <f t="shared" si="34"/>
        <v>33</v>
      </c>
      <c r="EI70">
        <v>144</v>
      </c>
      <c r="EJ70">
        <v>182</v>
      </c>
      <c r="EK70">
        <v>188</v>
      </c>
      <c r="EL70">
        <v>190</v>
      </c>
      <c r="EM70">
        <v>99</v>
      </c>
      <c r="EN70">
        <v>48</v>
      </c>
      <c r="EO70">
        <v>26</v>
      </c>
      <c r="EP70">
        <v>26</v>
      </c>
      <c r="EQ70">
        <v>0.5</v>
      </c>
      <c r="ER70">
        <v>1.1000000000000001</v>
      </c>
      <c r="ES70">
        <v>1.6</v>
      </c>
      <c r="ET70">
        <v>972.21</v>
      </c>
      <c r="EU70" s="11">
        <f t="shared" si="35"/>
        <v>82</v>
      </c>
      <c r="EV70" s="6">
        <f t="shared" si="36"/>
        <v>5.7142857142857144</v>
      </c>
      <c r="EW70" s="6">
        <f t="shared" si="37"/>
        <v>109.51385916769468</v>
      </c>
      <c r="EX70" s="6">
        <v>9.1999999999999993</v>
      </c>
      <c r="EY70">
        <v>0.37</v>
      </c>
    </row>
    <row r="71" spans="1:155">
      <c r="A71">
        <v>647</v>
      </c>
      <c r="B71" s="5">
        <v>600000</v>
      </c>
      <c r="C71" t="s">
        <v>317</v>
      </c>
      <c r="D71" t="s">
        <v>375</v>
      </c>
      <c r="E71" t="s">
        <v>330</v>
      </c>
      <c r="F71" t="s">
        <v>145</v>
      </c>
      <c r="G71" t="s">
        <v>145</v>
      </c>
      <c r="H71">
        <v>73</v>
      </c>
      <c r="I71">
        <v>198</v>
      </c>
      <c r="M71" t="s">
        <v>146</v>
      </c>
      <c r="N71" t="s">
        <v>993</v>
      </c>
      <c r="O71" t="s">
        <v>350</v>
      </c>
      <c r="P71" t="s">
        <v>192</v>
      </c>
      <c r="Q71" t="s">
        <v>250</v>
      </c>
      <c r="R71">
        <v>27</v>
      </c>
      <c r="S71">
        <v>0</v>
      </c>
      <c r="T71">
        <v>7</v>
      </c>
      <c r="U71">
        <v>3</v>
      </c>
      <c r="V71">
        <v>4</v>
      </c>
      <c r="W71">
        <v>7</v>
      </c>
      <c r="X71">
        <v>3</v>
      </c>
      <c r="Y71" s="6">
        <v>0</v>
      </c>
      <c r="Z71">
        <v>16</v>
      </c>
      <c r="AA71">
        <v>528</v>
      </c>
      <c r="AB71">
        <v>21649</v>
      </c>
      <c r="AC71" s="6">
        <v>360.91</v>
      </c>
      <c r="AD71" s="7">
        <v>13.3666666667</v>
      </c>
      <c r="AE71" s="7">
        <f t="shared" si="19"/>
        <v>13.365761316883541</v>
      </c>
      <c r="AF71" s="8">
        <v>0.24371978066502795</v>
      </c>
      <c r="AG71" s="8">
        <v>0.4375</v>
      </c>
      <c r="AH71" s="8">
        <v>8.6956521739130432E-2</v>
      </c>
      <c r="AI71" s="9">
        <f t="shared" si="20"/>
        <v>0.94771241830065356</v>
      </c>
      <c r="AJ71" s="10">
        <f t="shared" si="21"/>
        <v>1034.668940039784</v>
      </c>
      <c r="AK71" s="7">
        <f t="shared" si="22"/>
        <v>2.6599429220581303</v>
      </c>
      <c r="AL71" s="7">
        <f t="shared" si="23"/>
        <v>1.3299714610290652</v>
      </c>
      <c r="AM71" s="8">
        <f t="shared" si="24"/>
        <v>0.66666666666666663</v>
      </c>
      <c r="AN71" s="11">
        <f t="shared" si="25"/>
        <v>8</v>
      </c>
      <c r="AO71" s="7">
        <f t="shared" si="26"/>
        <v>1.3299714610290652</v>
      </c>
      <c r="AP71">
        <v>45</v>
      </c>
      <c r="AQ71">
        <v>45</v>
      </c>
      <c r="AR71">
        <v>32</v>
      </c>
      <c r="AS71">
        <v>24</v>
      </c>
      <c r="AT71">
        <v>24</v>
      </c>
      <c r="AU71">
        <v>24</v>
      </c>
      <c r="AV71" s="6">
        <v>1.01</v>
      </c>
      <c r="AW71">
        <v>1</v>
      </c>
      <c r="AX71">
        <v>0</v>
      </c>
      <c r="AY71">
        <v>3</v>
      </c>
      <c r="AZ71" s="11">
        <f t="shared" si="27"/>
        <v>3</v>
      </c>
      <c r="BA71" s="6">
        <v>56.708300000000001</v>
      </c>
      <c r="BB71" s="6">
        <v>44.36</v>
      </c>
      <c r="BC71" s="6">
        <v>50.6</v>
      </c>
      <c r="BD71">
        <v>7</v>
      </c>
      <c r="BE71">
        <v>7</v>
      </c>
      <c r="BF71">
        <v>23</v>
      </c>
      <c r="BG71" s="11">
        <f t="shared" si="28"/>
        <v>-16</v>
      </c>
      <c r="BH71">
        <v>8</v>
      </c>
      <c r="BI71">
        <v>9</v>
      </c>
      <c r="BJ71">
        <v>5</v>
      </c>
      <c r="BK71">
        <v>20</v>
      </c>
      <c r="BL71">
        <v>9</v>
      </c>
      <c r="BM71">
        <v>5</v>
      </c>
      <c r="BN71">
        <v>20</v>
      </c>
      <c r="BO71" s="8">
        <f t="shared" si="29"/>
        <v>7.3260073260073263E-2</v>
      </c>
      <c r="BP71">
        <v>0</v>
      </c>
      <c r="BQ71">
        <v>0</v>
      </c>
      <c r="BR71">
        <v>0</v>
      </c>
      <c r="BS71">
        <v>0</v>
      </c>
      <c r="BT71" s="8">
        <f t="shared" si="30"/>
        <v>0</v>
      </c>
      <c r="BU71" s="8">
        <f t="shared" si="31"/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8</v>
      </c>
      <c r="CY71">
        <v>0</v>
      </c>
      <c r="CZ71">
        <v>0</v>
      </c>
      <c r="DA71">
        <v>6</v>
      </c>
      <c r="DB71">
        <v>1</v>
      </c>
      <c r="DC71">
        <v>0</v>
      </c>
      <c r="DD71">
        <v>0</v>
      </c>
      <c r="DE71">
        <v>17</v>
      </c>
      <c r="DF71">
        <v>8</v>
      </c>
      <c r="DG71">
        <v>0</v>
      </c>
      <c r="DH71">
        <v>7</v>
      </c>
      <c r="DI71">
        <v>0</v>
      </c>
      <c r="DJ71" s="11">
        <f t="shared" si="32"/>
        <v>-8</v>
      </c>
      <c r="DK71" s="6">
        <v>-4.9217987299999999</v>
      </c>
      <c r="DL71">
        <v>8</v>
      </c>
      <c r="DM71">
        <v>0</v>
      </c>
      <c r="DN71">
        <v>0</v>
      </c>
      <c r="DO71">
        <v>0</v>
      </c>
      <c r="DP71">
        <v>0</v>
      </c>
      <c r="DQ71">
        <v>361</v>
      </c>
      <c r="DR71">
        <v>273</v>
      </c>
      <c r="DS71">
        <v>259</v>
      </c>
      <c r="DT71">
        <v>210</v>
      </c>
      <c r="DU71">
        <v>184</v>
      </c>
      <c r="DV71">
        <v>153</v>
      </c>
      <c r="DW71" s="6">
        <v>15.17</v>
      </c>
      <c r="DX71" s="6">
        <v>13.32</v>
      </c>
      <c r="DY71">
        <v>43</v>
      </c>
      <c r="DZ71">
        <v>42</v>
      </c>
      <c r="EA71">
        <v>16</v>
      </c>
      <c r="EB71">
        <v>8</v>
      </c>
      <c r="EC71">
        <v>8</v>
      </c>
      <c r="ED71">
        <v>13</v>
      </c>
      <c r="EE71">
        <v>20</v>
      </c>
      <c r="EF71">
        <v>16</v>
      </c>
      <c r="EG71" s="11">
        <f t="shared" si="33"/>
        <v>28</v>
      </c>
      <c r="EH71" s="11">
        <f t="shared" si="34"/>
        <v>29</v>
      </c>
      <c r="EI71">
        <v>135</v>
      </c>
      <c r="EJ71">
        <v>170</v>
      </c>
      <c r="EK71">
        <v>161</v>
      </c>
      <c r="EL71">
        <v>134</v>
      </c>
      <c r="EM71">
        <v>55</v>
      </c>
      <c r="EN71">
        <v>36</v>
      </c>
      <c r="EO71">
        <v>22</v>
      </c>
      <c r="EP71">
        <v>25</v>
      </c>
      <c r="EQ71">
        <v>0.30000000000000004</v>
      </c>
      <c r="ER71">
        <v>1.2</v>
      </c>
      <c r="ES71">
        <v>1.5</v>
      </c>
      <c r="ET71">
        <v>1119.93</v>
      </c>
      <c r="EU71" s="11">
        <f t="shared" si="35"/>
        <v>43</v>
      </c>
      <c r="EV71" s="6">
        <f t="shared" si="36"/>
        <v>1.5</v>
      </c>
      <c r="EW71" s="6">
        <f t="shared" si="37"/>
        <v>105.40023828655343</v>
      </c>
      <c r="EX71" s="6">
        <v>8.8000000000000007</v>
      </c>
      <c r="EY71">
        <v>0.32</v>
      </c>
    </row>
    <row r="72" spans="1:155">
      <c r="A72">
        <v>209</v>
      </c>
      <c r="B72" s="5">
        <v>600000</v>
      </c>
      <c r="C72" t="s">
        <v>1168</v>
      </c>
      <c r="D72" t="s">
        <v>1169</v>
      </c>
      <c r="E72" t="s">
        <v>144</v>
      </c>
      <c r="F72" t="s">
        <v>145</v>
      </c>
      <c r="G72" t="s">
        <v>145</v>
      </c>
      <c r="H72">
        <v>77</v>
      </c>
      <c r="I72">
        <v>212</v>
      </c>
      <c r="J72">
        <v>2011</v>
      </c>
      <c r="K72">
        <v>7</v>
      </c>
      <c r="L72">
        <v>191</v>
      </c>
      <c r="M72" t="s">
        <v>155</v>
      </c>
      <c r="N72" t="s">
        <v>1170</v>
      </c>
      <c r="O72" t="s">
        <v>395</v>
      </c>
      <c r="P72" t="s">
        <v>171</v>
      </c>
      <c r="Q72" t="s">
        <v>391</v>
      </c>
      <c r="R72">
        <v>52</v>
      </c>
      <c r="S72">
        <v>7</v>
      </c>
      <c r="T72">
        <v>2</v>
      </c>
      <c r="U72">
        <v>1</v>
      </c>
      <c r="V72">
        <v>1</v>
      </c>
      <c r="W72">
        <v>9</v>
      </c>
      <c r="X72">
        <v>7</v>
      </c>
      <c r="Y72" s="6">
        <v>-4.3</v>
      </c>
      <c r="Z72">
        <v>10</v>
      </c>
      <c r="AA72">
        <v>739</v>
      </c>
      <c r="AB72">
        <v>30703</v>
      </c>
      <c r="AC72" s="6">
        <v>511.52</v>
      </c>
      <c r="AD72" s="7">
        <v>9.8333333333000006</v>
      </c>
      <c r="AE72" s="7">
        <f t="shared" si="19"/>
        <v>9.8369871794760684</v>
      </c>
      <c r="AF72" s="8">
        <v>0.19322912338226517</v>
      </c>
      <c r="AG72" s="8">
        <v>0.5</v>
      </c>
      <c r="AH72" s="8">
        <v>9.375E-2</v>
      </c>
      <c r="AI72" s="9">
        <f t="shared" si="20"/>
        <v>0.9616724738675958</v>
      </c>
      <c r="AJ72" s="10">
        <f t="shared" si="21"/>
        <v>1055.422473867596</v>
      </c>
      <c r="AK72" s="7">
        <f t="shared" si="22"/>
        <v>2.1113543947450739</v>
      </c>
      <c r="AL72" s="7">
        <f t="shared" si="23"/>
        <v>1.2902721301219895</v>
      </c>
      <c r="AM72" s="8">
        <f t="shared" si="24"/>
        <v>0.62068965517241381</v>
      </c>
      <c r="AN72" s="11">
        <f t="shared" si="25"/>
        <v>7</v>
      </c>
      <c r="AO72" s="7">
        <f t="shared" si="26"/>
        <v>0.82108226462308442</v>
      </c>
      <c r="AP72">
        <v>84</v>
      </c>
      <c r="AQ72">
        <v>84</v>
      </c>
      <c r="AR72">
        <v>71</v>
      </c>
      <c r="AS72">
        <v>48</v>
      </c>
      <c r="AT72">
        <v>48</v>
      </c>
      <c r="AU72">
        <v>48</v>
      </c>
      <c r="AV72" s="6">
        <v>5.81</v>
      </c>
      <c r="AW72">
        <v>26</v>
      </c>
      <c r="AX72">
        <v>2</v>
      </c>
      <c r="AY72">
        <v>2</v>
      </c>
      <c r="AZ72" s="11">
        <f t="shared" si="27"/>
        <v>4</v>
      </c>
      <c r="BA72" s="6">
        <v>24.666699999999999</v>
      </c>
      <c r="BB72" s="6">
        <v>22.96</v>
      </c>
      <c r="BC72" s="6">
        <v>19.7</v>
      </c>
      <c r="BD72">
        <v>52</v>
      </c>
      <c r="BE72">
        <v>52</v>
      </c>
      <c r="BF72">
        <v>42</v>
      </c>
      <c r="BG72" s="11">
        <f t="shared" si="28"/>
        <v>10</v>
      </c>
      <c r="BH72">
        <v>23</v>
      </c>
      <c r="BI72">
        <v>4</v>
      </c>
      <c r="BJ72">
        <v>16</v>
      </c>
      <c r="BK72">
        <v>15</v>
      </c>
      <c r="BL72">
        <v>4</v>
      </c>
      <c r="BM72">
        <v>16</v>
      </c>
      <c r="BN72">
        <v>15</v>
      </c>
      <c r="BO72" s="8">
        <f t="shared" si="29"/>
        <v>2.7726432532347505E-2</v>
      </c>
      <c r="BP72">
        <v>163</v>
      </c>
      <c r="BQ72">
        <v>180</v>
      </c>
      <c r="BR72">
        <v>163</v>
      </c>
      <c r="BS72">
        <v>180</v>
      </c>
      <c r="BT72" s="8">
        <f t="shared" si="30"/>
        <v>0.47521865889212828</v>
      </c>
      <c r="BU72" s="8">
        <f t="shared" si="31"/>
        <v>0.80140186915887845</v>
      </c>
      <c r="BV72">
        <v>30</v>
      </c>
      <c r="BW72">
        <v>36</v>
      </c>
      <c r="BX72">
        <v>69</v>
      </c>
      <c r="BY72">
        <v>70</v>
      </c>
      <c r="BZ72">
        <v>64</v>
      </c>
      <c r="CA72">
        <v>74</v>
      </c>
      <c r="CB72">
        <v>49</v>
      </c>
      <c r="CC72">
        <v>57</v>
      </c>
      <c r="CD72">
        <v>63</v>
      </c>
      <c r="CE72">
        <v>70</v>
      </c>
      <c r="CF72">
        <v>99</v>
      </c>
      <c r="CG72">
        <v>115</v>
      </c>
      <c r="CH72">
        <v>0</v>
      </c>
      <c r="CI72">
        <v>1</v>
      </c>
      <c r="CJ72">
        <v>2</v>
      </c>
      <c r="CK72">
        <v>0</v>
      </c>
      <c r="CL72">
        <v>0</v>
      </c>
      <c r="CM72">
        <v>0</v>
      </c>
      <c r="CN72">
        <v>1</v>
      </c>
      <c r="CO72">
        <v>0</v>
      </c>
      <c r="CP72">
        <v>0</v>
      </c>
      <c r="CQ72">
        <v>1</v>
      </c>
      <c r="CR72">
        <v>1</v>
      </c>
      <c r="CS72">
        <v>0</v>
      </c>
      <c r="CT72">
        <v>4</v>
      </c>
      <c r="CU72">
        <v>0</v>
      </c>
      <c r="CV72">
        <v>1</v>
      </c>
      <c r="CW72">
        <v>0</v>
      </c>
      <c r="CX72">
        <v>22</v>
      </c>
      <c r="CY72">
        <v>10</v>
      </c>
      <c r="CZ72">
        <v>1</v>
      </c>
      <c r="DA72">
        <v>2</v>
      </c>
      <c r="DB72">
        <v>6</v>
      </c>
      <c r="DC72">
        <v>2</v>
      </c>
      <c r="DD72">
        <v>0</v>
      </c>
      <c r="DE72">
        <v>27</v>
      </c>
      <c r="DF72">
        <v>5</v>
      </c>
      <c r="DG72">
        <v>3</v>
      </c>
      <c r="DH72">
        <v>5</v>
      </c>
      <c r="DI72">
        <v>3</v>
      </c>
      <c r="DJ72" s="11">
        <f t="shared" si="32"/>
        <v>-2</v>
      </c>
      <c r="DK72" s="6">
        <v>-3.4709954600000002E-2</v>
      </c>
      <c r="DL72">
        <v>5</v>
      </c>
      <c r="DM72">
        <v>0</v>
      </c>
      <c r="DN72">
        <v>0</v>
      </c>
      <c r="DO72">
        <v>0</v>
      </c>
      <c r="DP72">
        <v>0</v>
      </c>
      <c r="DQ72">
        <v>356</v>
      </c>
      <c r="DR72">
        <v>541</v>
      </c>
      <c r="DS72">
        <v>274</v>
      </c>
      <c r="DT72">
        <v>403</v>
      </c>
      <c r="DU72">
        <v>192</v>
      </c>
      <c r="DV72">
        <v>287</v>
      </c>
      <c r="DW72" s="6">
        <v>17.05</v>
      </c>
      <c r="DX72" s="6">
        <v>19.12</v>
      </c>
      <c r="DY72">
        <v>61</v>
      </c>
      <c r="DZ72">
        <v>48</v>
      </c>
      <c r="EA72">
        <v>18</v>
      </c>
      <c r="EB72">
        <v>11</v>
      </c>
      <c r="EC72">
        <v>9</v>
      </c>
      <c r="ED72">
        <v>10</v>
      </c>
      <c r="EE72">
        <v>13</v>
      </c>
      <c r="EF72">
        <v>20</v>
      </c>
      <c r="EG72" s="11">
        <f t="shared" si="33"/>
        <v>22</v>
      </c>
      <c r="EH72" s="11">
        <f t="shared" si="34"/>
        <v>30</v>
      </c>
      <c r="EI72">
        <v>210</v>
      </c>
      <c r="EJ72">
        <v>218</v>
      </c>
      <c r="EK72">
        <v>213</v>
      </c>
      <c r="EL72">
        <v>205</v>
      </c>
      <c r="EM72">
        <v>54</v>
      </c>
      <c r="EN72">
        <v>48</v>
      </c>
      <c r="EO72">
        <v>32</v>
      </c>
      <c r="EP72">
        <v>27</v>
      </c>
      <c r="EQ72">
        <v>0.30000000000000004</v>
      </c>
      <c r="ER72">
        <v>0.7</v>
      </c>
      <c r="ES72">
        <v>1.1000000000000001</v>
      </c>
      <c r="ET72">
        <v>2135.6999999999998</v>
      </c>
      <c r="EU72" s="11">
        <f t="shared" si="35"/>
        <v>77</v>
      </c>
      <c r="EV72" s="6">
        <f t="shared" si="36"/>
        <v>13.6</v>
      </c>
      <c r="EW72" s="6">
        <f t="shared" si="37"/>
        <v>105.2158273381295</v>
      </c>
      <c r="EX72" s="6">
        <v>2</v>
      </c>
      <c r="EY72">
        <v>0.04</v>
      </c>
    </row>
    <row r="73" spans="1:155">
      <c r="A73">
        <v>783</v>
      </c>
      <c r="B73" s="5">
        <v>600000</v>
      </c>
      <c r="C73" t="s">
        <v>1184</v>
      </c>
      <c r="D73" t="s">
        <v>786</v>
      </c>
      <c r="E73" t="s">
        <v>304</v>
      </c>
      <c r="F73" t="s">
        <v>145</v>
      </c>
      <c r="G73" t="s">
        <v>145</v>
      </c>
      <c r="H73">
        <v>77</v>
      </c>
      <c r="I73">
        <v>200</v>
      </c>
      <c r="J73">
        <v>2011</v>
      </c>
      <c r="K73">
        <v>3</v>
      </c>
      <c r="L73">
        <v>90</v>
      </c>
      <c r="M73" t="s">
        <v>146</v>
      </c>
      <c r="N73" t="s">
        <v>1185</v>
      </c>
      <c r="O73" t="s">
        <v>399</v>
      </c>
      <c r="P73" t="s">
        <v>198</v>
      </c>
      <c r="Q73" t="s">
        <v>275</v>
      </c>
      <c r="R73">
        <v>3</v>
      </c>
      <c r="S73">
        <v>0</v>
      </c>
      <c r="T73">
        <v>0</v>
      </c>
      <c r="U73">
        <v>0</v>
      </c>
      <c r="V73">
        <v>0</v>
      </c>
      <c r="W73">
        <v>0</v>
      </c>
      <c r="X73">
        <v>-1</v>
      </c>
      <c r="Y73" s="6">
        <v>0.60000000000000009</v>
      </c>
      <c r="Z73">
        <v>0</v>
      </c>
      <c r="AA73">
        <v>29</v>
      </c>
      <c r="AB73">
        <v>1167</v>
      </c>
      <c r="AC73" s="6">
        <v>19.440000000000001</v>
      </c>
      <c r="AD73" s="7">
        <v>6.4833333333000001</v>
      </c>
      <c r="AE73" s="7">
        <f t="shared" si="19"/>
        <v>6.482222222211111</v>
      </c>
      <c r="AF73" s="8">
        <v>0.12211055276381912</v>
      </c>
      <c r="AG73" s="8">
        <v>0</v>
      </c>
      <c r="AH73" s="8">
        <v>0</v>
      </c>
      <c r="AI73" s="9">
        <f t="shared" si="20"/>
        <v>0.83333333333333337</v>
      </c>
      <c r="AJ73" s="10">
        <f t="shared" si="21"/>
        <v>833.33333333333337</v>
      </c>
      <c r="AK73" s="7">
        <f t="shared" si="22"/>
        <v>0</v>
      </c>
      <c r="AL73" s="7">
        <f t="shared" si="23"/>
        <v>3.0864197530864192</v>
      </c>
      <c r="AM73" s="8">
        <f t="shared" si="24"/>
        <v>0</v>
      </c>
      <c r="AN73" s="11">
        <f t="shared" si="25"/>
        <v>-1</v>
      </c>
      <c r="AO73" s="7">
        <f t="shared" si="26"/>
        <v>-3.0864197530864192</v>
      </c>
      <c r="AP73">
        <v>4</v>
      </c>
      <c r="AQ73">
        <v>4</v>
      </c>
      <c r="AR73">
        <v>2</v>
      </c>
      <c r="AS73">
        <v>1</v>
      </c>
      <c r="AT73">
        <v>1</v>
      </c>
      <c r="AU73">
        <v>1</v>
      </c>
      <c r="AV73" s="6">
        <v>0.02</v>
      </c>
      <c r="AW73">
        <v>0</v>
      </c>
      <c r="AX73">
        <v>0</v>
      </c>
      <c r="AY73">
        <v>0</v>
      </c>
      <c r="AZ73" s="11">
        <f t="shared" si="27"/>
        <v>0</v>
      </c>
      <c r="BA73" s="6">
        <v>58</v>
      </c>
      <c r="BB73" s="6">
        <v>56.35</v>
      </c>
      <c r="BC73" s="6">
        <v>0</v>
      </c>
      <c r="BD73">
        <v>3</v>
      </c>
      <c r="BE73">
        <v>3</v>
      </c>
      <c r="BF73">
        <v>1</v>
      </c>
      <c r="BG73" s="11">
        <f t="shared" si="28"/>
        <v>2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 s="8">
        <f t="shared" si="29"/>
        <v>0</v>
      </c>
      <c r="BP73">
        <v>2</v>
      </c>
      <c r="BQ73">
        <v>0</v>
      </c>
      <c r="BR73">
        <v>2</v>
      </c>
      <c r="BS73">
        <v>0</v>
      </c>
      <c r="BT73" s="8">
        <f t="shared" si="30"/>
        <v>1</v>
      </c>
      <c r="BU73" s="8">
        <f t="shared" si="31"/>
        <v>0.1</v>
      </c>
      <c r="BV73">
        <v>0</v>
      </c>
      <c r="BW73">
        <v>0</v>
      </c>
      <c r="BX73">
        <v>0</v>
      </c>
      <c r="BY73">
        <v>0</v>
      </c>
      <c r="BZ73">
        <v>2</v>
      </c>
      <c r="CA73">
        <v>0</v>
      </c>
      <c r="CB73">
        <v>2</v>
      </c>
      <c r="CC73">
        <v>0</v>
      </c>
      <c r="CD73">
        <v>0</v>
      </c>
      <c r="CE73">
        <v>0</v>
      </c>
      <c r="CF73">
        <v>2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1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1</v>
      </c>
      <c r="DF73">
        <v>0</v>
      </c>
      <c r="DG73">
        <v>0</v>
      </c>
      <c r="DH73">
        <v>0</v>
      </c>
      <c r="DI73">
        <v>0</v>
      </c>
      <c r="DJ73" s="11">
        <f t="shared" si="32"/>
        <v>0</v>
      </c>
      <c r="DK73" s="6">
        <v>2.2627787000000003E-3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19</v>
      </c>
      <c r="DR73">
        <v>10</v>
      </c>
      <c r="DS73">
        <v>11</v>
      </c>
      <c r="DT73">
        <v>8</v>
      </c>
      <c r="DU73">
        <v>9</v>
      </c>
      <c r="DV73">
        <v>6</v>
      </c>
      <c r="DW73" s="6">
        <v>0.61</v>
      </c>
      <c r="DX73" s="6">
        <v>0.65</v>
      </c>
      <c r="DY73">
        <v>2</v>
      </c>
      <c r="DZ73">
        <v>2</v>
      </c>
      <c r="EA73">
        <v>0</v>
      </c>
      <c r="EB73">
        <v>1</v>
      </c>
      <c r="EC73">
        <v>0</v>
      </c>
      <c r="ED73">
        <v>1</v>
      </c>
      <c r="EE73">
        <v>0</v>
      </c>
      <c r="EF73">
        <v>0</v>
      </c>
      <c r="EG73" s="11">
        <f t="shared" si="33"/>
        <v>0</v>
      </c>
      <c r="EH73" s="11">
        <f t="shared" si="34"/>
        <v>1</v>
      </c>
      <c r="EI73">
        <v>9</v>
      </c>
      <c r="EJ73">
        <v>11</v>
      </c>
      <c r="EK73">
        <v>5</v>
      </c>
      <c r="EL73">
        <v>2</v>
      </c>
      <c r="EM73">
        <v>2</v>
      </c>
      <c r="EN73">
        <v>5</v>
      </c>
      <c r="EO73">
        <v>1</v>
      </c>
      <c r="EP73">
        <v>1</v>
      </c>
      <c r="EQ73">
        <v>-0.1</v>
      </c>
      <c r="ER73">
        <v>0</v>
      </c>
      <c r="ES73">
        <v>-0.1</v>
      </c>
      <c r="ET73">
        <v>139.76</v>
      </c>
      <c r="EU73" s="11">
        <f t="shared" si="35"/>
        <v>3</v>
      </c>
      <c r="EV73" s="6">
        <f t="shared" si="36"/>
        <v>0</v>
      </c>
      <c r="EW73" s="6">
        <f t="shared" si="37"/>
        <v>89.506172839506164</v>
      </c>
      <c r="EX73" s="6">
        <v>0.4</v>
      </c>
      <c r="EY73">
        <v>0.13</v>
      </c>
    </row>
    <row r="74" spans="1:155">
      <c r="A74">
        <v>377</v>
      </c>
      <c r="B74" s="5">
        <v>600000</v>
      </c>
      <c r="C74" t="s">
        <v>1250</v>
      </c>
      <c r="D74" t="s">
        <v>1251</v>
      </c>
      <c r="E74" t="s">
        <v>144</v>
      </c>
      <c r="F74" t="s">
        <v>145</v>
      </c>
      <c r="G74" t="s">
        <v>145</v>
      </c>
      <c r="H74">
        <v>72</v>
      </c>
      <c r="I74">
        <v>193</v>
      </c>
      <c r="M74" t="s">
        <v>155</v>
      </c>
      <c r="N74" t="s">
        <v>1252</v>
      </c>
      <c r="O74" t="s">
        <v>231</v>
      </c>
      <c r="P74" t="s">
        <v>192</v>
      </c>
      <c r="Q74" t="s">
        <v>342</v>
      </c>
      <c r="R74">
        <v>7</v>
      </c>
      <c r="S74">
        <v>0</v>
      </c>
      <c r="T74">
        <v>0</v>
      </c>
      <c r="U74">
        <v>0</v>
      </c>
      <c r="V74">
        <v>0</v>
      </c>
      <c r="W74">
        <v>0</v>
      </c>
      <c r="X74">
        <v>-3</v>
      </c>
      <c r="Y74" s="6">
        <v>-0.2</v>
      </c>
      <c r="Z74">
        <v>4</v>
      </c>
      <c r="AA74">
        <v>105</v>
      </c>
      <c r="AB74">
        <v>4266</v>
      </c>
      <c r="AC74" s="6">
        <v>70.91</v>
      </c>
      <c r="AD74" s="7">
        <v>10.15</v>
      </c>
      <c r="AE74" s="7">
        <f t="shared" si="19"/>
        <v>10.145714285714284</v>
      </c>
      <c r="AF74" s="8">
        <v>0.21766222604211433</v>
      </c>
      <c r="AG74" s="8">
        <v>0</v>
      </c>
      <c r="AH74" s="8">
        <v>3.4482758620689655E-2</v>
      </c>
      <c r="AI74" s="9">
        <f t="shared" si="20"/>
        <v>0.85185185185185186</v>
      </c>
      <c r="AJ74" s="10">
        <f t="shared" si="21"/>
        <v>886.3346104725415</v>
      </c>
      <c r="AK74" s="7">
        <f t="shared" si="22"/>
        <v>0.84614299816669025</v>
      </c>
      <c r="AL74" s="7">
        <f t="shared" si="23"/>
        <v>3.384571992666761</v>
      </c>
      <c r="AM74" s="8">
        <f t="shared" si="24"/>
        <v>0.2</v>
      </c>
      <c r="AN74" s="11">
        <f t="shared" si="25"/>
        <v>-3</v>
      </c>
      <c r="AO74" s="7">
        <f t="shared" si="26"/>
        <v>-2.5384289945000709</v>
      </c>
      <c r="AP74">
        <v>5</v>
      </c>
      <c r="AQ74">
        <v>5</v>
      </c>
      <c r="AR74">
        <v>5</v>
      </c>
      <c r="AS74">
        <v>5</v>
      </c>
      <c r="AT74">
        <v>5</v>
      </c>
      <c r="AU74">
        <v>5</v>
      </c>
      <c r="AV74" s="6">
        <v>0.08</v>
      </c>
      <c r="AW74">
        <v>0</v>
      </c>
      <c r="AX74">
        <v>0</v>
      </c>
      <c r="AY74">
        <v>1</v>
      </c>
      <c r="AZ74" s="11">
        <f t="shared" si="27"/>
        <v>1</v>
      </c>
      <c r="BA74" s="6">
        <v>59.6</v>
      </c>
      <c r="BB74" s="6">
        <v>59.43</v>
      </c>
      <c r="BC74" s="6">
        <v>0</v>
      </c>
      <c r="BD74">
        <v>8</v>
      </c>
      <c r="BE74">
        <v>8</v>
      </c>
      <c r="BF74">
        <v>16</v>
      </c>
      <c r="BG74" s="11">
        <f t="shared" si="28"/>
        <v>-8</v>
      </c>
      <c r="BH74">
        <v>0</v>
      </c>
      <c r="BI74">
        <v>3</v>
      </c>
      <c r="BJ74">
        <v>1</v>
      </c>
      <c r="BK74">
        <v>4</v>
      </c>
      <c r="BL74">
        <v>3</v>
      </c>
      <c r="BM74">
        <v>1</v>
      </c>
      <c r="BN74">
        <v>4</v>
      </c>
      <c r="BO74" s="8">
        <f t="shared" si="29"/>
        <v>7.0175438596491224E-2</v>
      </c>
      <c r="BP74">
        <v>0</v>
      </c>
      <c r="BQ74">
        <v>0</v>
      </c>
      <c r="BR74">
        <v>0</v>
      </c>
      <c r="BS74">
        <v>0</v>
      </c>
      <c r="BT74" s="8">
        <f t="shared" si="30"/>
        <v>0</v>
      </c>
      <c r="BU74" s="8">
        <f t="shared" si="31"/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2</v>
      </c>
      <c r="DB74">
        <v>3</v>
      </c>
      <c r="DC74">
        <v>0</v>
      </c>
      <c r="DD74">
        <v>0</v>
      </c>
      <c r="DE74">
        <v>0</v>
      </c>
      <c r="DF74">
        <v>1</v>
      </c>
      <c r="DG74">
        <v>1</v>
      </c>
      <c r="DH74">
        <v>2</v>
      </c>
      <c r="DI74">
        <v>1</v>
      </c>
      <c r="DJ74" s="11">
        <f t="shared" si="32"/>
        <v>0</v>
      </c>
      <c r="DK74" s="6">
        <v>-0.65289399999999997</v>
      </c>
      <c r="DL74">
        <v>1</v>
      </c>
      <c r="DM74">
        <v>0</v>
      </c>
      <c r="DN74">
        <v>0</v>
      </c>
      <c r="DO74">
        <v>0</v>
      </c>
      <c r="DP74">
        <v>0</v>
      </c>
      <c r="DQ74">
        <v>56</v>
      </c>
      <c r="DR74">
        <v>57</v>
      </c>
      <c r="DS74">
        <v>38</v>
      </c>
      <c r="DT74">
        <v>38</v>
      </c>
      <c r="DU74">
        <v>29</v>
      </c>
      <c r="DV74">
        <v>27</v>
      </c>
      <c r="DW74" s="6">
        <v>2.48</v>
      </c>
      <c r="DX74" s="6">
        <v>2.4500000000000002</v>
      </c>
      <c r="DY74">
        <v>9</v>
      </c>
      <c r="DZ74">
        <v>8</v>
      </c>
      <c r="EA74">
        <v>1</v>
      </c>
      <c r="EB74">
        <v>4</v>
      </c>
      <c r="EC74">
        <v>2</v>
      </c>
      <c r="ED74">
        <v>2</v>
      </c>
      <c r="EE74">
        <v>8</v>
      </c>
      <c r="EF74">
        <v>4</v>
      </c>
      <c r="EG74" s="11">
        <f t="shared" si="33"/>
        <v>10</v>
      </c>
      <c r="EH74" s="11">
        <f t="shared" si="34"/>
        <v>6</v>
      </c>
      <c r="EI74">
        <v>29</v>
      </c>
      <c r="EJ74">
        <v>28</v>
      </c>
      <c r="EK74">
        <v>25</v>
      </c>
      <c r="EL74">
        <v>66</v>
      </c>
      <c r="EM74">
        <v>20</v>
      </c>
      <c r="EN74">
        <v>7</v>
      </c>
      <c r="EO74">
        <v>6</v>
      </c>
      <c r="EP74">
        <v>9</v>
      </c>
      <c r="EQ74">
        <v>-0.1</v>
      </c>
      <c r="ER74">
        <v>-0.1</v>
      </c>
      <c r="ES74">
        <v>-0.2</v>
      </c>
      <c r="ET74">
        <v>254.87</v>
      </c>
      <c r="EU74" s="11">
        <f t="shared" si="35"/>
        <v>16</v>
      </c>
      <c r="EV74" s="6">
        <f t="shared" si="36"/>
        <v>9</v>
      </c>
      <c r="EW74" s="6">
        <f t="shared" si="37"/>
        <v>95.614158792835994</v>
      </c>
      <c r="EX74" s="6">
        <v>-0.1</v>
      </c>
      <c r="EY74">
        <v>-0.01</v>
      </c>
    </row>
    <row r="75" spans="1:155">
      <c r="A75">
        <v>19</v>
      </c>
      <c r="B75" s="5">
        <v>600000</v>
      </c>
      <c r="C75" t="s">
        <v>1302</v>
      </c>
      <c r="D75" t="s">
        <v>1303</v>
      </c>
      <c r="E75" t="s">
        <v>260</v>
      </c>
      <c r="F75" t="s">
        <v>154</v>
      </c>
      <c r="G75" t="s">
        <v>154</v>
      </c>
      <c r="H75">
        <v>76</v>
      </c>
      <c r="I75">
        <v>210</v>
      </c>
      <c r="J75">
        <v>2009</v>
      </c>
      <c r="K75">
        <v>4</v>
      </c>
      <c r="L75">
        <v>114</v>
      </c>
      <c r="M75" t="s">
        <v>155</v>
      </c>
      <c r="N75" t="s">
        <v>1304</v>
      </c>
      <c r="O75" t="s">
        <v>1189</v>
      </c>
      <c r="P75" t="s">
        <v>192</v>
      </c>
      <c r="Q75" t="s">
        <v>257</v>
      </c>
      <c r="R75">
        <v>9</v>
      </c>
      <c r="S75">
        <v>1</v>
      </c>
      <c r="T75">
        <v>0</v>
      </c>
      <c r="U75">
        <v>0</v>
      </c>
      <c r="V75">
        <v>0</v>
      </c>
      <c r="W75">
        <v>1</v>
      </c>
      <c r="X75">
        <v>2</v>
      </c>
      <c r="Y75" s="6">
        <v>0.4</v>
      </c>
      <c r="Z75">
        <v>15</v>
      </c>
      <c r="AA75">
        <v>177</v>
      </c>
      <c r="AB75">
        <v>7273</v>
      </c>
      <c r="AC75" s="6">
        <v>121.23</v>
      </c>
      <c r="AD75" s="7">
        <v>13.4666666667</v>
      </c>
      <c r="AE75" s="7">
        <f t="shared" si="19"/>
        <v>13.468395061739507</v>
      </c>
      <c r="AF75" s="8">
        <v>0.26257878663172257</v>
      </c>
      <c r="AG75" s="8">
        <v>0.25</v>
      </c>
      <c r="AH75" s="8">
        <v>8.3333333333333329E-2</v>
      </c>
      <c r="AI75" s="9">
        <f t="shared" si="20"/>
        <v>0.93442622950819676</v>
      </c>
      <c r="AJ75" s="10">
        <f t="shared" si="21"/>
        <v>1017.7595628415302</v>
      </c>
      <c r="AK75" s="7">
        <f t="shared" si="22"/>
        <v>1.979707993071022</v>
      </c>
      <c r="AL75" s="7">
        <f t="shared" si="23"/>
        <v>1.979707993071022</v>
      </c>
      <c r="AM75" s="8">
        <f t="shared" si="24"/>
        <v>0.5</v>
      </c>
      <c r="AN75" s="11">
        <f t="shared" si="25"/>
        <v>0</v>
      </c>
      <c r="AO75" s="7">
        <f t="shared" si="26"/>
        <v>0</v>
      </c>
      <c r="AP75">
        <v>11</v>
      </c>
      <c r="AQ75">
        <v>11</v>
      </c>
      <c r="AR75">
        <v>8</v>
      </c>
      <c r="AS75">
        <v>3</v>
      </c>
      <c r="AT75">
        <v>3</v>
      </c>
      <c r="AU75">
        <v>3</v>
      </c>
      <c r="AV75" s="6">
        <v>0.23</v>
      </c>
      <c r="AW75">
        <v>0</v>
      </c>
      <c r="AX75">
        <v>0</v>
      </c>
      <c r="AY75">
        <v>0</v>
      </c>
      <c r="AZ75" s="11">
        <f t="shared" si="27"/>
        <v>0</v>
      </c>
      <c r="BA75" s="6">
        <v>53</v>
      </c>
      <c r="BB75" s="6">
        <v>44.34</v>
      </c>
      <c r="BC75" s="6">
        <v>0</v>
      </c>
      <c r="BD75">
        <v>16</v>
      </c>
      <c r="BE75">
        <v>16</v>
      </c>
      <c r="BF75">
        <v>6</v>
      </c>
      <c r="BG75" s="11">
        <f t="shared" si="28"/>
        <v>10</v>
      </c>
      <c r="BH75">
        <v>5</v>
      </c>
      <c r="BI75">
        <v>0</v>
      </c>
      <c r="BJ75">
        <v>0</v>
      </c>
      <c r="BK75">
        <v>11</v>
      </c>
      <c r="BL75">
        <v>0</v>
      </c>
      <c r="BM75">
        <v>0</v>
      </c>
      <c r="BN75">
        <v>11</v>
      </c>
      <c r="BO75" s="8">
        <f t="shared" si="29"/>
        <v>9.90990990990991E-2</v>
      </c>
      <c r="BP75">
        <v>0</v>
      </c>
      <c r="BQ75">
        <v>0</v>
      </c>
      <c r="BR75">
        <v>0</v>
      </c>
      <c r="BS75">
        <v>0</v>
      </c>
      <c r="BT75" s="8">
        <f t="shared" si="30"/>
        <v>0</v>
      </c>
      <c r="BU75" s="8">
        <f t="shared" si="31"/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1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5</v>
      </c>
      <c r="CY75">
        <v>0</v>
      </c>
      <c r="CZ75">
        <v>0</v>
      </c>
      <c r="DA75">
        <v>1</v>
      </c>
      <c r="DB75">
        <v>2</v>
      </c>
      <c r="DC75">
        <v>0</v>
      </c>
      <c r="DD75">
        <v>0</v>
      </c>
      <c r="DE75">
        <v>0</v>
      </c>
      <c r="DF75">
        <v>3</v>
      </c>
      <c r="DG75">
        <v>0</v>
      </c>
      <c r="DH75">
        <v>3</v>
      </c>
      <c r="DI75">
        <v>1</v>
      </c>
      <c r="DJ75" s="11">
        <f t="shared" si="32"/>
        <v>-3</v>
      </c>
      <c r="DK75" s="6">
        <v>-1.4503829500000001</v>
      </c>
      <c r="DL75">
        <v>0</v>
      </c>
      <c r="DM75">
        <v>3</v>
      </c>
      <c r="DN75">
        <v>0</v>
      </c>
      <c r="DO75">
        <v>0</v>
      </c>
      <c r="DP75">
        <v>0</v>
      </c>
      <c r="DQ75">
        <v>90</v>
      </c>
      <c r="DR75">
        <v>111</v>
      </c>
      <c r="DS75">
        <v>74</v>
      </c>
      <c r="DT75">
        <v>81</v>
      </c>
      <c r="DU75">
        <v>48</v>
      </c>
      <c r="DV75">
        <v>61</v>
      </c>
      <c r="DW75" s="6">
        <v>4.4000000000000004</v>
      </c>
      <c r="DX75" s="6">
        <v>5.28</v>
      </c>
      <c r="DY75">
        <v>13</v>
      </c>
      <c r="DZ75">
        <v>11</v>
      </c>
      <c r="EA75">
        <v>4</v>
      </c>
      <c r="EB75">
        <v>4</v>
      </c>
      <c r="EC75">
        <v>2</v>
      </c>
      <c r="ED75">
        <v>8</v>
      </c>
      <c r="EE75">
        <v>0</v>
      </c>
      <c r="EF75">
        <v>6</v>
      </c>
      <c r="EG75" s="11">
        <f t="shared" si="33"/>
        <v>2</v>
      </c>
      <c r="EH75" s="11">
        <f t="shared" si="34"/>
        <v>14</v>
      </c>
      <c r="EI75">
        <v>55</v>
      </c>
      <c r="EJ75">
        <v>62</v>
      </c>
      <c r="EK75">
        <v>63</v>
      </c>
      <c r="EL75">
        <v>34</v>
      </c>
      <c r="EM75">
        <v>8</v>
      </c>
      <c r="EN75">
        <v>5</v>
      </c>
      <c r="EO75">
        <v>11</v>
      </c>
      <c r="EP75">
        <v>5</v>
      </c>
      <c r="EQ75">
        <v>0.1</v>
      </c>
      <c r="ER75">
        <v>0.5</v>
      </c>
      <c r="ES75">
        <v>0.60000000000000009</v>
      </c>
      <c r="ET75">
        <v>340.46</v>
      </c>
      <c r="EU75" s="11">
        <f t="shared" si="35"/>
        <v>45</v>
      </c>
      <c r="EV75" s="6">
        <f t="shared" si="36"/>
        <v>0</v>
      </c>
      <c r="EW75" s="6">
        <f t="shared" si="37"/>
        <v>99.480326651818856</v>
      </c>
      <c r="EX75" s="6">
        <v>1</v>
      </c>
      <c r="EY75">
        <v>0.11</v>
      </c>
    </row>
    <row r="76" spans="1:155">
      <c r="A76">
        <v>827</v>
      </c>
      <c r="B76" s="5">
        <v>600000</v>
      </c>
      <c r="C76" t="s">
        <v>1368</v>
      </c>
      <c r="D76" t="s">
        <v>1369</v>
      </c>
      <c r="F76" t="s">
        <v>624</v>
      </c>
      <c r="G76" t="s">
        <v>624</v>
      </c>
      <c r="H76">
        <v>74</v>
      </c>
      <c r="I76">
        <v>197</v>
      </c>
      <c r="M76" t="s">
        <v>146</v>
      </c>
      <c r="N76" t="s">
        <v>1370</v>
      </c>
      <c r="O76" t="s">
        <v>1371</v>
      </c>
      <c r="P76" t="s">
        <v>564</v>
      </c>
      <c r="Q76" t="s">
        <v>531</v>
      </c>
      <c r="R76">
        <v>16</v>
      </c>
      <c r="S76">
        <v>0</v>
      </c>
      <c r="T76">
        <v>2</v>
      </c>
      <c r="U76">
        <v>1</v>
      </c>
      <c r="V76">
        <v>1</v>
      </c>
      <c r="W76">
        <v>2</v>
      </c>
      <c r="X76">
        <v>-3</v>
      </c>
      <c r="Y76" s="6">
        <v>0.7</v>
      </c>
      <c r="Z76">
        <v>2</v>
      </c>
      <c r="AA76">
        <v>241</v>
      </c>
      <c r="AB76">
        <v>10003</v>
      </c>
      <c r="AC76" s="6">
        <v>166.54</v>
      </c>
      <c r="AD76" s="7">
        <v>10.416666666699999</v>
      </c>
      <c r="AE76" s="7">
        <f t="shared" si="19"/>
        <v>10.415069444455556</v>
      </c>
      <c r="AF76" s="8">
        <v>0.21017163048965168</v>
      </c>
      <c r="AG76" s="8">
        <v>0.5</v>
      </c>
      <c r="AH76" s="8">
        <v>4.1666666666666664E-2</v>
      </c>
      <c r="AI76" s="9">
        <f t="shared" si="20"/>
        <v>0.90666666666666662</v>
      </c>
      <c r="AJ76" s="10">
        <f t="shared" si="21"/>
        <v>948.33333333333326</v>
      </c>
      <c r="AK76" s="7">
        <f t="shared" si="22"/>
        <v>1.4410952323766064</v>
      </c>
      <c r="AL76" s="7">
        <f t="shared" si="23"/>
        <v>2.521916656659061</v>
      </c>
      <c r="AM76" s="8">
        <f t="shared" si="24"/>
        <v>0.36363636363636365</v>
      </c>
      <c r="AN76" s="11">
        <f t="shared" si="25"/>
        <v>-3</v>
      </c>
      <c r="AO76" s="7">
        <f t="shared" si="26"/>
        <v>-1.0808214242824545</v>
      </c>
      <c r="AP76">
        <v>28</v>
      </c>
      <c r="AQ76">
        <v>28</v>
      </c>
      <c r="AR76">
        <v>24</v>
      </c>
      <c r="AS76">
        <v>15</v>
      </c>
      <c r="AT76">
        <v>15</v>
      </c>
      <c r="AU76">
        <v>15</v>
      </c>
      <c r="AV76" s="6">
        <v>1.66</v>
      </c>
      <c r="AW76">
        <v>6</v>
      </c>
      <c r="AX76">
        <v>1</v>
      </c>
      <c r="AY76">
        <v>0</v>
      </c>
      <c r="AZ76" s="11">
        <f t="shared" si="27"/>
        <v>1</v>
      </c>
      <c r="BA76" s="6">
        <v>28.666699999999999</v>
      </c>
      <c r="BB76" s="6">
        <v>28.79</v>
      </c>
      <c r="BC76" s="6">
        <v>56.5</v>
      </c>
      <c r="BD76">
        <v>19</v>
      </c>
      <c r="BE76">
        <v>19</v>
      </c>
      <c r="BF76">
        <v>24</v>
      </c>
      <c r="BG76" s="11">
        <f t="shared" si="28"/>
        <v>-5</v>
      </c>
      <c r="BH76">
        <v>9</v>
      </c>
      <c r="BI76">
        <v>2</v>
      </c>
      <c r="BJ76">
        <v>5</v>
      </c>
      <c r="BK76">
        <v>5</v>
      </c>
      <c r="BL76">
        <v>2</v>
      </c>
      <c r="BM76">
        <v>5</v>
      </c>
      <c r="BN76">
        <v>5</v>
      </c>
      <c r="BO76" s="8">
        <f t="shared" si="29"/>
        <v>3.5460992907801421E-2</v>
      </c>
      <c r="BP76">
        <v>32</v>
      </c>
      <c r="BQ76">
        <v>48</v>
      </c>
      <c r="BR76">
        <v>32</v>
      </c>
      <c r="BS76">
        <v>48</v>
      </c>
      <c r="BT76" s="8">
        <f t="shared" si="30"/>
        <v>0.4</v>
      </c>
      <c r="BU76" s="8">
        <f t="shared" si="31"/>
        <v>0.54421768707482998</v>
      </c>
      <c r="BV76">
        <v>6</v>
      </c>
      <c r="BW76">
        <v>12</v>
      </c>
      <c r="BX76">
        <v>13</v>
      </c>
      <c r="BY76">
        <v>22</v>
      </c>
      <c r="BZ76">
        <v>13</v>
      </c>
      <c r="CA76">
        <v>14</v>
      </c>
      <c r="CB76">
        <v>20</v>
      </c>
      <c r="CC76">
        <v>18</v>
      </c>
      <c r="CD76">
        <v>5</v>
      </c>
      <c r="CE76">
        <v>12</v>
      </c>
      <c r="CF76">
        <v>20</v>
      </c>
      <c r="CG76">
        <v>30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9</v>
      </c>
      <c r="CY76">
        <v>0</v>
      </c>
      <c r="CZ76">
        <v>0</v>
      </c>
      <c r="DA76">
        <v>4</v>
      </c>
      <c r="DB76">
        <v>3</v>
      </c>
      <c r="DC76">
        <v>0</v>
      </c>
      <c r="DD76">
        <v>0</v>
      </c>
      <c r="DE76">
        <v>8</v>
      </c>
      <c r="DF76">
        <v>1</v>
      </c>
      <c r="DG76">
        <v>2</v>
      </c>
      <c r="DH76">
        <v>1</v>
      </c>
      <c r="DI76">
        <v>2</v>
      </c>
      <c r="DJ76" s="11">
        <f t="shared" si="32"/>
        <v>1</v>
      </c>
      <c r="DK76" s="6">
        <v>-9.5558133000000003E-3</v>
      </c>
      <c r="DL76">
        <v>1</v>
      </c>
      <c r="DM76">
        <v>0</v>
      </c>
      <c r="DN76">
        <v>0</v>
      </c>
      <c r="DO76">
        <v>0</v>
      </c>
      <c r="DP76">
        <v>0</v>
      </c>
      <c r="DQ76">
        <v>174</v>
      </c>
      <c r="DR76">
        <v>141</v>
      </c>
      <c r="DS76">
        <v>134</v>
      </c>
      <c r="DT76">
        <v>109</v>
      </c>
      <c r="DU76">
        <v>96</v>
      </c>
      <c r="DV76">
        <v>75</v>
      </c>
      <c r="DW76" s="6">
        <v>7.38</v>
      </c>
      <c r="DX76" s="6">
        <v>6.32</v>
      </c>
      <c r="DY76">
        <v>26</v>
      </c>
      <c r="DZ76">
        <v>19</v>
      </c>
      <c r="EA76">
        <v>4</v>
      </c>
      <c r="EB76">
        <v>7</v>
      </c>
      <c r="EC76">
        <v>6</v>
      </c>
      <c r="ED76">
        <v>1</v>
      </c>
      <c r="EE76">
        <v>4</v>
      </c>
      <c r="EF76">
        <v>6</v>
      </c>
      <c r="EG76" s="11">
        <f t="shared" si="33"/>
        <v>10</v>
      </c>
      <c r="EH76" s="11">
        <f t="shared" si="34"/>
        <v>7</v>
      </c>
      <c r="EI76">
        <v>70</v>
      </c>
      <c r="EJ76">
        <v>77</v>
      </c>
      <c r="EK76">
        <v>85</v>
      </c>
      <c r="EL76">
        <v>76</v>
      </c>
      <c r="EM76">
        <v>23</v>
      </c>
      <c r="EN76">
        <v>14</v>
      </c>
      <c r="EO76">
        <v>8</v>
      </c>
      <c r="EP76">
        <v>13</v>
      </c>
      <c r="EQ76">
        <v>-0.2</v>
      </c>
      <c r="ER76">
        <v>0</v>
      </c>
      <c r="ES76">
        <v>-0.2</v>
      </c>
      <c r="ET76">
        <v>625.86</v>
      </c>
      <c r="EU76" s="11">
        <f t="shared" si="35"/>
        <v>26</v>
      </c>
      <c r="EV76" s="6">
        <f t="shared" si="36"/>
        <v>24</v>
      </c>
      <c r="EW76" s="6">
        <f t="shared" si="37"/>
        <v>113.48624954965774</v>
      </c>
      <c r="EX76" s="6">
        <v>3.9</v>
      </c>
      <c r="EY76">
        <v>0.24</v>
      </c>
    </row>
    <row r="77" spans="1:155">
      <c r="A77">
        <v>264</v>
      </c>
      <c r="B77" s="5">
        <v>600000</v>
      </c>
      <c r="C77" t="s">
        <v>1383</v>
      </c>
      <c r="D77" t="s">
        <v>1384</v>
      </c>
      <c r="E77" t="s">
        <v>189</v>
      </c>
      <c r="F77" t="s">
        <v>145</v>
      </c>
      <c r="G77" t="s">
        <v>145</v>
      </c>
      <c r="H77">
        <v>69</v>
      </c>
      <c r="I77">
        <v>187</v>
      </c>
      <c r="M77" t="s">
        <v>155</v>
      </c>
      <c r="N77" t="s">
        <v>1385</v>
      </c>
      <c r="O77" t="s">
        <v>1386</v>
      </c>
      <c r="P77" t="s">
        <v>192</v>
      </c>
      <c r="Q77" t="s">
        <v>1387</v>
      </c>
      <c r="R77">
        <v>12</v>
      </c>
      <c r="S77">
        <v>1</v>
      </c>
      <c r="T77">
        <v>5</v>
      </c>
      <c r="U77">
        <v>2</v>
      </c>
      <c r="V77">
        <v>3</v>
      </c>
      <c r="W77">
        <v>6</v>
      </c>
      <c r="X77">
        <v>-1</v>
      </c>
      <c r="Y77" s="6">
        <v>-1.5</v>
      </c>
      <c r="Z77">
        <v>2</v>
      </c>
      <c r="AA77">
        <v>255</v>
      </c>
      <c r="AB77">
        <v>10441</v>
      </c>
      <c r="AC77" s="6">
        <v>174</v>
      </c>
      <c r="AD77" s="7">
        <v>14.5</v>
      </c>
      <c r="AE77" s="7">
        <f t="shared" si="19"/>
        <v>14.500462962962963</v>
      </c>
      <c r="AF77" s="8">
        <v>0.27597145122918321</v>
      </c>
      <c r="AG77" s="8">
        <v>0.5</v>
      </c>
      <c r="AH77" s="8">
        <v>0.15584415584415584</v>
      </c>
      <c r="AI77" s="9">
        <f t="shared" si="20"/>
        <v>0.90109890109890112</v>
      </c>
      <c r="AJ77" s="10">
        <f t="shared" si="21"/>
        <v>1056.9430569430569</v>
      </c>
      <c r="AK77" s="7">
        <f t="shared" si="22"/>
        <v>4.1379310344827589</v>
      </c>
      <c r="AL77" s="7">
        <f t="shared" si="23"/>
        <v>3.103448275862069</v>
      </c>
      <c r="AM77" s="8">
        <f t="shared" si="24"/>
        <v>0.5714285714285714</v>
      </c>
      <c r="AN77" s="11">
        <f t="shared" si="25"/>
        <v>3</v>
      </c>
      <c r="AO77" s="7">
        <f t="shared" si="26"/>
        <v>1.0344827586206899</v>
      </c>
      <c r="AP77">
        <v>27</v>
      </c>
      <c r="AQ77">
        <v>27</v>
      </c>
      <c r="AR77">
        <v>20</v>
      </c>
      <c r="AS77">
        <v>14</v>
      </c>
      <c r="AT77">
        <v>14</v>
      </c>
      <c r="AU77">
        <v>14</v>
      </c>
      <c r="AV77" s="6">
        <v>0.88</v>
      </c>
      <c r="AW77">
        <v>1</v>
      </c>
      <c r="AX77">
        <v>0</v>
      </c>
      <c r="AY77">
        <v>3</v>
      </c>
      <c r="AZ77" s="11">
        <f t="shared" si="27"/>
        <v>3</v>
      </c>
      <c r="BA77" s="6">
        <v>46.5</v>
      </c>
      <c r="BB77" s="6">
        <v>40.299999999999997</v>
      </c>
      <c r="BC77" s="6">
        <v>34.6</v>
      </c>
      <c r="BD77">
        <v>0</v>
      </c>
      <c r="BE77">
        <v>0</v>
      </c>
      <c r="BF77">
        <v>11</v>
      </c>
      <c r="BG77" s="11">
        <f t="shared" si="28"/>
        <v>-11</v>
      </c>
      <c r="BH77">
        <v>6</v>
      </c>
      <c r="BI77">
        <v>3</v>
      </c>
      <c r="BJ77">
        <v>4</v>
      </c>
      <c r="BK77">
        <v>3</v>
      </c>
      <c r="BL77">
        <v>3</v>
      </c>
      <c r="BM77">
        <v>4</v>
      </c>
      <c r="BN77">
        <v>3</v>
      </c>
      <c r="BO77" s="8">
        <f t="shared" si="29"/>
        <v>1.8518518518518517E-2</v>
      </c>
      <c r="BP77">
        <v>0</v>
      </c>
      <c r="BQ77">
        <v>0</v>
      </c>
      <c r="BR77">
        <v>0</v>
      </c>
      <c r="BS77">
        <v>0</v>
      </c>
      <c r="BT77" s="8">
        <f t="shared" si="30"/>
        <v>0</v>
      </c>
      <c r="BU77" s="8">
        <f t="shared" si="31"/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1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6</v>
      </c>
      <c r="CY77">
        <v>0</v>
      </c>
      <c r="CZ77">
        <v>0</v>
      </c>
      <c r="DA77">
        <v>9</v>
      </c>
      <c r="DB77">
        <v>1</v>
      </c>
      <c r="DC77">
        <v>0</v>
      </c>
      <c r="DD77">
        <v>0</v>
      </c>
      <c r="DE77">
        <v>4</v>
      </c>
      <c r="DF77">
        <v>1</v>
      </c>
      <c r="DG77">
        <v>0</v>
      </c>
      <c r="DH77">
        <v>1</v>
      </c>
      <c r="DI77">
        <v>0</v>
      </c>
      <c r="DJ77" s="11">
        <f t="shared" si="32"/>
        <v>-1</v>
      </c>
      <c r="DK77" s="6">
        <v>0.90664394999999998</v>
      </c>
      <c r="DL77">
        <v>1</v>
      </c>
      <c r="DM77">
        <v>0</v>
      </c>
      <c r="DN77">
        <v>0</v>
      </c>
      <c r="DO77">
        <v>0</v>
      </c>
      <c r="DP77">
        <v>0</v>
      </c>
      <c r="DQ77">
        <v>148</v>
      </c>
      <c r="DR77">
        <v>162</v>
      </c>
      <c r="DS77">
        <v>112</v>
      </c>
      <c r="DT77">
        <v>132</v>
      </c>
      <c r="DU77">
        <v>77</v>
      </c>
      <c r="DV77">
        <v>91</v>
      </c>
      <c r="DW77" s="6">
        <v>6.06</v>
      </c>
      <c r="DX77" s="6">
        <v>8.11</v>
      </c>
      <c r="DY77">
        <v>13</v>
      </c>
      <c r="DZ77">
        <v>17</v>
      </c>
      <c r="EA77">
        <v>12</v>
      </c>
      <c r="EB77">
        <v>9</v>
      </c>
      <c r="EC77">
        <v>5</v>
      </c>
      <c r="ED77">
        <v>6</v>
      </c>
      <c r="EE77">
        <v>10</v>
      </c>
      <c r="EF77">
        <v>3</v>
      </c>
      <c r="EG77" s="11">
        <f t="shared" si="33"/>
        <v>15</v>
      </c>
      <c r="EH77" s="11">
        <f t="shared" si="34"/>
        <v>9</v>
      </c>
      <c r="EI77">
        <v>97</v>
      </c>
      <c r="EJ77">
        <v>78</v>
      </c>
      <c r="EK77">
        <v>50</v>
      </c>
      <c r="EL77">
        <v>51</v>
      </c>
      <c r="EM77">
        <v>17</v>
      </c>
      <c r="EN77">
        <v>25</v>
      </c>
      <c r="EO77">
        <v>9</v>
      </c>
      <c r="EP77">
        <v>13</v>
      </c>
      <c r="EQ77">
        <v>0.60000000000000009</v>
      </c>
      <c r="ER77">
        <v>0.30000000000000004</v>
      </c>
      <c r="ES77">
        <v>0.9</v>
      </c>
      <c r="ET77">
        <v>456.5</v>
      </c>
      <c r="EU77" s="11">
        <f t="shared" si="35"/>
        <v>5</v>
      </c>
      <c r="EV77" s="6">
        <f t="shared" si="36"/>
        <v>4</v>
      </c>
      <c r="EW77" s="6">
        <f t="shared" si="37"/>
        <v>106.89655172413792</v>
      </c>
      <c r="EX77" s="6">
        <v>4.0999999999999996</v>
      </c>
      <c r="EY77">
        <v>0.34</v>
      </c>
    </row>
    <row r="78" spans="1:155">
      <c r="A78">
        <v>602</v>
      </c>
      <c r="B78" s="5">
        <v>600000</v>
      </c>
      <c r="C78" t="s">
        <v>1416</v>
      </c>
      <c r="D78" t="s">
        <v>505</v>
      </c>
      <c r="E78" t="s">
        <v>260</v>
      </c>
      <c r="F78" t="s">
        <v>154</v>
      </c>
      <c r="G78" t="s">
        <v>154</v>
      </c>
      <c r="H78">
        <v>72</v>
      </c>
      <c r="I78">
        <v>196</v>
      </c>
      <c r="J78">
        <v>2009</v>
      </c>
      <c r="K78">
        <v>5</v>
      </c>
      <c r="L78">
        <v>150</v>
      </c>
      <c r="M78" t="s">
        <v>146</v>
      </c>
      <c r="N78" t="s">
        <v>1417</v>
      </c>
      <c r="O78" t="s">
        <v>415</v>
      </c>
      <c r="P78" t="s">
        <v>192</v>
      </c>
      <c r="Q78" t="s">
        <v>159</v>
      </c>
      <c r="R78">
        <v>49</v>
      </c>
      <c r="S78">
        <v>4</v>
      </c>
      <c r="T78">
        <v>9</v>
      </c>
      <c r="U78">
        <v>5</v>
      </c>
      <c r="V78">
        <v>4</v>
      </c>
      <c r="W78">
        <v>13</v>
      </c>
      <c r="X78">
        <v>-7</v>
      </c>
      <c r="Y78" s="6">
        <v>0.30000000000000004</v>
      </c>
      <c r="Z78">
        <v>12</v>
      </c>
      <c r="AA78">
        <v>1166</v>
      </c>
      <c r="AB78">
        <v>52202</v>
      </c>
      <c r="AC78" s="6">
        <v>850.32</v>
      </c>
      <c r="AD78" s="7">
        <v>17.75</v>
      </c>
      <c r="AE78" s="7">
        <f t="shared" si="19"/>
        <v>17.619750566893426</v>
      </c>
      <c r="AF78" s="8">
        <v>0.31528131048342245</v>
      </c>
      <c r="AG78" s="8">
        <v>0.41935483870967744</v>
      </c>
      <c r="AH78" s="8">
        <v>8.0519480519480519E-2</v>
      </c>
      <c r="AI78" s="9">
        <f t="shared" si="20"/>
        <v>0.89607390300230949</v>
      </c>
      <c r="AJ78" s="10">
        <f t="shared" si="21"/>
        <v>976.59338352179009</v>
      </c>
      <c r="AK78" s="7">
        <f t="shared" si="22"/>
        <v>2.1874117979113743</v>
      </c>
      <c r="AL78" s="7">
        <f t="shared" si="23"/>
        <v>3.1752751905165111</v>
      </c>
      <c r="AM78" s="8">
        <f t="shared" si="24"/>
        <v>0.40789473684210525</v>
      </c>
      <c r="AN78" s="11">
        <f t="shared" si="25"/>
        <v>-14</v>
      </c>
      <c r="AO78" s="7">
        <f t="shared" si="26"/>
        <v>-0.98786339260513678</v>
      </c>
      <c r="AP78">
        <v>120</v>
      </c>
      <c r="AQ78">
        <v>121</v>
      </c>
      <c r="AR78">
        <v>81</v>
      </c>
      <c r="AS78">
        <v>58</v>
      </c>
      <c r="AT78">
        <v>59</v>
      </c>
      <c r="AU78">
        <v>59</v>
      </c>
      <c r="AV78" s="6">
        <v>2.7</v>
      </c>
      <c r="AW78">
        <v>5</v>
      </c>
      <c r="AX78">
        <v>1</v>
      </c>
      <c r="AY78">
        <v>2</v>
      </c>
      <c r="AZ78" s="11">
        <f t="shared" si="27"/>
        <v>3</v>
      </c>
      <c r="BA78" s="6">
        <v>47</v>
      </c>
      <c r="BB78" s="6">
        <v>42.89</v>
      </c>
      <c r="BC78" s="6">
        <v>105.7</v>
      </c>
      <c r="BD78">
        <v>55</v>
      </c>
      <c r="BE78">
        <v>55</v>
      </c>
      <c r="BF78">
        <v>93</v>
      </c>
      <c r="BG78" s="11">
        <f t="shared" si="28"/>
        <v>-38</v>
      </c>
      <c r="BH78">
        <v>23</v>
      </c>
      <c r="BI78">
        <v>37</v>
      </c>
      <c r="BJ78">
        <v>10</v>
      </c>
      <c r="BK78">
        <v>56</v>
      </c>
      <c r="BL78">
        <v>35</v>
      </c>
      <c r="BM78">
        <v>10</v>
      </c>
      <c r="BN78">
        <v>56</v>
      </c>
      <c r="BO78" s="8">
        <f t="shared" si="29"/>
        <v>7.0000000000000007E-2</v>
      </c>
      <c r="BP78">
        <v>0</v>
      </c>
      <c r="BQ78">
        <v>0</v>
      </c>
      <c r="BR78">
        <v>0</v>
      </c>
      <c r="BS78">
        <v>0</v>
      </c>
      <c r="BT78" s="8">
        <f t="shared" si="30"/>
        <v>0</v>
      </c>
      <c r="BU78" s="8">
        <f t="shared" si="31"/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2</v>
      </c>
      <c r="CJ78">
        <v>0</v>
      </c>
      <c r="CK78">
        <v>0</v>
      </c>
      <c r="CL78">
        <v>0</v>
      </c>
      <c r="CM78">
        <v>0</v>
      </c>
      <c r="CN78">
        <v>1</v>
      </c>
      <c r="CO78">
        <v>0</v>
      </c>
      <c r="CP78">
        <v>1</v>
      </c>
      <c r="CQ78">
        <v>0</v>
      </c>
      <c r="CR78">
        <v>0</v>
      </c>
      <c r="CS78">
        <v>0</v>
      </c>
      <c r="CT78">
        <v>2</v>
      </c>
      <c r="CU78">
        <v>0</v>
      </c>
      <c r="CV78">
        <v>1</v>
      </c>
      <c r="CW78">
        <v>2</v>
      </c>
      <c r="CX78">
        <v>20</v>
      </c>
      <c r="CY78">
        <v>6</v>
      </c>
      <c r="CZ78">
        <v>0</v>
      </c>
      <c r="DA78">
        <v>26</v>
      </c>
      <c r="DB78">
        <v>5</v>
      </c>
      <c r="DC78">
        <v>0</v>
      </c>
      <c r="DD78">
        <v>0</v>
      </c>
      <c r="DE78">
        <v>22</v>
      </c>
      <c r="DF78">
        <v>6</v>
      </c>
      <c r="DG78">
        <v>7</v>
      </c>
      <c r="DH78">
        <v>6</v>
      </c>
      <c r="DI78">
        <v>5</v>
      </c>
      <c r="DJ78" s="11">
        <f t="shared" si="32"/>
        <v>1</v>
      </c>
      <c r="DK78" s="6">
        <v>3.8227732400000001</v>
      </c>
      <c r="DL78">
        <v>6</v>
      </c>
      <c r="DM78">
        <v>0</v>
      </c>
      <c r="DN78">
        <v>0</v>
      </c>
      <c r="DO78">
        <v>0</v>
      </c>
      <c r="DP78">
        <v>0</v>
      </c>
      <c r="DQ78">
        <v>705</v>
      </c>
      <c r="DR78">
        <v>800</v>
      </c>
      <c r="DS78">
        <v>545</v>
      </c>
      <c r="DT78">
        <v>600</v>
      </c>
      <c r="DU78">
        <v>385</v>
      </c>
      <c r="DV78">
        <v>433</v>
      </c>
      <c r="DW78" s="6">
        <v>34.17</v>
      </c>
      <c r="DX78" s="6">
        <v>40.11</v>
      </c>
      <c r="DY78">
        <v>114</v>
      </c>
      <c r="DZ78">
        <v>126</v>
      </c>
      <c r="EA78">
        <v>31</v>
      </c>
      <c r="EB78">
        <v>45</v>
      </c>
      <c r="EC78">
        <v>23</v>
      </c>
      <c r="ED78">
        <v>26</v>
      </c>
      <c r="EE78">
        <v>30</v>
      </c>
      <c r="EF78">
        <v>36</v>
      </c>
      <c r="EG78" s="11">
        <f t="shared" si="33"/>
        <v>53</v>
      </c>
      <c r="EH78" s="11">
        <f t="shared" si="34"/>
        <v>62</v>
      </c>
      <c r="EI78">
        <v>411</v>
      </c>
      <c r="EJ78">
        <v>379</v>
      </c>
      <c r="EK78">
        <v>301</v>
      </c>
      <c r="EL78">
        <v>324</v>
      </c>
      <c r="EM78">
        <v>133</v>
      </c>
      <c r="EN78">
        <v>72</v>
      </c>
      <c r="EO78">
        <v>40</v>
      </c>
      <c r="EP78">
        <v>43</v>
      </c>
      <c r="EQ78">
        <v>0.8</v>
      </c>
      <c r="ER78">
        <v>1.5</v>
      </c>
      <c r="ES78">
        <v>2.2999999999999998</v>
      </c>
      <c r="ET78">
        <v>1846.7</v>
      </c>
      <c r="EU78" s="11">
        <f t="shared" si="35"/>
        <v>123</v>
      </c>
      <c r="EV78" s="6">
        <f t="shared" si="36"/>
        <v>10.833333333333334</v>
      </c>
      <c r="EW78" s="6">
        <f t="shared" si="37"/>
        <v>106.19531470505221</v>
      </c>
      <c r="EX78" s="6">
        <v>15.4</v>
      </c>
      <c r="EY78">
        <v>0.32</v>
      </c>
    </row>
    <row r="79" spans="1:155">
      <c r="A79">
        <v>700</v>
      </c>
      <c r="B79" s="5">
        <v>600000</v>
      </c>
      <c r="C79" t="s">
        <v>1418</v>
      </c>
      <c r="D79" t="s">
        <v>409</v>
      </c>
      <c r="F79" t="s">
        <v>410</v>
      </c>
      <c r="G79" t="s">
        <v>410</v>
      </c>
      <c r="H79">
        <v>75</v>
      </c>
      <c r="I79">
        <v>216</v>
      </c>
      <c r="J79">
        <v>2011</v>
      </c>
      <c r="K79">
        <v>1</v>
      </c>
      <c r="L79">
        <v>29</v>
      </c>
      <c r="M79" t="s">
        <v>155</v>
      </c>
      <c r="N79" t="s">
        <v>1417</v>
      </c>
      <c r="O79" t="s">
        <v>271</v>
      </c>
      <c r="P79" t="s">
        <v>185</v>
      </c>
      <c r="Q79" t="s">
        <v>531</v>
      </c>
      <c r="R79">
        <v>7</v>
      </c>
      <c r="S79">
        <v>0</v>
      </c>
      <c r="T79">
        <v>0</v>
      </c>
      <c r="U79">
        <v>0</v>
      </c>
      <c r="V79">
        <v>0</v>
      </c>
      <c r="W79">
        <v>0</v>
      </c>
      <c r="X79">
        <v>-2</v>
      </c>
      <c r="Y79" s="6">
        <v>-0.9</v>
      </c>
      <c r="Z79">
        <v>0</v>
      </c>
      <c r="AA79">
        <v>96</v>
      </c>
      <c r="AB79">
        <v>3874</v>
      </c>
      <c r="AC79" s="6">
        <v>64.42</v>
      </c>
      <c r="AD79" s="7">
        <v>9.2166666667000001</v>
      </c>
      <c r="AE79" s="7">
        <f t="shared" si="19"/>
        <v>9.2144444444555553</v>
      </c>
      <c r="AF79" s="8">
        <v>0.17436258322957829</v>
      </c>
      <c r="AG79" s="8">
        <v>0</v>
      </c>
      <c r="AH79" s="8">
        <v>5.2631578947368418E-2</v>
      </c>
      <c r="AI79" s="9">
        <f t="shared" si="20"/>
        <v>0.92307692307692313</v>
      </c>
      <c r="AJ79" s="10">
        <f t="shared" si="21"/>
        <v>975.70850202429153</v>
      </c>
      <c r="AK79" s="7">
        <f t="shared" si="22"/>
        <v>1.8627755355479665</v>
      </c>
      <c r="AL79" s="7">
        <f t="shared" si="23"/>
        <v>1.8627755355479665</v>
      </c>
      <c r="AM79" s="8">
        <f t="shared" si="24"/>
        <v>0.5</v>
      </c>
      <c r="AN79" s="11">
        <f t="shared" si="25"/>
        <v>0</v>
      </c>
      <c r="AO79" s="7">
        <f t="shared" si="26"/>
        <v>0</v>
      </c>
      <c r="AP79">
        <v>18</v>
      </c>
      <c r="AQ79">
        <v>18</v>
      </c>
      <c r="AR79">
        <v>11</v>
      </c>
      <c r="AS79">
        <v>8</v>
      </c>
      <c r="AT79">
        <v>8</v>
      </c>
      <c r="AU79">
        <v>8</v>
      </c>
      <c r="AV79" s="6">
        <v>0.30000000000000004</v>
      </c>
      <c r="AW79">
        <v>1</v>
      </c>
      <c r="AX79">
        <v>0</v>
      </c>
      <c r="AY79">
        <v>0</v>
      </c>
      <c r="AZ79" s="11">
        <f t="shared" si="27"/>
        <v>0</v>
      </c>
      <c r="BA79" s="6">
        <v>44</v>
      </c>
      <c r="BB79" s="6">
        <v>40.590000000000003</v>
      </c>
      <c r="BC79" s="6">
        <v>0</v>
      </c>
      <c r="BD79">
        <v>7</v>
      </c>
      <c r="BE79">
        <v>7</v>
      </c>
      <c r="BF79">
        <v>5</v>
      </c>
      <c r="BG79" s="11">
        <f t="shared" si="28"/>
        <v>2</v>
      </c>
      <c r="BH79">
        <v>3</v>
      </c>
      <c r="BI79">
        <v>1</v>
      </c>
      <c r="BJ79">
        <v>2</v>
      </c>
      <c r="BK79">
        <v>2</v>
      </c>
      <c r="BL79">
        <v>1</v>
      </c>
      <c r="BM79">
        <v>2</v>
      </c>
      <c r="BN79">
        <v>2</v>
      </c>
      <c r="BO79" s="8">
        <f t="shared" si="29"/>
        <v>4.7619047619047616E-2</v>
      </c>
      <c r="BP79">
        <v>0</v>
      </c>
      <c r="BQ79">
        <v>0</v>
      </c>
      <c r="BR79">
        <v>0</v>
      </c>
      <c r="BS79">
        <v>0</v>
      </c>
      <c r="BT79" s="8">
        <f t="shared" si="30"/>
        <v>0</v>
      </c>
      <c r="BU79" s="8">
        <f t="shared" si="31"/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</v>
      </c>
      <c r="CX79">
        <v>2</v>
      </c>
      <c r="CY79">
        <v>1</v>
      </c>
      <c r="CZ79">
        <v>0</v>
      </c>
      <c r="DA79">
        <v>0</v>
      </c>
      <c r="DB79">
        <v>2</v>
      </c>
      <c r="DC79">
        <v>0</v>
      </c>
      <c r="DD79">
        <v>0</v>
      </c>
      <c r="DE79">
        <v>5</v>
      </c>
      <c r="DF79">
        <v>0</v>
      </c>
      <c r="DG79">
        <v>0</v>
      </c>
      <c r="DH79">
        <v>0</v>
      </c>
      <c r="DI79">
        <v>0</v>
      </c>
      <c r="DJ79" s="11">
        <f t="shared" si="32"/>
        <v>0</v>
      </c>
      <c r="DK79" s="6">
        <v>8.9120036200000002E-2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80</v>
      </c>
      <c r="DR79">
        <v>42</v>
      </c>
      <c r="DS79">
        <v>57</v>
      </c>
      <c r="DT79">
        <v>30</v>
      </c>
      <c r="DU79">
        <v>38</v>
      </c>
      <c r="DV79">
        <v>26</v>
      </c>
      <c r="DW79" s="6">
        <v>4.0999999999999996</v>
      </c>
      <c r="DX79" s="6">
        <v>2.19</v>
      </c>
      <c r="DY79">
        <v>16</v>
      </c>
      <c r="DZ79">
        <v>10</v>
      </c>
      <c r="EA79">
        <v>2</v>
      </c>
      <c r="EB79">
        <v>2</v>
      </c>
      <c r="EC79">
        <v>3</v>
      </c>
      <c r="ED79">
        <v>0</v>
      </c>
      <c r="EE79">
        <v>4</v>
      </c>
      <c r="EF79">
        <v>0</v>
      </c>
      <c r="EG79" s="11">
        <f t="shared" si="33"/>
        <v>7</v>
      </c>
      <c r="EH79" s="11">
        <f t="shared" si="34"/>
        <v>0</v>
      </c>
      <c r="EI79">
        <v>21</v>
      </c>
      <c r="EJ79">
        <v>27</v>
      </c>
      <c r="EK79">
        <v>28</v>
      </c>
      <c r="EL79">
        <v>29</v>
      </c>
      <c r="EM79">
        <v>5</v>
      </c>
      <c r="EN79">
        <v>3</v>
      </c>
      <c r="EO79">
        <v>4</v>
      </c>
      <c r="EP79">
        <v>5</v>
      </c>
      <c r="EQ79">
        <v>-0.2</v>
      </c>
      <c r="ER79">
        <v>0</v>
      </c>
      <c r="ES79">
        <v>-0.2</v>
      </c>
      <c r="ET79">
        <v>305.04000000000002</v>
      </c>
      <c r="EU79" s="11">
        <f t="shared" si="35"/>
        <v>9</v>
      </c>
      <c r="EV79" s="6">
        <f t="shared" si="36"/>
        <v>0</v>
      </c>
      <c r="EW79" s="6">
        <f t="shared" si="37"/>
        <v>113.62930766842595</v>
      </c>
      <c r="EX79" s="6">
        <v>1.5</v>
      </c>
      <c r="EY79">
        <v>0.21</v>
      </c>
    </row>
    <row r="80" spans="1:155">
      <c r="A80">
        <v>351</v>
      </c>
      <c r="B80" s="5">
        <v>600000</v>
      </c>
      <c r="C80" t="s">
        <v>1447</v>
      </c>
      <c r="D80" t="s">
        <v>195</v>
      </c>
      <c r="E80" t="s">
        <v>144</v>
      </c>
      <c r="F80" t="s">
        <v>145</v>
      </c>
      <c r="G80" t="s">
        <v>145</v>
      </c>
      <c r="H80">
        <v>73</v>
      </c>
      <c r="I80">
        <v>197</v>
      </c>
      <c r="M80" t="s">
        <v>146</v>
      </c>
      <c r="N80" t="s">
        <v>1448</v>
      </c>
      <c r="O80" t="s">
        <v>197</v>
      </c>
      <c r="P80" t="s">
        <v>263</v>
      </c>
      <c r="Q80" t="s">
        <v>1449</v>
      </c>
      <c r="R80">
        <v>54</v>
      </c>
      <c r="S80">
        <v>4</v>
      </c>
      <c r="T80">
        <v>8</v>
      </c>
      <c r="U80">
        <v>3</v>
      </c>
      <c r="V80">
        <v>5</v>
      </c>
      <c r="W80">
        <v>12</v>
      </c>
      <c r="X80">
        <v>-2</v>
      </c>
      <c r="Y80" s="6">
        <v>-6.3</v>
      </c>
      <c r="Z80">
        <v>16</v>
      </c>
      <c r="AA80">
        <v>949</v>
      </c>
      <c r="AB80">
        <v>39514</v>
      </c>
      <c r="AC80" s="6">
        <v>658.47</v>
      </c>
      <c r="AD80" s="7">
        <v>12.2</v>
      </c>
      <c r="AE80" s="7">
        <f t="shared" si="19"/>
        <v>12.196522633744857</v>
      </c>
      <c r="AF80" s="8">
        <v>0.22384071741074013</v>
      </c>
      <c r="AG80" s="8">
        <v>0.63157894736842102</v>
      </c>
      <c r="AH80" s="8">
        <v>7.0110701107011064E-2</v>
      </c>
      <c r="AI80" s="9">
        <f t="shared" si="20"/>
        <v>0.91089108910891092</v>
      </c>
      <c r="AJ80" s="10">
        <f t="shared" si="21"/>
        <v>981.00179021592203</v>
      </c>
      <c r="AK80" s="7">
        <f t="shared" si="22"/>
        <v>1.7312861633787415</v>
      </c>
      <c r="AL80" s="7">
        <f t="shared" si="23"/>
        <v>3.2803316779807736</v>
      </c>
      <c r="AM80" s="8">
        <f t="shared" si="24"/>
        <v>0.34545454545454546</v>
      </c>
      <c r="AN80" s="11">
        <f t="shared" si="25"/>
        <v>-17</v>
      </c>
      <c r="AO80" s="7">
        <f t="shared" si="26"/>
        <v>-1.5490455146020321</v>
      </c>
      <c r="AP80">
        <v>119</v>
      </c>
      <c r="AQ80">
        <v>119</v>
      </c>
      <c r="AR80">
        <v>94</v>
      </c>
      <c r="AS80">
        <v>75</v>
      </c>
      <c r="AT80">
        <v>75</v>
      </c>
      <c r="AU80">
        <v>75</v>
      </c>
      <c r="AV80" s="6">
        <v>4.6100000000000003</v>
      </c>
      <c r="AW80">
        <v>12</v>
      </c>
      <c r="AX80">
        <v>4</v>
      </c>
      <c r="AY80">
        <v>5</v>
      </c>
      <c r="AZ80" s="11">
        <f t="shared" si="27"/>
        <v>9</v>
      </c>
      <c r="BA80" s="6">
        <v>37.6267</v>
      </c>
      <c r="BB80" s="6">
        <v>32.159999999999997</v>
      </c>
      <c r="BC80" s="6">
        <v>80</v>
      </c>
      <c r="BD80">
        <v>49</v>
      </c>
      <c r="BE80">
        <v>49</v>
      </c>
      <c r="BF80">
        <v>58</v>
      </c>
      <c r="BG80" s="11">
        <f t="shared" si="28"/>
        <v>-9</v>
      </c>
      <c r="BH80">
        <v>19</v>
      </c>
      <c r="BI80">
        <v>5</v>
      </c>
      <c r="BJ80">
        <v>10</v>
      </c>
      <c r="BK80">
        <v>30</v>
      </c>
      <c r="BL80">
        <v>5</v>
      </c>
      <c r="BM80">
        <v>10</v>
      </c>
      <c r="BN80">
        <v>30</v>
      </c>
      <c r="BO80" s="8">
        <f t="shared" si="29"/>
        <v>3.8659793814432991E-2</v>
      </c>
      <c r="BP80">
        <v>222</v>
      </c>
      <c r="BQ80">
        <v>228</v>
      </c>
      <c r="BR80">
        <v>222</v>
      </c>
      <c r="BS80">
        <v>228</v>
      </c>
      <c r="BT80" s="8">
        <f t="shared" si="30"/>
        <v>0.49333333333333335</v>
      </c>
      <c r="BU80" s="8">
        <f t="shared" si="31"/>
        <v>0.69875776397515532</v>
      </c>
      <c r="BV80">
        <v>88</v>
      </c>
      <c r="BW80">
        <v>105</v>
      </c>
      <c r="BX80">
        <v>75</v>
      </c>
      <c r="BY80">
        <v>76</v>
      </c>
      <c r="BZ80">
        <v>59</v>
      </c>
      <c r="CA80">
        <v>47</v>
      </c>
      <c r="CB80">
        <v>59</v>
      </c>
      <c r="CC80">
        <v>73</v>
      </c>
      <c r="CD80">
        <v>78</v>
      </c>
      <c r="CE80">
        <v>91</v>
      </c>
      <c r="CF80">
        <v>134</v>
      </c>
      <c r="CG80">
        <v>121</v>
      </c>
      <c r="CH80">
        <v>0</v>
      </c>
      <c r="CI80">
        <v>2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1</v>
      </c>
      <c r="CS80">
        <v>0</v>
      </c>
      <c r="CT80">
        <v>3</v>
      </c>
      <c r="CU80">
        <v>0</v>
      </c>
      <c r="CV80">
        <v>0</v>
      </c>
      <c r="CW80">
        <v>1</v>
      </c>
      <c r="CX80">
        <v>18</v>
      </c>
      <c r="CY80">
        <v>8</v>
      </c>
      <c r="CZ80">
        <v>0</v>
      </c>
      <c r="DA80">
        <v>10</v>
      </c>
      <c r="DB80">
        <v>6</v>
      </c>
      <c r="DC80">
        <v>4</v>
      </c>
      <c r="DD80">
        <v>3</v>
      </c>
      <c r="DE80">
        <v>44</v>
      </c>
      <c r="DF80">
        <v>8</v>
      </c>
      <c r="DG80">
        <v>12</v>
      </c>
      <c r="DH80">
        <v>8</v>
      </c>
      <c r="DI80">
        <v>11</v>
      </c>
      <c r="DJ80" s="11">
        <f t="shared" si="32"/>
        <v>4</v>
      </c>
      <c r="DK80" s="6">
        <v>4.8313403141000002</v>
      </c>
      <c r="DL80">
        <v>8</v>
      </c>
      <c r="DM80">
        <v>0</v>
      </c>
      <c r="DN80">
        <v>0</v>
      </c>
      <c r="DO80">
        <v>0</v>
      </c>
      <c r="DP80">
        <v>0</v>
      </c>
      <c r="DQ80">
        <v>474</v>
      </c>
      <c r="DR80">
        <v>776</v>
      </c>
      <c r="DS80">
        <v>360</v>
      </c>
      <c r="DT80">
        <v>574</v>
      </c>
      <c r="DU80">
        <v>271</v>
      </c>
      <c r="DV80">
        <v>404</v>
      </c>
      <c r="DW80" s="6">
        <v>19.16</v>
      </c>
      <c r="DX80" s="6">
        <v>35.85</v>
      </c>
      <c r="DY80">
        <v>61</v>
      </c>
      <c r="DZ80">
        <v>116</v>
      </c>
      <c r="EA80">
        <v>19</v>
      </c>
      <c r="EB80">
        <v>36</v>
      </c>
      <c r="EC80">
        <v>17</v>
      </c>
      <c r="ED80">
        <v>37</v>
      </c>
      <c r="EE80">
        <v>18</v>
      </c>
      <c r="EF80">
        <v>25</v>
      </c>
      <c r="EG80" s="11">
        <f t="shared" si="33"/>
        <v>35</v>
      </c>
      <c r="EH80" s="11">
        <f t="shared" si="34"/>
        <v>62</v>
      </c>
      <c r="EI80">
        <v>314</v>
      </c>
      <c r="EJ80">
        <v>330</v>
      </c>
      <c r="EK80">
        <v>300</v>
      </c>
      <c r="EL80">
        <v>228</v>
      </c>
      <c r="EM80">
        <v>69</v>
      </c>
      <c r="EN80">
        <v>58</v>
      </c>
      <c r="EO80">
        <v>31</v>
      </c>
      <c r="EP80">
        <v>34</v>
      </c>
      <c r="EQ80">
        <v>-0.1</v>
      </c>
      <c r="ER80">
        <v>0.7</v>
      </c>
      <c r="ES80">
        <v>0.60000000000000009</v>
      </c>
      <c r="ET80">
        <v>2283.2199999999998</v>
      </c>
      <c r="EU80" s="11">
        <f t="shared" si="35"/>
        <v>95</v>
      </c>
      <c r="EV80" s="6">
        <f t="shared" si="36"/>
        <v>7.375</v>
      </c>
      <c r="EW80" s="6">
        <f t="shared" si="37"/>
        <v>113.90040548544351</v>
      </c>
      <c r="EX80" s="6">
        <v>7.8</v>
      </c>
      <c r="EY80">
        <v>0.14000000000000001</v>
      </c>
    </row>
    <row r="81" spans="1:155">
      <c r="A81">
        <v>225</v>
      </c>
      <c r="B81" s="5">
        <v>600000</v>
      </c>
      <c r="C81" t="s">
        <v>1838</v>
      </c>
      <c r="D81" t="s">
        <v>1299</v>
      </c>
      <c r="E81" t="s">
        <v>189</v>
      </c>
      <c r="F81" t="s">
        <v>145</v>
      </c>
      <c r="G81" t="s">
        <v>145</v>
      </c>
      <c r="H81">
        <v>74</v>
      </c>
      <c r="I81">
        <v>214</v>
      </c>
      <c r="J81">
        <v>2011</v>
      </c>
      <c r="K81">
        <v>1</v>
      </c>
      <c r="L81">
        <v>18</v>
      </c>
      <c r="M81" t="s">
        <v>146</v>
      </c>
      <c r="N81" t="s">
        <v>1839</v>
      </c>
      <c r="O81" t="s">
        <v>306</v>
      </c>
      <c r="P81" t="s">
        <v>333</v>
      </c>
      <c r="Q81" t="s">
        <v>363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-1</v>
      </c>
      <c r="Y81" s="6">
        <v>-0.2</v>
      </c>
      <c r="Z81">
        <v>0</v>
      </c>
      <c r="AA81">
        <v>17</v>
      </c>
      <c r="AB81">
        <v>829</v>
      </c>
      <c r="AC81" s="6">
        <v>13.81</v>
      </c>
      <c r="AD81" s="7">
        <v>13.8166666667</v>
      </c>
      <c r="AE81" s="7">
        <f t="shared" si="19"/>
        <v>13.814444444455555</v>
      </c>
      <c r="AF81" s="8">
        <v>0.23502382573179031</v>
      </c>
      <c r="AG81" s="8">
        <v>0</v>
      </c>
      <c r="AH81" s="8">
        <v>0</v>
      </c>
      <c r="AI81" s="9">
        <f t="shared" si="20"/>
        <v>0.83333333333333337</v>
      </c>
      <c r="AJ81" s="10">
        <f t="shared" si="21"/>
        <v>833.33333333333337</v>
      </c>
      <c r="AK81" s="7">
        <f t="shared" si="22"/>
        <v>0</v>
      </c>
      <c r="AL81" s="7">
        <f t="shared" si="23"/>
        <v>4.344677769732078</v>
      </c>
      <c r="AM81" s="8">
        <f t="shared" si="24"/>
        <v>0</v>
      </c>
      <c r="AN81" s="11">
        <f t="shared" si="25"/>
        <v>-1</v>
      </c>
      <c r="AO81" s="7">
        <f t="shared" si="26"/>
        <v>-4.344677769732078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 s="6">
        <v>0.15</v>
      </c>
      <c r="AW81">
        <v>1</v>
      </c>
      <c r="AX81">
        <v>0</v>
      </c>
      <c r="AY81">
        <v>0</v>
      </c>
      <c r="AZ81" s="11">
        <f t="shared" si="27"/>
        <v>0</v>
      </c>
      <c r="BA81" s="6">
        <v>15</v>
      </c>
      <c r="BB81" s="6">
        <v>14.14</v>
      </c>
      <c r="BC81" s="6">
        <v>0</v>
      </c>
      <c r="BD81">
        <v>0</v>
      </c>
      <c r="BE81">
        <v>0</v>
      </c>
      <c r="BF81">
        <v>3</v>
      </c>
      <c r="BG81" s="11">
        <f t="shared" si="28"/>
        <v>-3</v>
      </c>
      <c r="BH81">
        <v>0</v>
      </c>
      <c r="BI81">
        <v>1</v>
      </c>
      <c r="BJ81">
        <v>0</v>
      </c>
      <c r="BK81">
        <v>1</v>
      </c>
      <c r="BL81">
        <v>1</v>
      </c>
      <c r="BM81">
        <v>0</v>
      </c>
      <c r="BN81">
        <v>1</v>
      </c>
      <c r="BO81" s="8">
        <f t="shared" si="29"/>
        <v>5.5555555555555552E-2</v>
      </c>
      <c r="BP81">
        <v>0</v>
      </c>
      <c r="BQ81">
        <v>2</v>
      </c>
      <c r="BR81">
        <v>0</v>
      </c>
      <c r="BS81">
        <v>2</v>
      </c>
      <c r="BT81" s="8">
        <f t="shared" si="30"/>
        <v>0</v>
      </c>
      <c r="BU81" s="8">
        <f t="shared" si="31"/>
        <v>0.2</v>
      </c>
      <c r="BV81">
        <v>0</v>
      </c>
      <c r="BW81">
        <v>2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2</v>
      </c>
      <c r="CF81">
        <v>0</v>
      </c>
      <c r="CG81">
        <v>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1</v>
      </c>
      <c r="DF81">
        <v>0</v>
      </c>
      <c r="DG81">
        <v>0</v>
      </c>
      <c r="DH81">
        <v>0</v>
      </c>
      <c r="DI81">
        <v>0</v>
      </c>
      <c r="DJ81" s="11">
        <f t="shared" si="32"/>
        <v>0</v>
      </c>
      <c r="DK81" s="6">
        <v>-2.2746037000000003E-3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9</v>
      </c>
      <c r="DR81">
        <v>18</v>
      </c>
      <c r="DS81">
        <v>7</v>
      </c>
      <c r="DT81">
        <v>9</v>
      </c>
      <c r="DU81">
        <v>4</v>
      </c>
      <c r="DV81">
        <v>6</v>
      </c>
      <c r="DW81" s="6">
        <v>0.76</v>
      </c>
      <c r="DX81" s="6">
        <v>0.97</v>
      </c>
      <c r="DY81">
        <v>3</v>
      </c>
      <c r="DZ81">
        <v>4</v>
      </c>
      <c r="EA81">
        <v>0</v>
      </c>
      <c r="EB81">
        <v>1</v>
      </c>
      <c r="EC81">
        <v>1</v>
      </c>
      <c r="ED81">
        <v>1</v>
      </c>
      <c r="EE81">
        <v>0</v>
      </c>
      <c r="EF81">
        <v>0</v>
      </c>
      <c r="EG81" s="11">
        <f t="shared" si="33"/>
        <v>1</v>
      </c>
      <c r="EH81" s="11">
        <f t="shared" si="34"/>
        <v>1</v>
      </c>
      <c r="EI81">
        <v>4</v>
      </c>
      <c r="EJ81">
        <v>6</v>
      </c>
      <c r="EK81">
        <v>5</v>
      </c>
      <c r="EL81">
        <v>10</v>
      </c>
      <c r="EM81">
        <v>2</v>
      </c>
      <c r="EN81">
        <v>2</v>
      </c>
      <c r="EO81">
        <v>0</v>
      </c>
      <c r="EP81">
        <v>0</v>
      </c>
      <c r="EQ81">
        <v>0</v>
      </c>
      <c r="ER81">
        <v>0</v>
      </c>
      <c r="ES81">
        <v>-0.1</v>
      </c>
      <c r="ET81">
        <v>44.95</v>
      </c>
      <c r="EU81" s="11">
        <f t="shared" si="35"/>
        <v>1</v>
      </c>
      <c r="EV81" s="6">
        <f t="shared" si="36"/>
        <v>0</v>
      </c>
      <c r="EW81" s="6">
        <f t="shared" si="37"/>
        <v>117.3062997827661</v>
      </c>
      <c r="EX81" s="6">
        <v>-0.5</v>
      </c>
      <c r="EY81">
        <v>-0.5</v>
      </c>
    </row>
    <row r="82" spans="1:155">
      <c r="A82">
        <v>534</v>
      </c>
      <c r="B82" s="5">
        <v>600000</v>
      </c>
      <c r="C82" t="s">
        <v>1849</v>
      </c>
      <c r="D82" t="s">
        <v>1850</v>
      </c>
      <c r="E82" t="s">
        <v>601</v>
      </c>
      <c r="F82" t="s">
        <v>154</v>
      </c>
      <c r="G82" t="s">
        <v>154</v>
      </c>
      <c r="H82">
        <v>73</v>
      </c>
      <c r="I82">
        <v>195</v>
      </c>
      <c r="M82" t="s">
        <v>146</v>
      </c>
      <c r="N82" t="s">
        <v>1847</v>
      </c>
      <c r="O82" t="s">
        <v>1851</v>
      </c>
      <c r="P82" t="s">
        <v>171</v>
      </c>
      <c r="Q82" t="s">
        <v>275</v>
      </c>
      <c r="R82">
        <v>58</v>
      </c>
      <c r="S82">
        <v>4</v>
      </c>
      <c r="T82">
        <v>4</v>
      </c>
      <c r="U82">
        <v>3</v>
      </c>
      <c r="V82">
        <v>1</v>
      </c>
      <c r="W82">
        <v>8</v>
      </c>
      <c r="X82">
        <v>-4</v>
      </c>
      <c r="Y82" s="6">
        <v>-7.8</v>
      </c>
      <c r="Z82">
        <v>6</v>
      </c>
      <c r="AA82">
        <v>1013</v>
      </c>
      <c r="AB82">
        <v>43271</v>
      </c>
      <c r="AC82" s="6">
        <v>721.21</v>
      </c>
      <c r="AD82" s="7">
        <v>12.4333333333</v>
      </c>
      <c r="AE82" s="7">
        <f t="shared" si="19"/>
        <v>12.434061302670882</v>
      </c>
      <c r="AF82" s="8">
        <v>0.23479639541092057</v>
      </c>
      <c r="AG82" s="8">
        <v>0.47058823529411764</v>
      </c>
      <c r="AH82" s="8">
        <v>5.8219178082191778E-2</v>
      </c>
      <c r="AI82" s="9">
        <f t="shared" si="20"/>
        <v>0.94508670520231219</v>
      </c>
      <c r="AJ82" s="10">
        <f t="shared" si="21"/>
        <v>1003.3058832845039</v>
      </c>
      <c r="AK82" s="7">
        <f t="shared" si="22"/>
        <v>1.4142898739618142</v>
      </c>
      <c r="AL82" s="7">
        <f t="shared" si="23"/>
        <v>1.5806769179573217</v>
      </c>
      <c r="AM82" s="8">
        <f t="shared" si="24"/>
        <v>0.47222222222222221</v>
      </c>
      <c r="AN82" s="11">
        <f t="shared" si="25"/>
        <v>-2</v>
      </c>
      <c r="AO82" s="7">
        <f t="shared" si="26"/>
        <v>-0.16638704399550752</v>
      </c>
      <c r="AP82">
        <v>107</v>
      </c>
      <c r="AQ82">
        <v>107</v>
      </c>
      <c r="AR82">
        <v>88</v>
      </c>
      <c r="AS82">
        <v>72</v>
      </c>
      <c r="AT82">
        <v>72</v>
      </c>
      <c r="AU82">
        <v>72</v>
      </c>
      <c r="AV82" s="6">
        <v>7.58</v>
      </c>
      <c r="AW82">
        <v>31</v>
      </c>
      <c r="AX82">
        <v>7</v>
      </c>
      <c r="AY82">
        <v>10</v>
      </c>
      <c r="AZ82" s="11">
        <f t="shared" si="27"/>
        <v>17</v>
      </c>
      <c r="BA82" s="6">
        <v>27.694400000000002</v>
      </c>
      <c r="BB82" s="6">
        <v>25.02</v>
      </c>
      <c r="BC82" s="6">
        <v>114.2</v>
      </c>
      <c r="BD82">
        <v>87</v>
      </c>
      <c r="BE82">
        <v>87</v>
      </c>
      <c r="BF82">
        <v>36</v>
      </c>
      <c r="BG82" s="11">
        <f t="shared" si="28"/>
        <v>51</v>
      </c>
      <c r="BH82">
        <v>16</v>
      </c>
      <c r="BI82">
        <v>8</v>
      </c>
      <c r="BJ82">
        <v>20</v>
      </c>
      <c r="BK82">
        <v>23</v>
      </c>
      <c r="BL82">
        <v>8</v>
      </c>
      <c r="BM82">
        <v>20</v>
      </c>
      <c r="BN82">
        <v>23</v>
      </c>
      <c r="BO82" s="8">
        <f t="shared" si="29"/>
        <v>3.5714285714285712E-2</v>
      </c>
      <c r="BP82">
        <v>2</v>
      </c>
      <c r="BQ82">
        <v>14</v>
      </c>
      <c r="BR82">
        <v>2</v>
      </c>
      <c r="BS82">
        <v>14</v>
      </c>
      <c r="BT82" s="8">
        <f t="shared" si="30"/>
        <v>0.125</v>
      </c>
      <c r="BU82" s="8">
        <f t="shared" si="31"/>
        <v>2.5078369905956112E-2</v>
      </c>
      <c r="BV82">
        <v>0</v>
      </c>
      <c r="BW82">
        <v>6</v>
      </c>
      <c r="BX82">
        <v>1</v>
      </c>
      <c r="BY82">
        <v>4</v>
      </c>
      <c r="BZ82">
        <v>1</v>
      </c>
      <c r="CA82">
        <v>4</v>
      </c>
      <c r="CB82">
        <v>0</v>
      </c>
      <c r="CC82">
        <v>1</v>
      </c>
      <c r="CD82">
        <v>1</v>
      </c>
      <c r="CE82">
        <v>6</v>
      </c>
      <c r="CF82">
        <v>2</v>
      </c>
      <c r="CG82">
        <v>11</v>
      </c>
      <c r="CH82">
        <v>0</v>
      </c>
      <c r="CI82">
        <v>1</v>
      </c>
      <c r="CJ82">
        <v>0</v>
      </c>
      <c r="CK82">
        <v>0</v>
      </c>
      <c r="CL82">
        <v>0</v>
      </c>
      <c r="CM82">
        <v>0</v>
      </c>
      <c r="CN82">
        <v>1</v>
      </c>
      <c r="CO82">
        <v>0</v>
      </c>
      <c r="CP82">
        <v>0</v>
      </c>
      <c r="CQ82">
        <v>0</v>
      </c>
      <c r="CR82">
        <v>1</v>
      </c>
      <c r="CS82">
        <v>0</v>
      </c>
      <c r="CT82">
        <v>2</v>
      </c>
      <c r="CU82">
        <v>0</v>
      </c>
      <c r="CV82">
        <v>3</v>
      </c>
      <c r="CW82">
        <v>1</v>
      </c>
      <c r="CX82">
        <v>12</v>
      </c>
      <c r="CY82">
        <v>7</v>
      </c>
      <c r="CZ82">
        <v>3</v>
      </c>
      <c r="DA82">
        <v>3</v>
      </c>
      <c r="DB82">
        <v>5</v>
      </c>
      <c r="DC82">
        <v>4</v>
      </c>
      <c r="DD82">
        <v>1</v>
      </c>
      <c r="DE82">
        <v>49</v>
      </c>
      <c r="DF82">
        <v>3</v>
      </c>
      <c r="DG82">
        <v>13</v>
      </c>
      <c r="DH82">
        <v>3</v>
      </c>
      <c r="DI82">
        <v>12</v>
      </c>
      <c r="DJ82" s="11">
        <f t="shared" si="32"/>
        <v>10</v>
      </c>
      <c r="DK82" s="6">
        <v>9.6714290478000002</v>
      </c>
      <c r="DL82">
        <v>3</v>
      </c>
      <c r="DM82">
        <v>0</v>
      </c>
      <c r="DN82">
        <v>0</v>
      </c>
      <c r="DO82">
        <v>0</v>
      </c>
      <c r="DP82">
        <v>0</v>
      </c>
      <c r="DQ82">
        <v>575</v>
      </c>
      <c r="DR82">
        <v>644</v>
      </c>
      <c r="DS82">
        <v>398</v>
      </c>
      <c r="DT82">
        <v>492</v>
      </c>
      <c r="DU82">
        <v>292</v>
      </c>
      <c r="DV82">
        <v>346</v>
      </c>
      <c r="DW82" s="6">
        <v>25.95</v>
      </c>
      <c r="DX82" s="6">
        <v>26.18</v>
      </c>
      <c r="DY82">
        <v>91</v>
      </c>
      <c r="DZ82">
        <v>78</v>
      </c>
      <c r="EA82">
        <v>17</v>
      </c>
      <c r="EB82">
        <v>19</v>
      </c>
      <c r="EC82">
        <v>20</v>
      </c>
      <c r="ED82">
        <v>17</v>
      </c>
      <c r="EE82">
        <v>38</v>
      </c>
      <c r="EF82">
        <v>24</v>
      </c>
      <c r="EG82" s="11">
        <f t="shared" si="33"/>
        <v>58</v>
      </c>
      <c r="EH82" s="11">
        <f t="shared" si="34"/>
        <v>41</v>
      </c>
      <c r="EI82">
        <v>334</v>
      </c>
      <c r="EJ82">
        <v>304</v>
      </c>
      <c r="EK82">
        <v>263</v>
      </c>
      <c r="EL82">
        <v>285</v>
      </c>
      <c r="EM82">
        <v>77</v>
      </c>
      <c r="EN82">
        <v>74</v>
      </c>
      <c r="EO82">
        <v>30</v>
      </c>
      <c r="EP82">
        <v>36</v>
      </c>
      <c r="EQ82">
        <v>-0.7</v>
      </c>
      <c r="ER82">
        <v>0.8</v>
      </c>
      <c r="ES82">
        <v>0.1</v>
      </c>
      <c r="ET82">
        <v>2350.4299999999998</v>
      </c>
      <c r="EU82" s="11">
        <f t="shared" si="35"/>
        <v>116</v>
      </c>
      <c r="EV82" s="6">
        <f t="shared" si="36"/>
        <v>35.666666666666664</v>
      </c>
      <c r="EW82" s="6">
        <f t="shared" si="37"/>
        <v>101.41290331526186</v>
      </c>
      <c r="EX82" s="6">
        <v>7.3</v>
      </c>
      <c r="EY82">
        <v>0.13</v>
      </c>
    </row>
    <row r="83" spans="1:155">
      <c r="A83">
        <v>859</v>
      </c>
      <c r="B83" s="5">
        <v>600000</v>
      </c>
      <c r="C83" t="s">
        <v>1855</v>
      </c>
      <c r="D83" t="s">
        <v>1808</v>
      </c>
      <c r="E83" t="s">
        <v>144</v>
      </c>
      <c r="F83" t="s">
        <v>145</v>
      </c>
      <c r="G83" t="s">
        <v>145</v>
      </c>
      <c r="H83">
        <v>77</v>
      </c>
      <c r="I83">
        <v>214</v>
      </c>
      <c r="J83">
        <v>2010</v>
      </c>
      <c r="K83">
        <v>3</v>
      </c>
      <c r="L83">
        <v>87</v>
      </c>
      <c r="M83" t="s">
        <v>155</v>
      </c>
      <c r="N83" t="s">
        <v>1856</v>
      </c>
      <c r="O83" t="s">
        <v>1857</v>
      </c>
      <c r="P83" t="s">
        <v>192</v>
      </c>
      <c r="Q83" t="s">
        <v>232</v>
      </c>
      <c r="R83">
        <v>18</v>
      </c>
      <c r="S83">
        <v>0</v>
      </c>
      <c r="T83">
        <v>2</v>
      </c>
      <c r="U83">
        <v>1</v>
      </c>
      <c r="V83">
        <v>1</v>
      </c>
      <c r="W83">
        <v>2</v>
      </c>
      <c r="X83">
        <v>0</v>
      </c>
      <c r="Y83" s="6">
        <v>-2.9</v>
      </c>
      <c r="Z83">
        <v>8</v>
      </c>
      <c r="AA83">
        <v>411</v>
      </c>
      <c r="AB83">
        <v>19837</v>
      </c>
      <c r="AC83" s="6">
        <v>313.27999999999997</v>
      </c>
      <c r="AD83" s="7">
        <v>18.366666666699999</v>
      </c>
      <c r="AE83" s="7">
        <f t="shared" si="19"/>
        <v>18.046234567912347</v>
      </c>
      <c r="AF83" s="8">
        <v>0.33527397260273972</v>
      </c>
      <c r="AG83" s="8">
        <v>0.22222222222222221</v>
      </c>
      <c r="AH83" s="8">
        <v>6.6666666666666666E-2</v>
      </c>
      <c r="AI83" s="9">
        <f t="shared" si="20"/>
        <v>0.9375</v>
      </c>
      <c r="AJ83" s="10">
        <f t="shared" si="21"/>
        <v>1004.1666666666666</v>
      </c>
      <c r="AK83" s="7">
        <f t="shared" si="22"/>
        <v>1.723697650663943</v>
      </c>
      <c r="AL83" s="7">
        <f t="shared" si="23"/>
        <v>1.9152196118488256</v>
      </c>
      <c r="AM83" s="8">
        <f t="shared" si="24"/>
        <v>0.47368421052631576</v>
      </c>
      <c r="AN83" s="11">
        <f t="shared" si="25"/>
        <v>-1</v>
      </c>
      <c r="AO83" s="7">
        <f t="shared" si="26"/>
        <v>-0.19152196118488263</v>
      </c>
      <c r="AP83">
        <v>31</v>
      </c>
      <c r="AQ83">
        <v>33</v>
      </c>
      <c r="AR83">
        <v>21</v>
      </c>
      <c r="AS83">
        <v>13</v>
      </c>
      <c r="AT83">
        <v>15</v>
      </c>
      <c r="AU83">
        <v>15</v>
      </c>
      <c r="AV83" s="6">
        <v>0.43</v>
      </c>
      <c r="AW83">
        <v>1</v>
      </c>
      <c r="AX83">
        <v>1</v>
      </c>
      <c r="AY83">
        <v>0</v>
      </c>
      <c r="AZ83" s="11">
        <f t="shared" si="27"/>
        <v>1</v>
      </c>
      <c r="BA83" s="6">
        <v>60.866700000000002</v>
      </c>
      <c r="BB83" s="6">
        <v>51.87</v>
      </c>
      <c r="BC83" s="6">
        <v>24.1</v>
      </c>
      <c r="BD83">
        <v>30</v>
      </c>
      <c r="BE83">
        <v>29</v>
      </c>
      <c r="BF83">
        <v>17</v>
      </c>
      <c r="BG83" s="11">
        <f t="shared" si="28"/>
        <v>12</v>
      </c>
      <c r="BH83">
        <v>8</v>
      </c>
      <c r="BI83">
        <v>18</v>
      </c>
      <c r="BJ83">
        <v>4</v>
      </c>
      <c r="BK83">
        <v>31</v>
      </c>
      <c r="BL83">
        <v>18</v>
      </c>
      <c r="BM83">
        <v>4</v>
      </c>
      <c r="BN83">
        <v>31</v>
      </c>
      <c r="BO83" s="8">
        <f t="shared" si="29"/>
        <v>0.10064935064935066</v>
      </c>
      <c r="BP83">
        <v>0</v>
      </c>
      <c r="BQ83">
        <v>0</v>
      </c>
      <c r="BR83">
        <v>0</v>
      </c>
      <c r="BS83">
        <v>0</v>
      </c>
      <c r="BT83" s="8">
        <f t="shared" si="30"/>
        <v>0</v>
      </c>
      <c r="BU83" s="8">
        <f t="shared" si="31"/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1</v>
      </c>
      <c r="CW83">
        <v>1</v>
      </c>
      <c r="CX83">
        <v>6</v>
      </c>
      <c r="CY83">
        <v>0</v>
      </c>
      <c r="CZ83">
        <v>0</v>
      </c>
      <c r="DA83">
        <v>7</v>
      </c>
      <c r="DB83">
        <v>1</v>
      </c>
      <c r="DC83">
        <v>0</v>
      </c>
      <c r="DD83">
        <v>0</v>
      </c>
      <c r="DE83">
        <v>7</v>
      </c>
      <c r="DF83">
        <v>4</v>
      </c>
      <c r="DG83">
        <v>1</v>
      </c>
      <c r="DH83">
        <v>4</v>
      </c>
      <c r="DI83">
        <v>0</v>
      </c>
      <c r="DJ83" s="11">
        <f t="shared" si="32"/>
        <v>-3</v>
      </c>
      <c r="DK83" s="6">
        <v>-0.55105700999999996</v>
      </c>
      <c r="DL83">
        <v>4</v>
      </c>
      <c r="DM83">
        <v>0</v>
      </c>
      <c r="DN83">
        <v>0</v>
      </c>
      <c r="DO83">
        <v>0</v>
      </c>
      <c r="DP83">
        <v>0</v>
      </c>
      <c r="DQ83">
        <v>241</v>
      </c>
      <c r="DR83">
        <v>308</v>
      </c>
      <c r="DS83">
        <v>182</v>
      </c>
      <c r="DT83">
        <v>220</v>
      </c>
      <c r="DU83">
        <v>135</v>
      </c>
      <c r="DV83">
        <v>160</v>
      </c>
      <c r="DW83" s="6">
        <v>12.15</v>
      </c>
      <c r="DX83" s="6">
        <v>14.77</v>
      </c>
      <c r="DY83">
        <v>40</v>
      </c>
      <c r="DZ83">
        <v>56</v>
      </c>
      <c r="EA83">
        <v>9</v>
      </c>
      <c r="EB83">
        <v>10</v>
      </c>
      <c r="EC83">
        <v>9</v>
      </c>
      <c r="ED83">
        <v>14</v>
      </c>
      <c r="EE83">
        <v>22</v>
      </c>
      <c r="EF83">
        <v>24</v>
      </c>
      <c r="EG83" s="11">
        <f t="shared" si="33"/>
        <v>31</v>
      </c>
      <c r="EH83" s="11">
        <f t="shared" si="34"/>
        <v>38</v>
      </c>
      <c r="EI83">
        <v>143</v>
      </c>
      <c r="EJ83">
        <v>157</v>
      </c>
      <c r="EK83">
        <v>130</v>
      </c>
      <c r="EL83">
        <v>104</v>
      </c>
      <c r="EM83">
        <v>54</v>
      </c>
      <c r="EN83">
        <v>44</v>
      </c>
      <c r="EO83">
        <v>17</v>
      </c>
      <c r="EP83">
        <v>10</v>
      </c>
      <c r="EQ83">
        <v>-0.2</v>
      </c>
      <c r="ER83">
        <v>0.5</v>
      </c>
      <c r="ES83">
        <v>0.30000000000000004</v>
      </c>
      <c r="ET83">
        <v>621.12</v>
      </c>
      <c r="EU83" s="11">
        <f t="shared" si="35"/>
        <v>69</v>
      </c>
      <c r="EV83" s="6">
        <f t="shared" si="36"/>
        <v>8.5</v>
      </c>
      <c r="EW83" s="6">
        <f t="shared" si="37"/>
        <v>105.14555669050051</v>
      </c>
      <c r="EX83" s="6">
        <v>1.1000000000000001</v>
      </c>
      <c r="EY83">
        <v>0.06</v>
      </c>
    </row>
    <row r="84" spans="1:155">
      <c r="A84">
        <v>863</v>
      </c>
      <c r="B84" s="5">
        <v>600000</v>
      </c>
      <c r="C84" t="s">
        <v>1885</v>
      </c>
      <c r="D84" t="s">
        <v>224</v>
      </c>
      <c r="E84" t="s">
        <v>225</v>
      </c>
      <c r="F84" t="s">
        <v>145</v>
      </c>
      <c r="G84" t="s">
        <v>145</v>
      </c>
      <c r="H84">
        <v>71</v>
      </c>
      <c r="I84">
        <v>198</v>
      </c>
      <c r="J84">
        <v>2009</v>
      </c>
      <c r="K84">
        <v>6</v>
      </c>
      <c r="L84">
        <v>175</v>
      </c>
      <c r="M84" t="s">
        <v>146</v>
      </c>
      <c r="N84" t="s">
        <v>1767</v>
      </c>
      <c r="O84" t="s">
        <v>1886</v>
      </c>
      <c r="P84" t="s">
        <v>198</v>
      </c>
      <c r="Q84" t="s">
        <v>193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s="6">
        <v>0.30000000000000004</v>
      </c>
      <c r="Z84">
        <v>0</v>
      </c>
      <c r="AA84">
        <v>13</v>
      </c>
      <c r="AB84">
        <v>528</v>
      </c>
      <c r="AC84" s="6">
        <v>8.8000000000000007</v>
      </c>
      <c r="AD84" s="7">
        <v>8.8000000000000007</v>
      </c>
      <c r="AE84" s="7">
        <f t="shared" si="19"/>
        <v>8.8000000000000007</v>
      </c>
      <c r="AF84" s="8">
        <v>0.1549841493483621</v>
      </c>
      <c r="AG84" s="8">
        <v>0</v>
      </c>
      <c r="AH84" s="8">
        <v>0</v>
      </c>
      <c r="AI84" s="9">
        <f t="shared" si="20"/>
        <v>1</v>
      </c>
      <c r="AJ84" s="10">
        <f t="shared" si="21"/>
        <v>1000</v>
      </c>
      <c r="AK84" s="7">
        <f t="shared" si="22"/>
        <v>0</v>
      </c>
      <c r="AL84" s="7">
        <f t="shared" si="23"/>
        <v>0</v>
      </c>
      <c r="AM84" s="8">
        <f t="shared" si="24"/>
        <v>0</v>
      </c>
      <c r="AN84" s="11">
        <f t="shared" si="25"/>
        <v>0</v>
      </c>
      <c r="AO84" s="7">
        <f t="shared" si="26"/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 s="6">
        <v>0</v>
      </c>
      <c r="AW84">
        <v>0</v>
      </c>
      <c r="AX84">
        <v>0</v>
      </c>
      <c r="AY84">
        <v>0</v>
      </c>
      <c r="AZ84" s="11">
        <f t="shared" si="27"/>
        <v>0</v>
      </c>
      <c r="BA84" s="6">
        <v>0</v>
      </c>
      <c r="BB84" s="6" t="s">
        <v>173</v>
      </c>
      <c r="BC84" s="6">
        <v>0</v>
      </c>
      <c r="BD84">
        <v>2</v>
      </c>
      <c r="BE84">
        <v>2</v>
      </c>
      <c r="BF84">
        <v>0</v>
      </c>
      <c r="BG84" s="11">
        <f t="shared" si="28"/>
        <v>2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 s="8">
        <f t="shared" si="29"/>
        <v>0</v>
      </c>
      <c r="BP84">
        <v>0</v>
      </c>
      <c r="BQ84">
        <v>1</v>
      </c>
      <c r="BR84">
        <v>0</v>
      </c>
      <c r="BS84">
        <v>1</v>
      </c>
      <c r="BT84" s="8">
        <f t="shared" si="30"/>
        <v>0</v>
      </c>
      <c r="BU84" s="8">
        <f t="shared" si="31"/>
        <v>0.16666666666666666</v>
      </c>
      <c r="BV84">
        <v>0</v>
      </c>
      <c r="BW84">
        <v>0</v>
      </c>
      <c r="BX84">
        <v>0</v>
      </c>
      <c r="BY84">
        <v>1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 s="11">
        <f t="shared" si="32"/>
        <v>0</v>
      </c>
      <c r="DK84" s="6">
        <v>2.3758564000000001E-3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6</v>
      </c>
      <c r="DR84">
        <v>5</v>
      </c>
      <c r="DS84">
        <v>6</v>
      </c>
      <c r="DT84">
        <v>4</v>
      </c>
      <c r="DU84">
        <v>5</v>
      </c>
      <c r="DV84">
        <v>4</v>
      </c>
      <c r="DW84" s="6">
        <v>0.33</v>
      </c>
      <c r="DX84" s="6">
        <v>0.24</v>
      </c>
      <c r="DY84">
        <v>1</v>
      </c>
      <c r="DZ84">
        <v>1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 s="11">
        <f t="shared" si="33"/>
        <v>0</v>
      </c>
      <c r="EH84" s="11">
        <f t="shared" si="34"/>
        <v>0</v>
      </c>
      <c r="EI84">
        <v>0</v>
      </c>
      <c r="EJ84">
        <v>6</v>
      </c>
      <c r="EK84">
        <v>2</v>
      </c>
      <c r="EL84">
        <v>1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47.98</v>
      </c>
      <c r="EU84" s="11">
        <f t="shared" si="35"/>
        <v>2</v>
      </c>
      <c r="EV84" s="6">
        <f t="shared" si="36"/>
        <v>0</v>
      </c>
      <c r="EW84" s="6">
        <f t="shared" si="37"/>
        <v>75</v>
      </c>
      <c r="EX84" s="6">
        <v>0</v>
      </c>
      <c r="EY84">
        <v>0.04</v>
      </c>
    </row>
    <row r="85" spans="1:155">
      <c r="A85">
        <v>474</v>
      </c>
      <c r="B85" s="5">
        <v>600000</v>
      </c>
      <c r="C85" t="s">
        <v>1976</v>
      </c>
      <c r="D85" t="s">
        <v>684</v>
      </c>
      <c r="E85" t="s">
        <v>685</v>
      </c>
      <c r="F85" t="s">
        <v>154</v>
      </c>
      <c r="G85" t="s">
        <v>154</v>
      </c>
      <c r="H85">
        <v>73</v>
      </c>
      <c r="I85">
        <v>205</v>
      </c>
      <c r="J85">
        <v>2011</v>
      </c>
      <c r="K85">
        <v>1</v>
      </c>
      <c r="L85">
        <v>21</v>
      </c>
      <c r="M85" t="s">
        <v>146</v>
      </c>
      <c r="N85" t="s">
        <v>1977</v>
      </c>
      <c r="O85" t="s">
        <v>1978</v>
      </c>
      <c r="P85" t="s">
        <v>198</v>
      </c>
      <c r="Q85" t="s">
        <v>1979</v>
      </c>
      <c r="R85">
        <v>44</v>
      </c>
      <c r="S85">
        <v>8</v>
      </c>
      <c r="T85">
        <v>2</v>
      </c>
      <c r="U85">
        <v>1</v>
      </c>
      <c r="V85">
        <v>1</v>
      </c>
      <c r="W85">
        <v>10</v>
      </c>
      <c r="X85">
        <v>6</v>
      </c>
      <c r="Y85" s="6">
        <v>0.8</v>
      </c>
      <c r="Z85">
        <v>24</v>
      </c>
      <c r="AA85">
        <v>701</v>
      </c>
      <c r="AB85">
        <v>29371</v>
      </c>
      <c r="AC85" s="6">
        <v>476.52</v>
      </c>
      <c r="AD85" s="7">
        <v>11.1333333333</v>
      </c>
      <c r="AE85" s="7">
        <f t="shared" si="19"/>
        <v>11.029570707059596</v>
      </c>
      <c r="AF85" s="8">
        <v>0.21628540305010893</v>
      </c>
      <c r="AG85" s="8">
        <v>0.625</v>
      </c>
      <c r="AH85" s="8">
        <v>6.9868995633187769E-2</v>
      </c>
      <c r="AI85" s="9">
        <f t="shared" si="20"/>
        <v>0.94690265486725667</v>
      </c>
      <c r="AJ85" s="10">
        <f t="shared" si="21"/>
        <v>1016.7716505004445</v>
      </c>
      <c r="AK85" s="7">
        <f t="shared" si="22"/>
        <v>2.0146058927222361</v>
      </c>
      <c r="AL85" s="7">
        <f t="shared" si="23"/>
        <v>1.5109544195416773</v>
      </c>
      <c r="AM85" s="8">
        <f t="shared" si="24"/>
        <v>0.5714285714285714</v>
      </c>
      <c r="AN85" s="11">
        <f t="shared" si="25"/>
        <v>4</v>
      </c>
      <c r="AO85" s="7">
        <f t="shared" si="26"/>
        <v>0.50365147318055881</v>
      </c>
      <c r="AP85">
        <v>88</v>
      </c>
      <c r="AQ85">
        <v>92</v>
      </c>
      <c r="AR85">
        <v>79</v>
      </c>
      <c r="AS85">
        <v>61</v>
      </c>
      <c r="AT85">
        <v>63</v>
      </c>
      <c r="AU85">
        <v>63</v>
      </c>
      <c r="AV85" s="6">
        <v>6.44</v>
      </c>
      <c r="AW85">
        <v>24</v>
      </c>
      <c r="AX85">
        <v>7</v>
      </c>
      <c r="AY85">
        <v>2</v>
      </c>
      <c r="AZ85" s="11">
        <f t="shared" si="27"/>
        <v>9</v>
      </c>
      <c r="BA85" s="6">
        <v>25.1905</v>
      </c>
      <c r="BB85" s="6">
        <v>23.93</v>
      </c>
      <c r="BC85" s="6">
        <v>23.6</v>
      </c>
      <c r="BD85">
        <v>50</v>
      </c>
      <c r="BE85">
        <v>48</v>
      </c>
      <c r="BF85">
        <v>40</v>
      </c>
      <c r="BG85" s="11">
        <f t="shared" si="28"/>
        <v>8</v>
      </c>
      <c r="BH85">
        <v>20</v>
      </c>
      <c r="BI85">
        <v>11</v>
      </c>
      <c r="BJ85">
        <v>11</v>
      </c>
      <c r="BK85">
        <v>10</v>
      </c>
      <c r="BL85">
        <v>11</v>
      </c>
      <c r="BM85">
        <v>11</v>
      </c>
      <c r="BN85">
        <v>10</v>
      </c>
      <c r="BO85" s="8">
        <f t="shared" si="29"/>
        <v>2.5125628140703519E-2</v>
      </c>
      <c r="BP85">
        <v>26</v>
      </c>
      <c r="BQ85">
        <v>41</v>
      </c>
      <c r="BR85">
        <v>26</v>
      </c>
      <c r="BS85">
        <v>40</v>
      </c>
      <c r="BT85" s="8">
        <f t="shared" si="30"/>
        <v>0.38805970149253732</v>
      </c>
      <c r="BU85" s="8">
        <f t="shared" si="31"/>
        <v>0.14537444933920704</v>
      </c>
      <c r="BV85">
        <v>3</v>
      </c>
      <c r="BW85">
        <v>5</v>
      </c>
      <c r="BX85">
        <v>12</v>
      </c>
      <c r="BY85">
        <v>14</v>
      </c>
      <c r="BZ85">
        <v>11</v>
      </c>
      <c r="CA85">
        <v>22</v>
      </c>
      <c r="CB85">
        <v>3</v>
      </c>
      <c r="CC85">
        <v>14</v>
      </c>
      <c r="CD85">
        <v>15</v>
      </c>
      <c r="CE85">
        <v>15</v>
      </c>
      <c r="CF85">
        <v>16</v>
      </c>
      <c r="CG85">
        <v>24</v>
      </c>
      <c r="CH85">
        <v>0</v>
      </c>
      <c r="CI85">
        <v>2</v>
      </c>
      <c r="CJ85">
        <v>0</v>
      </c>
      <c r="CK85">
        <v>0</v>
      </c>
      <c r="CL85">
        <v>0</v>
      </c>
      <c r="CM85">
        <v>0</v>
      </c>
      <c r="CN85">
        <v>1</v>
      </c>
      <c r="CO85">
        <v>0</v>
      </c>
      <c r="CP85">
        <v>0</v>
      </c>
      <c r="CQ85">
        <v>1</v>
      </c>
      <c r="CR85">
        <v>0</v>
      </c>
      <c r="CS85">
        <v>0</v>
      </c>
      <c r="CT85">
        <v>6</v>
      </c>
      <c r="CU85">
        <v>1</v>
      </c>
      <c r="CV85">
        <v>2</v>
      </c>
      <c r="CW85">
        <v>2</v>
      </c>
      <c r="CX85">
        <v>15</v>
      </c>
      <c r="CY85">
        <v>8</v>
      </c>
      <c r="CZ85">
        <v>0</v>
      </c>
      <c r="DA85">
        <v>8</v>
      </c>
      <c r="DB85">
        <v>17</v>
      </c>
      <c r="DC85">
        <v>5</v>
      </c>
      <c r="DD85">
        <v>4</v>
      </c>
      <c r="DE85">
        <v>21</v>
      </c>
      <c r="DF85">
        <v>8</v>
      </c>
      <c r="DG85">
        <v>4</v>
      </c>
      <c r="DH85">
        <v>6</v>
      </c>
      <c r="DI85">
        <v>3</v>
      </c>
      <c r="DJ85" s="11">
        <f t="shared" si="32"/>
        <v>-4</v>
      </c>
      <c r="DK85" s="6">
        <v>-1.9644020627000001</v>
      </c>
      <c r="DL85">
        <v>7</v>
      </c>
      <c r="DM85">
        <v>0</v>
      </c>
      <c r="DN85">
        <v>0</v>
      </c>
      <c r="DO85">
        <v>1</v>
      </c>
      <c r="DP85">
        <v>0</v>
      </c>
      <c r="DQ85">
        <v>379</v>
      </c>
      <c r="DR85">
        <v>398</v>
      </c>
      <c r="DS85">
        <v>313</v>
      </c>
      <c r="DT85">
        <v>313</v>
      </c>
      <c r="DU85">
        <v>229</v>
      </c>
      <c r="DV85">
        <v>226</v>
      </c>
      <c r="DW85" s="6">
        <v>18.34</v>
      </c>
      <c r="DX85" s="6">
        <v>18.45</v>
      </c>
      <c r="DY85">
        <v>59</v>
      </c>
      <c r="DZ85">
        <v>62</v>
      </c>
      <c r="EA85">
        <v>16</v>
      </c>
      <c r="EB85">
        <v>12</v>
      </c>
      <c r="EC85">
        <v>18</v>
      </c>
      <c r="ED85">
        <v>12</v>
      </c>
      <c r="EE85">
        <v>12</v>
      </c>
      <c r="EF85">
        <v>10</v>
      </c>
      <c r="EG85" s="11">
        <f t="shared" si="33"/>
        <v>30</v>
      </c>
      <c r="EH85" s="11">
        <f t="shared" si="34"/>
        <v>22</v>
      </c>
      <c r="EI85">
        <v>204</v>
      </c>
      <c r="EJ85">
        <v>250</v>
      </c>
      <c r="EK85">
        <v>206</v>
      </c>
      <c r="EL85">
        <v>178</v>
      </c>
      <c r="EM85">
        <v>58</v>
      </c>
      <c r="EN85">
        <v>47</v>
      </c>
      <c r="EO85">
        <v>28</v>
      </c>
      <c r="EP85">
        <v>17</v>
      </c>
      <c r="EQ85">
        <v>0.60000000000000009</v>
      </c>
      <c r="ER85">
        <v>0.9</v>
      </c>
      <c r="ES85">
        <v>1.6</v>
      </c>
      <c r="ET85">
        <v>1726.68</v>
      </c>
      <c r="EU85" s="11">
        <f t="shared" si="35"/>
        <v>84</v>
      </c>
      <c r="EV85" s="6">
        <f t="shared" si="36"/>
        <v>8.7142857142857135</v>
      </c>
      <c r="EW85" s="6">
        <f t="shared" si="37"/>
        <v>97.834298665323601</v>
      </c>
      <c r="EX85" s="6">
        <v>11.6</v>
      </c>
      <c r="EY85">
        <v>0.27</v>
      </c>
    </row>
    <row r="86" spans="1:155">
      <c r="A86">
        <v>378</v>
      </c>
      <c r="B86" s="5">
        <v>600000</v>
      </c>
      <c r="C86" t="s">
        <v>2274</v>
      </c>
      <c r="D86" t="s">
        <v>2275</v>
      </c>
      <c r="F86" t="s">
        <v>967</v>
      </c>
      <c r="G86" t="s">
        <v>967</v>
      </c>
      <c r="H86">
        <v>73</v>
      </c>
      <c r="I86">
        <v>210</v>
      </c>
      <c r="J86">
        <v>1996</v>
      </c>
      <c r="K86">
        <v>4</v>
      </c>
      <c r="L86">
        <v>105</v>
      </c>
      <c r="M86" t="s">
        <v>146</v>
      </c>
      <c r="N86" t="s">
        <v>2276</v>
      </c>
      <c r="O86" t="s">
        <v>1516</v>
      </c>
      <c r="P86" t="s">
        <v>192</v>
      </c>
      <c r="Q86" t="s">
        <v>150</v>
      </c>
      <c r="R86">
        <v>22</v>
      </c>
      <c r="S86">
        <v>1</v>
      </c>
      <c r="T86">
        <v>2</v>
      </c>
      <c r="U86">
        <v>2</v>
      </c>
      <c r="V86">
        <v>0</v>
      </c>
      <c r="W86">
        <v>3</v>
      </c>
      <c r="X86">
        <v>-3</v>
      </c>
      <c r="Y86" s="6">
        <v>-2.1</v>
      </c>
      <c r="Z86">
        <v>14</v>
      </c>
      <c r="AA86">
        <v>464</v>
      </c>
      <c r="AB86">
        <v>20454</v>
      </c>
      <c r="AC86" s="6">
        <v>340.13</v>
      </c>
      <c r="AD86" s="7">
        <v>15.5</v>
      </c>
      <c r="AE86" s="7">
        <f t="shared" si="19"/>
        <v>15.485303030303029</v>
      </c>
      <c r="AF86" s="8">
        <v>0.28006224886371123</v>
      </c>
      <c r="AG86" s="8">
        <v>0.375</v>
      </c>
      <c r="AH86" s="8">
        <v>4.790419161676647E-2</v>
      </c>
      <c r="AI86" s="9">
        <f t="shared" si="20"/>
        <v>0.92972972972972978</v>
      </c>
      <c r="AJ86" s="10">
        <f t="shared" si="21"/>
        <v>977.63392134649632</v>
      </c>
      <c r="AK86" s="7">
        <f t="shared" si="22"/>
        <v>1.4112251198071326</v>
      </c>
      <c r="AL86" s="7">
        <f t="shared" si="23"/>
        <v>2.2932408196865901</v>
      </c>
      <c r="AM86" s="8">
        <f t="shared" si="24"/>
        <v>0.38095238095238093</v>
      </c>
      <c r="AN86" s="11">
        <f t="shared" si="25"/>
        <v>-5</v>
      </c>
      <c r="AO86" s="7">
        <f t="shared" si="26"/>
        <v>-0.88201569987945749</v>
      </c>
      <c r="AP86">
        <v>26</v>
      </c>
      <c r="AQ86">
        <v>26</v>
      </c>
      <c r="AR86">
        <v>22</v>
      </c>
      <c r="AS86">
        <v>16</v>
      </c>
      <c r="AT86">
        <v>16</v>
      </c>
      <c r="AU86">
        <v>16</v>
      </c>
      <c r="AV86" s="6">
        <v>0.83</v>
      </c>
      <c r="AW86">
        <v>1</v>
      </c>
      <c r="AX86">
        <v>1</v>
      </c>
      <c r="AY86">
        <v>1</v>
      </c>
      <c r="AZ86" s="11">
        <f t="shared" si="27"/>
        <v>2</v>
      </c>
      <c r="BA86" s="6">
        <v>50.4375</v>
      </c>
      <c r="BB86" s="6">
        <v>43.75</v>
      </c>
      <c r="BC86" s="6">
        <v>72.599999999999994</v>
      </c>
      <c r="BD86">
        <v>47</v>
      </c>
      <c r="BE86">
        <v>47</v>
      </c>
      <c r="BF86">
        <v>49</v>
      </c>
      <c r="BG86" s="11">
        <f t="shared" si="28"/>
        <v>-2</v>
      </c>
      <c r="BH86">
        <v>6</v>
      </c>
      <c r="BI86">
        <v>10</v>
      </c>
      <c r="BJ86">
        <v>5</v>
      </c>
      <c r="BK86">
        <v>25</v>
      </c>
      <c r="BL86">
        <v>10</v>
      </c>
      <c r="BM86">
        <v>5</v>
      </c>
      <c r="BN86">
        <v>25</v>
      </c>
      <c r="BO86" s="8">
        <f t="shared" si="29"/>
        <v>7.8616352201257858E-2</v>
      </c>
      <c r="BP86">
        <v>0</v>
      </c>
      <c r="BQ86">
        <v>0</v>
      </c>
      <c r="BR86">
        <v>0</v>
      </c>
      <c r="BS86">
        <v>0</v>
      </c>
      <c r="BT86" s="8">
        <f t="shared" si="30"/>
        <v>0</v>
      </c>
      <c r="BU86" s="8">
        <f t="shared" si="31"/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1</v>
      </c>
      <c r="CU86">
        <v>0</v>
      </c>
      <c r="CV86">
        <v>0</v>
      </c>
      <c r="CW86">
        <v>0</v>
      </c>
      <c r="CX86">
        <v>6</v>
      </c>
      <c r="CY86">
        <v>1</v>
      </c>
      <c r="CZ86">
        <v>0</v>
      </c>
      <c r="DA86">
        <v>8</v>
      </c>
      <c r="DB86">
        <v>0</v>
      </c>
      <c r="DC86">
        <v>0</v>
      </c>
      <c r="DD86">
        <v>0</v>
      </c>
      <c r="DE86">
        <v>7</v>
      </c>
      <c r="DF86">
        <v>7</v>
      </c>
      <c r="DG86">
        <v>0</v>
      </c>
      <c r="DH86">
        <v>7</v>
      </c>
      <c r="DI86">
        <v>0</v>
      </c>
      <c r="DJ86" s="11">
        <f t="shared" si="32"/>
        <v>-7</v>
      </c>
      <c r="DK86" s="6">
        <v>-4.4166438799999996</v>
      </c>
      <c r="DL86">
        <v>7</v>
      </c>
      <c r="DM86">
        <v>0</v>
      </c>
      <c r="DN86">
        <v>0</v>
      </c>
      <c r="DO86">
        <v>0</v>
      </c>
      <c r="DP86">
        <v>0</v>
      </c>
      <c r="DQ86">
        <v>301</v>
      </c>
      <c r="DR86">
        <v>318</v>
      </c>
      <c r="DS86">
        <v>226</v>
      </c>
      <c r="DT86">
        <v>244</v>
      </c>
      <c r="DU86">
        <v>167</v>
      </c>
      <c r="DV86">
        <v>185</v>
      </c>
      <c r="DW86" s="6">
        <v>11.65</v>
      </c>
      <c r="DX86" s="6">
        <v>15.3</v>
      </c>
      <c r="DY86">
        <v>39</v>
      </c>
      <c r="DZ86">
        <v>53</v>
      </c>
      <c r="EA86">
        <v>8</v>
      </c>
      <c r="EB86">
        <v>13</v>
      </c>
      <c r="EC86">
        <v>2</v>
      </c>
      <c r="ED86">
        <v>14</v>
      </c>
      <c r="EE86">
        <v>16</v>
      </c>
      <c r="EF86">
        <v>15</v>
      </c>
      <c r="EG86" s="11">
        <f t="shared" si="33"/>
        <v>18</v>
      </c>
      <c r="EH86" s="11">
        <f t="shared" si="34"/>
        <v>29</v>
      </c>
      <c r="EI86">
        <v>116</v>
      </c>
      <c r="EJ86">
        <v>133</v>
      </c>
      <c r="EK86">
        <v>112</v>
      </c>
      <c r="EL86">
        <v>186</v>
      </c>
      <c r="EM86">
        <v>47</v>
      </c>
      <c r="EN86">
        <v>43</v>
      </c>
      <c r="EO86">
        <v>15</v>
      </c>
      <c r="EP86">
        <v>16</v>
      </c>
      <c r="EQ86">
        <v>0</v>
      </c>
      <c r="ER86">
        <v>0.4</v>
      </c>
      <c r="ES86">
        <v>0.4</v>
      </c>
      <c r="ET86">
        <v>874.35</v>
      </c>
      <c r="EU86" s="11">
        <f t="shared" si="35"/>
        <v>86</v>
      </c>
      <c r="EV86" s="6">
        <f t="shared" si="36"/>
        <v>7.4285714285714288</v>
      </c>
      <c r="EW86" s="6">
        <f t="shared" si="37"/>
        <v>109.19354364507689</v>
      </c>
      <c r="EX86" s="6">
        <v>3.7</v>
      </c>
      <c r="EY86">
        <v>0.17</v>
      </c>
    </row>
    <row r="87" spans="1:155">
      <c r="A87">
        <v>301</v>
      </c>
      <c r="B87" s="5">
        <v>600000</v>
      </c>
      <c r="C87" t="s">
        <v>2293</v>
      </c>
      <c r="D87" t="s">
        <v>1432</v>
      </c>
      <c r="E87" t="s">
        <v>1433</v>
      </c>
      <c r="F87" t="s">
        <v>154</v>
      </c>
      <c r="G87" t="s">
        <v>154</v>
      </c>
      <c r="H87">
        <v>71</v>
      </c>
      <c r="I87">
        <v>170</v>
      </c>
      <c r="M87" t="s">
        <v>146</v>
      </c>
      <c r="N87" t="s">
        <v>574</v>
      </c>
      <c r="O87" t="s">
        <v>842</v>
      </c>
      <c r="P87" t="s">
        <v>171</v>
      </c>
      <c r="Q87" t="s">
        <v>186</v>
      </c>
      <c r="R87">
        <v>67</v>
      </c>
      <c r="S87">
        <v>11</v>
      </c>
      <c r="T87">
        <v>18</v>
      </c>
      <c r="U87">
        <v>9</v>
      </c>
      <c r="V87">
        <v>9</v>
      </c>
      <c r="W87">
        <v>29</v>
      </c>
      <c r="X87">
        <v>-8</v>
      </c>
      <c r="Y87" s="6">
        <v>-2</v>
      </c>
      <c r="Z87">
        <v>22</v>
      </c>
      <c r="AA87">
        <v>1369</v>
      </c>
      <c r="AB87">
        <v>59864</v>
      </c>
      <c r="AC87" s="6">
        <v>978.21</v>
      </c>
      <c r="AD87" s="7">
        <v>14.8833333333</v>
      </c>
      <c r="AE87" s="7">
        <f t="shared" si="19"/>
        <v>14.791674958529519</v>
      </c>
      <c r="AF87" s="8">
        <v>0.25849029680365299</v>
      </c>
      <c r="AG87" s="8">
        <v>0.70731707317073167</v>
      </c>
      <c r="AH87" s="8">
        <v>8.3164300202839755E-2</v>
      </c>
      <c r="AI87" s="9">
        <f t="shared" si="20"/>
        <v>0.90776699029126218</v>
      </c>
      <c r="AJ87" s="10">
        <f t="shared" si="21"/>
        <v>990.93129049410186</v>
      </c>
      <c r="AK87" s="7">
        <f t="shared" si="22"/>
        <v>2.5147974361333456</v>
      </c>
      <c r="AL87" s="7">
        <f t="shared" si="23"/>
        <v>2.3307878676357836</v>
      </c>
      <c r="AM87" s="8">
        <f t="shared" si="24"/>
        <v>0.51898734177215189</v>
      </c>
      <c r="AN87" s="11">
        <f t="shared" si="25"/>
        <v>3</v>
      </c>
      <c r="AO87" s="7">
        <f t="shared" si="26"/>
        <v>0.184009568497562</v>
      </c>
      <c r="AP87">
        <v>134</v>
      </c>
      <c r="AQ87">
        <v>136</v>
      </c>
      <c r="AR87">
        <v>101</v>
      </c>
      <c r="AS87">
        <v>72</v>
      </c>
      <c r="AT87">
        <v>73</v>
      </c>
      <c r="AU87">
        <v>73</v>
      </c>
      <c r="AV87" s="6">
        <v>10.06</v>
      </c>
      <c r="AW87">
        <v>40</v>
      </c>
      <c r="AX87">
        <v>11</v>
      </c>
      <c r="AY87">
        <v>4</v>
      </c>
      <c r="AZ87" s="11">
        <f t="shared" si="27"/>
        <v>15</v>
      </c>
      <c r="BA87" s="6">
        <v>25.246600000000001</v>
      </c>
      <c r="BB87" s="6">
        <v>23.39</v>
      </c>
      <c r="BC87" s="6">
        <v>219.7</v>
      </c>
      <c r="BD87">
        <v>33</v>
      </c>
      <c r="BE87">
        <v>32</v>
      </c>
      <c r="BF87">
        <v>74</v>
      </c>
      <c r="BG87" s="11">
        <f t="shared" si="28"/>
        <v>-42</v>
      </c>
      <c r="BH87">
        <v>29</v>
      </c>
      <c r="BI87">
        <v>36</v>
      </c>
      <c r="BJ87">
        <v>33</v>
      </c>
      <c r="BK87">
        <v>37</v>
      </c>
      <c r="BL87">
        <v>36</v>
      </c>
      <c r="BM87">
        <v>32</v>
      </c>
      <c r="BN87">
        <v>36</v>
      </c>
      <c r="BO87" s="8">
        <f t="shared" si="29"/>
        <v>4.5454545454545456E-2</v>
      </c>
      <c r="BP87">
        <v>391</v>
      </c>
      <c r="BQ87">
        <v>316</v>
      </c>
      <c r="BR87">
        <v>382</v>
      </c>
      <c r="BS87">
        <v>310</v>
      </c>
      <c r="BT87" s="8">
        <f t="shared" si="30"/>
        <v>0.55304101838755304</v>
      </c>
      <c r="BU87" s="8">
        <f t="shared" si="31"/>
        <v>0.75381263616557737</v>
      </c>
      <c r="BV87">
        <v>93</v>
      </c>
      <c r="BW87">
        <v>88</v>
      </c>
      <c r="BX87">
        <v>110</v>
      </c>
      <c r="BY87">
        <v>84</v>
      </c>
      <c r="BZ87">
        <v>188</v>
      </c>
      <c r="CA87">
        <v>144</v>
      </c>
      <c r="CB87">
        <v>103</v>
      </c>
      <c r="CC87">
        <v>82</v>
      </c>
      <c r="CD87">
        <v>137</v>
      </c>
      <c r="CE87">
        <v>113</v>
      </c>
      <c r="CF87">
        <v>246</v>
      </c>
      <c r="CG87">
        <v>207</v>
      </c>
      <c r="CH87">
        <v>0</v>
      </c>
      <c r="CI87">
        <v>3</v>
      </c>
      <c r="CJ87">
        <v>3</v>
      </c>
      <c r="CK87">
        <v>1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1</v>
      </c>
      <c r="CS87">
        <v>0</v>
      </c>
      <c r="CT87">
        <v>9</v>
      </c>
      <c r="CU87">
        <v>0</v>
      </c>
      <c r="CV87">
        <v>1</v>
      </c>
      <c r="CW87">
        <v>3</v>
      </c>
      <c r="CX87">
        <v>25</v>
      </c>
      <c r="CY87">
        <v>6</v>
      </c>
      <c r="CZ87">
        <v>1</v>
      </c>
      <c r="DA87">
        <v>1</v>
      </c>
      <c r="DB87">
        <v>20</v>
      </c>
      <c r="DC87">
        <v>5</v>
      </c>
      <c r="DD87">
        <v>0</v>
      </c>
      <c r="DE87">
        <v>40</v>
      </c>
      <c r="DF87">
        <v>10</v>
      </c>
      <c r="DG87">
        <v>9</v>
      </c>
      <c r="DH87">
        <v>11</v>
      </c>
      <c r="DI87">
        <v>9</v>
      </c>
      <c r="DJ87" s="11">
        <f t="shared" si="32"/>
        <v>-1</v>
      </c>
      <c r="DK87" s="6">
        <v>-1.2633497717</v>
      </c>
      <c r="DL87">
        <v>10</v>
      </c>
      <c r="DM87">
        <v>0</v>
      </c>
      <c r="DN87">
        <v>0</v>
      </c>
      <c r="DO87">
        <v>0</v>
      </c>
      <c r="DP87">
        <v>0</v>
      </c>
      <c r="DQ87">
        <v>971</v>
      </c>
      <c r="DR87">
        <v>792</v>
      </c>
      <c r="DS87">
        <v>693</v>
      </c>
      <c r="DT87">
        <v>592</v>
      </c>
      <c r="DU87">
        <v>493</v>
      </c>
      <c r="DV87">
        <v>412</v>
      </c>
      <c r="DW87" s="6">
        <v>49.33</v>
      </c>
      <c r="DX87" s="6">
        <v>38.17</v>
      </c>
      <c r="DY87">
        <v>164</v>
      </c>
      <c r="DZ87">
        <v>128</v>
      </c>
      <c r="EA87">
        <v>41</v>
      </c>
      <c r="EB87">
        <v>38</v>
      </c>
      <c r="EC87">
        <v>45</v>
      </c>
      <c r="ED87">
        <v>40</v>
      </c>
      <c r="EE87">
        <v>52</v>
      </c>
      <c r="EF87">
        <v>43</v>
      </c>
      <c r="EG87" s="11">
        <f t="shared" si="33"/>
        <v>97</v>
      </c>
      <c r="EH87" s="11">
        <f t="shared" si="34"/>
        <v>83</v>
      </c>
      <c r="EI87">
        <v>504</v>
      </c>
      <c r="EJ87">
        <v>414</v>
      </c>
      <c r="EK87">
        <v>263</v>
      </c>
      <c r="EL87">
        <v>382</v>
      </c>
      <c r="EM87">
        <v>168</v>
      </c>
      <c r="EN87">
        <v>136</v>
      </c>
      <c r="EO87">
        <v>43</v>
      </c>
      <c r="EP87">
        <v>52</v>
      </c>
      <c r="EQ87">
        <v>1.6</v>
      </c>
      <c r="ER87">
        <v>1</v>
      </c>
      <c r="ES87">
        <v>2.6</v>
      </c>
      <c r="ET87">
        <v>2806.11</v>
      </c>
      <c r="EU87" s="11">
        <f t="shared" si="35"/>
        <v>92</v>
      </c>
      <c r="EV87" s="6">
        <f t="shared" si="36"/>
        <v>6.6</v>
      </c>
      <c r="EW87" s="6">
        <f t="shared" si="37"/>
        <v>108.13628975373386</v>
      </c>
      <c r="EX87" s="6">
        <v>26.7</v>
      </c>
      <c r="EY87">
        <v>0.4</v>
      </c>
    </row>
    <row r="88" spans="1:155">
      <c r="A88">
        <v>29</v>
      </c>
      <c r="B88" s="5">
        <v>600000</v>
      </c>
      <c r="C88" t="s">
        <v>2315</v>
      </c>
      <c r="D88" t="s">
        <v>2316</v>
      </c>
      <c r="E88" t="s">
        <v>991</v>
      </c>
      <c r="F88" t="s">
        <v>154</v>
      </c>
      <c r="G88" t="s">
        <v>154</v>
      </c>
      <c r="H88">
        <v>74</v>
      </c>
      <c r="I88">
        <v>219</v>
      </c>
      <c r="M88" t="s">
        <v>155</v>
      </c>
      <c r="N88" t="s">
        <v>2317</v>
      </c>
      <c r="O88" t="s">
        <v>1297</v>
      </c>
      <c r="P88" t="s">
        <v>171</v>
      </c>
      <c r="Q88" t="s">
        <v>172</v>
      </c>
      <c r="R88">
        <v>59</v>
      </c>
      <c r="S88">
        <v>7</v>
      </c>
      <c r="T88">
        <v>7</v>
      </c>
      <c r="U88">
        <v>6</v>
      </c>
      <c r="V88">
        <v>1</v>
      </c>
      <c r="W88">
        <v>14</v>
      </c>
      <c r="X88">
        <v>-6</v>
      </c>
      <c r="Y88" s="6">
        <v>0.7</v>
      </c>
      <c r="Z88">
        <v>23</v>
      </c>
      <c r="AA88">
        <v>1035</v>
      </c>
      <c r="AB88">
        <v>43436</v>
      </c>
      <c r="AC88" s="6">
        <v>723.55</v>
      </c>
      <c r="AD88" s="7">
        <v>12.266666666700001</v>
      </c>
      <c r="AE88" s="7">
        <f t="shared" si="19"/>
        <v>12.266760828636345</v>
      </c>
      <c r="AF88" s="8">
        <v>0.22391639381804451</v>
      </c>
      <c r="AG88" s="8">
        <v>0.66666666666666663</v>
      </c>
      <c r="AH88" s="8">
        <v>6.3063063063063057E-2</v>
      </c>
      <c r="AI88" s="9">
        <f t="shared" si="20"/>
        <v>0.92307692307692313</v>
      </c>
      <c r="AJ88" s="10">
        <f t="shared" si="21"/>
        <v>986.13998613998626</v>
      </c>
      <c r="AK88" s="7">
        <f t="shared" si="22"/>
        <v>1.7414138622071731</v>
      </c>
      <c r="AL88" s="7">
        <f t="shared" si="23"/>
        <v>2.238960679980651</v>
      </c>
      <c r="AM88" s="8">
        <f t="shared" si="24"/>
        <v>0.4375</v>
      </c>
      <c r="AN88" s="11">
        <f t="shared" si="25"/>
        <v>-6</v>
      </c>
      <c r="AO88" s="7">
        <f t="shared" si="26"/>
        <v>-0.49754681777347787</v>
      </c>
      <c r="AP88">
        <v>157</v>
      </c>
      <c r="AQ88">
        <v>157</v>
      </c>
      <c r="AR88">
        <v>130</v>
      </c>
      <c r="AS88">
        <v>89</v>
      </c>
      <c r="AT88">
        <v>89</v>
      </c>
      <c r="AU88">
        <v>89</v>
      </c>
      <c r="AV88" s="6">
        <v>9.24</v>
      </c>
      <c r="AW88">
        <v>30</v>
      </c>
      <c r="AX88">
        <v>7</v>
      </c>
      <c r="AY88">
        <v>8</v>
      </c>
      <c r="AZ88" s="11">
        <f t="shared" si="27"/>
        <v>15</v>
      </c>
      <c r="BA88" s="6">
        <v>27.0337</v>
      </c>
      <c r="BB88" s="6">
        <v>24.21</v>
      </c>
      <c r="BC88" s="6">
        <v>193.5</v>
      </c>
      <c r="BD88">
        <v>73</v>
      </c>
      <c r="BE88">
        <v>73</v>
      </c>
      <c r="BF88">
        <v>78</v>
      </c>
      <c r="BG88" s="11">
        <f t="shared" si="28"/>
        <v>-5</v>
      </c>
      <c r="BH88">
        <v>41</v>
      </c>
      <c r="BI88">
        <v>18</v>
      </c>
      <c r="BJ88">
        <v>19</v>
      </c>
      <c r="BK88">
        <v>38</v>
      </c>
      <c r="BL88">
        <v>18</v>
      </c>
      <c r="BM88">
        <v>19</v>
      </c>
      <c r="BN88">
        <v>38</v>
      </c>
      <c r="BO88" s="8">
        <f t="shared" si="29"/>
        <v>5.5718475073313782E-2</v>
      </c>
      <c r="BP88">
        <v>28</v>
      </c>
      <c r="BQ88">
        <v>29</v>
      </c>
      <c r="BR88">
        <v>28</v>
      </c>
      <c r="BS88">
        <v>29</v>
      </c>
      <c r="BT88" s="8">
        <f t="shared" si="30"/>
        <v>0.49122807017543857</v>
      </c>
      <c r="BU88" s="8">
        <f t="shared" si="31"/>
        <v>8.9062500000000003E-2</v>
      </c>
      <c r="BV88">
        <v>7</v>
      </c>
      <c r="BW88">
        <v>10</v>
      </c>
      <c r="BX88">
        <v>8</v>
      </c>
      <c r="BY88">
        <v>6</v>
      </c>
      <c r="BZ88">
        <v>13</v>
      </c>
      <c r="CA88">
        <v>13</v>
      </c>
      <c r="CB88">
        <v>6</v>
      </c>
      <c r="CC88">
        <v>8</v>
      </c>
      <c r="CD88">
        <v>9</v>
      </c>
      <c r="CE88">
        <v>9</v>
      </c>
      <c r="CF88">
        <v>19</v>
      </c>
      <c r="CG88">
        <v>16</v>
      </c>
      <c r="CH88">
        <v>0</v>
      </c>
      <c r="CI88">
        <v>3</v>
      </c>
      <c r="CJ88">
        <v>2</v>
      </c>
      <c r="CK88">
        <v>0</v>
      </c>
      <c r="CL88">
        <v>0</v>
      </c>
      <c r="CM88">
        <v>0</v>
      </c>
      <c r="CN88">
        <v>2</v>
      </c>
      <c r="CO88">
        <v>0</v>
      </c>
      <c r="CP88">
        <v>0</v>
      </c>
      <c r="CQ88">
        <v>3</v>
      </c>
      <c r="CR88">
        <v>0</v>
      </c>
      <c r="CS88">
        <v>0</v>
      </c>
      <c r="CT88">
        <v>2</v>
      </c>
      <c r="CU88">
        <v>0</v>
      </c>
      <c r="CV88">
        <v>2</v>
      </c>
      <c r="CW88">
        <v>5</v>
      </c>
      <c r="CX88">
        <v>34</v>
      </c>
      <c r="CY88">
        <v>10</v>
      </c>
      <c r="CZ88">
        <v>2</v>
      </c>
      <c r="DA88">
        <v>4</v>
      </c>
      <c r="DB88">
        <v>12</v>
      </c>
      <c r="DC88">
        <v>7</v>
      </c>
      <c r="DD88">
        <v>8</v>
      </c>
      <c r="DE88">
        <v>46</v>
      </c>
      <c r="DF88">
        <v>10</v>
      </c>
      <c r="DG88">
        <v>8</v>
      </c>
      <c r="DH88">
        <v>10</v>
      </c>
      <c r="DI88">
        <v>6</v>
      </c>
      <c r="DJ88" s="11">
        <f t="shared" si="32"/>
        <v>-2</v>
      </c>
      <c r="DK88" s="6">
        <v>-5.7675179200999995</v>
      </c>
      <c r="DL88">
        <v>9</v>
      </c>
      <c r="DM88">
        <v>1</v>
      </c>
      <c r="DN88">
        <v>0</v>
      </c>
      <c r="DO88">
        <v>0</v>
      </c>
      <c r="DP88">
        <v>0</v>
      </c>
      <c r="DQ88">
        <v>643</v>
      </c>
      <c r="DR88">
        <v>682</v>
      </c>
      <c r="DS88">
        <v>480</v>
      </c>
      <c r="DT88">
        <v>491</v>
      </c>
      <c r="DU88">
        <v>333</v>
      </c>
      <c r="DV88">
        <v>351</v>
      </c>
      <c r="DW88" s="6">
        <v>28.87</v>
      </c>
      <c r="DX88" s="6">
        <v>27.33</v>
      </c>
      <c r="DY88">
        <v>88</v>
      </c>
      <c r="DZ88">
        <v>86</v>
      </c>
      <c r="EA88">
        <v>21</v>
      </c>
      <c r="EB88">
        <v>27</v>
      </c>
      <c r="EC88">
        <v>21</v>
      </c>
      <c r="ED88">
        <v>13</v>
      </c>
      <c r="EE88">
        <v>31</v>
      </c>
      <c r="EF88">
        <v>28</v>
      </c>
      <c r="EG88" s="11">
        <f t="shared" si="33"/>
        <v>52</v>
      </c>
      <c r="EH88" s="11">
        <f t="shared" si="34"/>
        <v>41</v>
      </c>
      <c r="EI88">
        <v>342</v>
      </c>
      <c r="EJ88">
        <v>298</v>
      </c>
      <c r="EK88">
        <v>294</v>
      </c>
      <c r="EL88">
        <v>325</v>
      </c>
      <c r="EM88">
        <v>80</v>
      </c>
      <c r="EN88">
        <v>86</v>
      </c>
      <c r="EO88">
        <v>42</v>
      </c>
      <c r="EP88">
        <v>49</v>
      </c>
      <c r="EQ88">
        <v>0.4</v>
      </c>
      <c r="ER88">
        <v>0.7</v>
      </c>
      <c r="ES88">
        <v>1.1000000000000001</v>
      </c>
      <c r="ET88">
        <v>2507.79</v>
      </c>
      <c r="EU88" s="11">
        <f t="shared" si="35"/>
        <v>135</v>
      </c>
      <c r="EV88" s="6">
        <f t="shared" si="36"/>
        <v>10.222222222222221</v>
      </c>
      <c r="EW88" s="6">
        <f t="shared" si="37"/>
        <v>109.87492225830974</v>
      </c>
      <c r="EX88" s="6">
        <v>16.399999999999999</v>
      </c>
      <c r="EY88">
        <v>0.28000000000000003</v>
      </c>
    </row>
    <row r="89" spans="1:155">
      <c r="A89">
        <v>395</v>
      </c>
      <c r="B89" s="5">
        <v>600000</v>
      </c>
      <c r="C89" t="s">
        <v>2333</v>
      </c>
      <c r="D89" t="s">
        <v>2157</v>
      </c>
      <c r="E89" t="s">
        <v>288</v>
      </c>
      <c r="F89" t="s">
        <v>154</v>
      </c>
      <c r="G89" t="s">
        <v>154</v>
      </c>
      <c r="H89">
        <v>73</v>
      </c>
      <c r="I89">
        <v>200</v>
      </c>
      <c r="M89" t="s">
        <v>155</v>
      </c>
      <c r="N89" t="s">
        <v>2334</v>
      </c>
      <c r="O89" t="s">
        <v>681</v>
      </c>
      <c r="P89" t="s">
        <v>158</v>
      </c>
      <c r="Q89" t="s">
        <v>250</v>
      </c>
      <c r="R89">
        <v>4</v>
      </c>
      <c r="S89">
        <v>0</v>
      </c>
      <c r="T89">
        <v>1</v>
      </c>
      <c r="U89">
        <v>1</v>
      </c>
      <c r="V89">
        <v>0</v>
      </c>
      <c r="W89">
        <v>1</v>
      </c>
      <c r="X89">
        <v>2</v>
      </c>
      <c r="Y89" s="6">
        <v>0</v>
      </c>
      <c r="Z89">
        <v>0</v>
      </c>
      <c r="AA89">
        <v>45</v>
      </c>
      <c r="AB89">
        <v>1714</v>
      </c>
      <c r="AC89" s="6">
        <v>28.57</v>
      </c>
      <c r="AD89" s="7">
        <v>7.15</v>
      </c>
      <c r="AE89" s="7">
        <f t="shared" si="19"/>
        <v>7.1447222222222235</v>
      </c>
      <c r="AF89" s="8">
        <v>0.15114003068296036</v>
      </c>
      <c r="AG89" s="8">
        <v>0.5</v>
      </c>
      <c r="AH89" s="8">
        <v>0.13333333333333333</v>
      </c>
      <c r="AI89" s="9">
        <f t="shared" si="20"/>
        <v>1</v>
      </c>
      <c r="AJ89" s="10">
        <f t="shared" si="21"/>
        <v>1133.3333333333333</v>
      </c>
      <c r="AK89" s="7">
        <f t="shared" si="22"/>
        <v>4.2002100105005251</v>
      </c>
      <c r="AL89" s="7">
        <f t="shared" si="23"/>
        <v>0</v>
      </c>
      <c r="AM89" s="8">
        <f t="shared" si="24"/>
        <v>1</v>
      </c>
      <c r="AN89" s="11">
        <f t="shared" si="25"/>
        <v>2</v>
      </c>
      <c r="AO89" s="7">
        <f t="shared" si="26"/>
        <v>4.2002100105005251</v>
      </c>
      <c r="AP89">
        <v>8</v>
      </c>
      <c r="AQ89">
        <v>8</v>
      </c>
      <c r="AR89">
        <v>6</v>
      </c>
      <c r="AS89">
        <v>6</v>
      </c>
      <c r="AT89">
        <v>6</v>
      </c>
      <c r="AU89">
        <v>6</v>
      </c>
      <c r="AV89" s="6">
        <v>0.18</v>
      </c>
      <c r="AW89">
        <v>0</v>
      </c>
      <c r="AX89">
        <v>0</v>
      </c>
      <c r="AY89">
        <v>1</v>
      </c>
      <c r="AZ89" s="11">
        <f t="shared" si="27"/>
        <v>1</v>
      </c>
      <c r="BA89" s="6">
        <v>60.166699999999999</v>
      </c>
      <c r="BB89" s="6">
        <v>34.51</v>
      </c>
      <c r="BC89" s="6">
        <v>14</v>
      </c>
      <c r="BD89">
        <v>3</v>
      </c>
      <c r="BE89">
        <v>3</v>
      </c>
      <c r="BF89">
        <v>0</v>
      </c>
      <c r="BG89" s="11">
        <f t="shared" si="28"/>
        <v>3</v>
      </c>
      <c r="BH89">
        <v>0</v>
      </c>
      <c r="BI89">
        <v>0</v>
      </c>
      <c r="BJ89">
        <v>0</v>
      </c>
      <c r="BK89">
        <v>2</v>
      </c>
      <c r="BL89">
        <v>0</v>
      </c>
      <c r="BM89">
        <v>0</v>
      </c>
      <c r="BN89">
        <v>2</v>
      </c>
      <c r="BO89" s="8">
        <f t="shared" si="29"/>
        <v>0.08</v>
      </c>
      <c r="BP89">
        <v>0</v>
      </c>
      <c r="BQ89">
        <v>0</v>
      </c>
      <c r="BR89">
        <v>0</v>
      </c>
      <c r="BS89">
        <v>0</v>
      </c>
      <c r="BT89" s="8">
        <f t="shared" si="30"/>
        <v>0</v>
      </c>
      <c r="BU89" s="8">
        <f t="shared" si="31"/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2</v>
      </c>
      <c r="CZ89">
        <v>0</v>
      </c>
      <c r="DA89">
        <v>1</v>
      </c>
      <c r="DB89">
        <v>1</v>
      </c>
      <c r="DC89">
        <v>0</v>
      </c>
      <c r="DD89">
        <v>0</v>
      </c>
      <c r="DE89">
        <v>2</v>
      </c>
      <c r="DF89">
        <v>0</v>
      </c>
      <c r="DG89">
        <v>0</v>
      </c>
      <c r="DH89">
        <v>0</v>
      </c>
      <c r="DI89">
        <v>0</v>
      </c>
      <c r="DJ89" s="11">
        <f t="shared" si="32"/>
        <v>0</v>
      </c>
      <c r="DK89" s="6">
        <v>-4.7056789999999999E-3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29</v>
      </c>
      <c r="DR89">
        <v>25</v>
      </c>
      <c r="DS89">
        <v>22</v>
      </c>
      <c r="DT89">
        <v>16</v>
      </c>
      <c r="DU89">
        <v>15</v>
      </c>
      <c r="DV89">
        <v>13</v>
      </c>
      <c r="DW89" s="6">
        <v>1.02</v>
      </c>
      <c r="DX89" s="6">
        <v>1.1299999999999999</v>
      </c>
      <c r="DY89">
        <v>3</v>
      </c>
      <c r="DZ89">
        <v>3</v>
      </c>
      <c r="EA89">
        <v>2</v>
      </c>
      <c r="EB89">
        <v>0</v>
      </c>
      <c r="EC89">
        <v>1</v>
      </c>
      <c r="ED89">
        <v>2</v>
      </c>
      <c r="EE89">
        <v>2</v>
      </c>
      <c r="EF89">
        <v>0</v>
      </c>
      <c r="EG89" s="11">
        <f t="shared" si="33"/>
        <v>3</v>
      </c>
      <c r="EH89" s="11">
        <f t="shared" si="34"/>
        <v>2</v>
      </c>
      <c r="EI89">
        <v>18</v>
      </c>
      <c r="EJ89">
        <v>12</v>
      </c>
      <c r="EK89">
        <v>18</v>
      </c>
      <c r="EL89">
        <v>12</v>
      </c>
      <c r="EM89">
        <v>2</v>
      </c>
      <c r="EN89">
        <v>2</v>
      </c>
      <c r="EO89">
        <v>2</v>
      </c>
      <c r="EP89">
        <v>4</v>
      </c>
      <c r="EQ89">
        <v>0</v>
      </c>
      <c r="ER89">
        <v>0.1</v>
      </c>
      <c r="ES89">
        <v>0.2</v>
      </c>
      <c r="ET89">
        <v>160.46</v>
      </c>
      <c r="EU89" s="11">
        <f t="shared" si="35"/>
        <v>5</v>
      </c>
      <c r="EV89" s="6">
        <f t="shared" si="36"/>
        <v>0</v>
      </c>
      <c r="EW89" s="6">
        <f t="shared" si="37"/>
        <v>113.40567028351417</v>
      </c>
      <c r="EX89" s="6">
        <v>1.8</v>
      </c>
      <c r="EY89">
        <v>0.44</v>
      </c>
    </row>
    <row r="90" spans="1:155">
      <c r="A90">
        <v>257</v>
      </c>
      <c r="B90" s="5">
        <v>600000</v>
      </c>
      <c r="C90" t="s">
        <v>2199</v>
      </c>
      <c r="D90" t="s">
        <v>2350</v>
      </c>
      <c r="F90" t="s">
        <v>967</v>
      </c>
      <c r="G90" t="s">
        <v>967</v>
      </c>
      <c r="H90">
        <v>72</v>
      </c>
      <c r="I90">
        <v>203</v>
      </c>
      <c r="J90">
        <v>2011</v>
      </c>
      <c r="K90">
        <v>6</v>
      </c>
      <c r="L90">
        <v>158</v>
      </c>
      <c r="M90" t="s">
        <v>155</v>
      </c>
      <c r="N90" t="s">
        <v>2351</v>
      </c>
      <c r="O90" t="s">
        <v>2352</v>
      </c>
      <c r="P90" t="s">
        <v>222</v>
      </c>
      <c r="Q90" t="s">
        <v>199</v>
      </c>
      <c r="R90">
        <v>62</v>
      </c>
      <c r="S90">
        <v>7</v>
      </c>
      <c r="T90">
        <v>6</v>
      </c>
      <c r="U90">
        <v>3</v>
      </c>
      <c r="V90">
        <v>3</v>
      </c>
      <c r="W90">
        <v>13</v>
      </c>
      <c r="X90">
        <v>10</v>
      </c>
      <c r="Y90" s="6">
        <v>3.2</v>
      </c>
      <c r="Z90">
        <v>25</v>
      </c>
      <c r="AA90">
        <v>893</v>
      </c>
      <c r="AB90">
        <v>36170</v>
      </c>
      <c r="AC90" s="6">
        <v>602.08000000000004</v>
      </c>
      <c r="AD90" s="7">
        <v>9.7166666667000001</v>
      </c>
      <c r="AE90" s="7">
        <f t="shared" si="19"/>
        <v>9.7169175627351265</v>
      </c>
      <c r="AF90" s="8">
        <v>0.18902186334467735</v>
      </c>
      <c r="AG90" s="8">
        <v>0.48148148148148145</v>
      </c>
      <c r="AH90" s="8">
        <v>9.5070422535211266E-2</v>
      </c>
      <c r="AI90" s="9">
        <f t="shared" si="20"/>
        <v>0.92526690391459077</v>
      </c>
      <c r="AJ90" s="10">
        <f t="shared" si="21"/>
        <v>1020.3373264498022</v>
      </c>
      <c r="AK90" s="7">
        <f t="shared" si="22"/>
        <v>2.6906723359022058</v>
      </c>
      <c r="AL90" s="7">
        <f t="shared" si="23"/>
        <v>2.0927451501461598</v>
      </c>
      <c r="AM90" s="8">
        <f t="shared" si="24"/>
        <v>0.5625</v>
      </c>
      <c r="AN90" s="11">
        <f t="shared" si="25"/>
        <v>6</v>
      </c>
      <c r="AO90" s="7">
        <f t="shared" si="26"/>
        <v>0.59792718575604598</v>
      </c>
      <c r="AP90">
        <v>116</v>
      </c>
      <c r="AQ90">
        <v>115</v>
      </c>
      <c r="AR90">
        <v>86</v>
      </c>
      <c r="AS90">
        <v>57</v>
      </c>
      <c r="AT90">
        <v>57</v>
      </c>
      <c r="AU90">
        <v>57</v>
      </c>
      <c r="AV90" s="6">
        <v>7.5</v>
      </c>
      <c r="AW90">
        <v>28</v>
      </c>
      <c r="AX90">
        <v>7</v>
      </c>
      <c r="AY90">
        <v>7</v>
      </c>
      <c r="AZ90" s="11">
        <f t="shared" si="27"/>
        <v>14</v>
      </c>
      <c r="BA90" s="6">
        <v>22.157900000000001</v>
      </c>
      <c r="BB90" s="6">
        <v>19.88</v>
      </c>
      <c r="BC90" s="6">
        <v>43.7</v>
      </c>
      <c r="BD90">
        <v>66</v>
      </c>
      <c r="BE90">
        <v>66</v>
      </c>
      <c r="BF90">
        <v>62</v>
      </c>
      <c r="BG90" s="11">
        <f t="shared" si="28"/>
        <v>4</v>
      </c>
      <c r="BH90">
        <v>29</v>
      </c>
      <c r="BI90">
        <v>10</v>
      </c>
      <c r="BJ90">
        <v>15</v>
      </c>
      <c r="BK90">
        <v>28</v>
      </c>
      <c r="BL90">
        <v>10</v>
      </c>
      <c r="BM90">
        <v>15</v>
      </c>
      <c r="BN90">
        <v>28</v>
      </c>
      <c r="BO90" s="8">
        <f t="shared" si="29"/>
        <v>5.2238805970149252E-2</v>
      </c>
      <c r="BP90">
        <v>232</v>
      </c>
      <c r="BQ90">
        <v>211</v>
      </c>
      <c r="BR90">
        <v>232</v>
      </c>
      <c r="BS90">
        <v>211</v>
      </c>
      <c r="BT90" s="8">
        <f t="shared" si="30"/>
        <v>0.52370203160270878</v>
      </c>
      <c r="BU90" s="8">
        <f t="shared" si="31"/>
        <v>0.85192307692307689</v>
      </c>
      <c r="BV90">
        <v>94</v>
      </c>
      <c r="BW90">
        <v>89</v>
      </c>
      <c r="BX90">
        <v>75</v>
      </c>
      <c r="BY90">
        <v>72</v>
      </c>
      <c r="BZ90">
        <v>63</v>
      </c>
      <c r="CA90">
        <v>50</v>
      </c>
      <c r="CB90">
        <v>56</v>
      </c>
      <c r="CC90">
        <v>54</v>
      </c>
      <c r="CD90">
        <v>97</v>
      </c>
      <c r="CE90">
        <v>78</v>
      </c>
      <c r="CF90">
        <v>141</v>
      </c>
      <c r="CG90">
        <v>124</v>
      </c>
      <c r="CH90">
        <v>0</v>
      </c>
      <c r="CI90">
        <v>1</v>
      </c>
      <c r="CJ90">
        <v>0</v>
      </c>
      <c r="CK90">
        <v>0</v>
      </c>
      <c r="CL90">
        <v>1</v>
      </c>
      <c r="CM90">
        <v>1</v>
      </c>
      <c r="CN90">
        <v>4</v>
      </c>
      <c r="CO90">
        <v>1</v>
      </c>
      <c r="CP90">
        <v>0</v>
      </c>
      <c r="CQ90">
        <v>1</v>
      </c>
      <c r="CR90">
        <v>0</v>
      </c>
      <c r="CS90">
        <v>0</v>
      </c>
      <c r="CT90">
        <v>1</v>
      </c>
      <c r="CU90">
        <v>0</v>
      </c>
      <c r="CV90">
        <v>2</v>
      </c>
      <c r="CW90">
        <v>1</v>
      </c>
      <c r="CX90">
        <v>26</v>
      </c>
      <c r="CY90">
        <v>10</v>
      </c>
      <c r="CZ90">
        <v>3</v>
      </c>
      <c r="DA90">
        <v>2</v>
      </c>
      <c r="DB90">
        <v>12</v>
      </c>
      <c r="DC90">
        <v>9</v>
      </c>
      <c r="DD90">
        <v>4</v>
      </c>
      <c r="DE90">
        <v>17</v>
      </c>
      <c r="DF90">
        <v>11</v>
      </c>
      <c r="DG90">
        <v>10</v>
      </c>
      <c r="DH90">
        <v>10</v>
      </c>
      <c r="DI90">
        <v>12</v>
      </c>
      <c r="DJ90" s="11">
        <f t="shared" si="32"/>
        <v>-1</v>
      </c>
      <c r="DK90" s="6">
        <v>0.90397797260000001</v>
      </c>
      <c r="DL90">
        <v>10</v>
      </c>
      <c r="DM90">
        <v>1</v>
      </c>
      <c r="DN90">
        <v>0</v>
      </c>
      <c r="DO90">
        <v>0</v>
      </c>
      <c r="DP90">
        <v>0</v>
      </c>
      <c r="DQ90">
        <v>521</v>
      </c>
      <c r="DR90">
        <v>536</v>
      </c>
      <c r="DS90">
        <v>388</v>
      </c>
      <c r="DT90">
        <v>383</v>
      </c>
      <c r="DU90">
        <v>284</v>
      </c>
      <c r="DV90">
        <v>281</v>
      </c>
      <c r="DW90" s="6">
        <v>25.04</v>
      </c>
      <c r="DX90" s="6">
        <v>28.3</v>
      </c>
      <c r="DY90">
        <v>79</v>
      </c>
      <c r="DZ90">
        <v>95</v>
      </c>
      <c r="EA90">
        <v>27</v>
      </c>
      <c r="EB90">
        <v>21</v>
      </c>
      <c r="EC90">
        <v>23</v>
      </c>
      <c r="ED90">
        <v>22</v>
      </c>
      <c r="EE90">
        <v>28</v>
      </c>
      <c r="EF90">
        <v>13</v>
      </c>
      <c r="EG90" s="11">
        <f t="shared" si="33"/>
        <v>51</v>
      </c>
      <c r="EH90" s="11">
        <f t="shared" si="34"/>
        <v>35</v>
      </c>
      <c r="EI90">
        <v>259</v>
      </c>
      <c r="EJ90">
        <v>261</v>
      </c>
      <c r="EK90">
        <v>219</v>
      </c>
      <c r="EL90">
        <v>214</v>
      </c>
      <c r="EM90">
        <v>54</v>
      </c>
      <c r="EN90">
        <v>60</v>
      </c>
      <c r="EO90">
        <v>37</v>
      </c>
      <c r="EP90">
        <v>36</v>
      </c>
      <c r="EQ90">
        <v>0.60000000000000009</v>
      </c>
      <c r="ER90">
        <v>1</v>
      </c>
      <c r="ES90">
        <v>1.6</v>
      </c>
      <c r="ET90">
        <v>2583.16</v>
      </c>
      <c r="EU90" s="11">
        <f t="shared" si="35"/>
        <v>120</v>
      </c>
      <c r="EV90" s="6">
        <f t="shared" si="36"/>
        <v>8.1</v>
      </c>
      <c r="EW90" s="6">
        <f t="shared" si="37"/>
        <v>105.33483922402338</v>
      </c>
      <c r="EX90" s="6">
        <v>18.3</v>
      </c>
      <c r="EY90">
        <v>0.28999999999999998</v>
      </c>
    </row>
    <row r="91" spans="1:155">
      <c r="A91">
        <v>508</v>
      </c>
      <c r="B91" s="5">
        <v>600000</v>
      </c>
      <c r="C91" t="s">
        <v>2370</v>
      </c>
      <c r="D91" t="s">
        <v>2371</v>
      </c>
      <c r="E91" t="s">
        <v>225</v>
      </c>
      <c r="F91" t="s">
        <v>145</v>
      </c>
      <c r="G91" t="s">
        <v>145</v>
      </c>
      <c r="H91">
        <v>74</v>
      </c>
      <c r="I91">
        <v>205</v>
      </c>
      <c r="J91">
        <v>2012</v>
      </c>
      <c r="K91">
        <v>2</v>
      </c>
      <c r="L91">
        <v>60</v>
      </c>
      <c r="M91" t="s">
        <v>146</v>
      </c>
      <c r="N91" t="s">
        <v>2372</v>
      </c>
      <c r="O91" t="s">
        <v>2373</v>
      </c>
      <c r="P91" t="s">
        <v>192</v>
      </c>
      <c r="Q91" t="s">
        <v>257</v>
      </c>
      <c r="R91">
        <v>80</v>
      </c>
      <c r="S91">
        <v>3</v>
      </c>
      <c r="T91">
        <v>28</v>
      </c>
      <c r="U91">
        <v>13</v>
      </c>
      <c r="V91">
        <v>15</v>
      </c>
      <c r="W91">
        <v>31</v>
      </c>
      <c r="X91">
        <v>-31</v>
      </c>
      <c r="Y91" s="6">
        <v>-10.199999999999999</v>
      </c>
      <c r="Z91">
        <v>58</v>
      </c>
      <c r="AA91">
        <v>2091</v>
      </c>
      <c r="AB91">
        <v>97691</v>
      </c>
      <c r="AC91" s="6">
        <v>1603.02</v>
      </c>
      <c r="AD91" s="7">
        <v>20.316666666700002</v>
      </c>
      <c r="AE91" s="7">
        <f t="shared" si="19"/>
        <v>20.235569444455553</v>
      </c>
      <c r="AF91" s="8">
        <v>0.35244686979196438</v>
      </c>
      <c r="AG91" s="8">
        <v>0.52542372881355937</v>
      </c>
      <c r="AH91" s="8">
        <v>7.1342200725513907E-2</v>
      </c>
      <c r="AI91" s="9">
        <f t="shared" si="20"/>
        <v>0.91536458333333337</v>
      </c>
      <c r="AJ91" s="10">
        <f t="shared" si="21"/>
        <v>986.70678405884723</v>
      </c>
      <c r="AK91" s="7">
        <f t="shared" si="22"/>
        <v>2.2083317737769961</v>
      </c>
      <c r="AL91" s="7">
        <f t="shared" si="23"/>
        <v>2.4329078863644873</v>
      </c>
      <c r="AM91" s="8">
        <f t="shared" si="24"/>
        <v>0.47580645161290325</v>
      </c>
      <c r="AN91" s="11">
        <f t="shared" si="25"/>
        <v>-6</v>
      </c>
      <c r="AO91" s="7">
        <f t="shared" si="26"/>
        <v>-0.22457611258749122</v>
      </c>
      <c r="AP91">
        <v>275</v>
      </c>
      <c r="AQ91">
        <v>276</v>
      </c>
      <c r="AR91">
        <v>181</v>
      </c>
      <c r="AS91">
        <v>124</v>
      </c>
      <c r="AT91">
        <v>125</v>
      </c>
      <c r="AU91">
        <v>125</v>
      </c>
      <c r="AV91" s="6">
        <v>6.31</v>
      </c>
      <c r="AW91">
        <v>10</v>
      </c>
      <c r="AX91">
        <v>8</v>
      </c>
      <c r="AY91">
        <v>6</v>
      </c>
      <c r="AZ91" s="11">
        <f t="shared" si="27"/>
        <v>14</v>
      </c>
      <c r="BA91" s="6">
        <v>48.192</v>
      </c>
      <c r="BB91" s="6">
        <v>48.26</v>
      </c>
      <c r="BC91" s="6">
        <v>315.60000000000002</v>
      </c>
      <c r="BD91">
        <v>79</v>
      </c>
      <c r="BE91">
        <v>79</v>
      </c>
      <c r="BF91">
        <v>62</v>
      </c>
      <c r="BG91" s="11">
        <f t="shared" si="28"/>
        <v>17</v>
      </c>
      <c r="BH91">
        <v>58</v>
      </c>
      <c r="BI91">
        <v>54</v>
      </c>
      <c r="BJ91">
        <v>24</v>
      </c>
      <c r="BK91">
        <v>73</v>
      </c>
      <c r="BL91">
        <v>52</v>
      </c>
      <c r="BM91">
        <v>23</v>
      </c>
      <c r="BN91">
        <v>71</v>
      </c>
      <c r="BO91" s="8">
        <f t="shared" si="29"/>
        <v>5.4953560371517031E-2</v>
      </c>
      <c r="BP91">
        <v>0</v>
      </c>
      <c r="BQ91">
        <v>0</v>
      </c>
      <c r="BR91">
        <v>0</v>
      </c>
      <c r="BS91">
        <v>0</v>
      </c>
      <c r="BT91" s="8">
        <f t="shared" si="30"/>
        <v>0</v>
      </c>
      <c r="BU91" s="8">
        <f t="shared" si="31"/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2</v>
      </c>
      <c r="CJ91">
        <v>1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3</v>
      </c>
      <c r="CU91">
        <v>2</v>
      </c>
      <c r="CV91">
        <v>2</v>
      </c>
      <c r="CW91">
        <v>5</v>
      </c>
      <c r="CX91">
        <v>49</v>
      </c>
      <c r="CY91">
        <v>2</v>
      </c>
      <c r="CZ91">
        <v>0</v>
      </c>
      <c r="DA91">
        <v>67</v>
      </c>
      <c r="DB91">
        <v>31</v>
      </c>
      <c r="DC91">
        <v>0</v>
      </c>
      <c r="DD91">
        <v>0</v>
      </c>
      <c r="DE91">
        <v>25</v>
      </c>
      <c r="DF91">
        <v>26</v>
      </c>
      <c r="DG91">
        <v>13</v>
      </c>
      <c r="DH91">
        <v>26</v>
      </c>
      <c r="DI91">
        <v>12</v>
      </c>
      <c r="DJ91" s="11">
        <f t="shared" si="32"/>
        <v>-13</v>
      </c>
      <c r="DK91" s="6">
        <v>-5.9713667600000004</v>
      </c>
      <c r="DL91">
        <v>24</v>
      </c>
      <c r="DM91">
        <v>2</v>
      </c>
      <c r="DN91">
        <v>0</v>
      </c>
      <c r="DO91">
        <v>0</v>
      </c>
      <c r="DP91">
        <v>0</v>
      </c>
      <c r="DQ91">
        <v>1511</v>
      </c>
      <c r="DR91">
        <v>1292</v>
      </c>
      <c r="DS91">
        <v>1162</v>
      </c>
      <c r="DT91">
        <v>1019</v>
      </c>
      <c r="DU91">
        <v>827</v>
      </c>
      <c r="DV91">
        <v>768</v>
      </c>
      <c r="DW91" s="6">
        <v>76.37</v>
      </c>
      <c r="DX91" s="6">
        <v>65.42</v>
      </c>
      <c r="DY91">
        <v>260</v>
      </c>
      <c r="DZ91">
        <v>217</v>
      </c>
      <c r="EA91">
        <v>59</v>
      </c>
      <c r="EB91">
        <v>65</v>
      </c>
      <c r="EC91">
        <v>46</v>
      </c>
      <c r="ED91">
        <v>44</v>
      </c>
      <c r="EE91">
        <v>44</v>
      </c>
      <c r="EF91">
        <v>55</v>
      </c>
      <c r="EG91" s="11">
        <f t="shared" si="33"/>
        <v>90</v>
      </c>
      <c r="EH91" s="11">
        <f t="shared" si="34"/>
        <v>99</v>
      </c>
      <c r="EI91">
        <v>822</v>
      </c>
      <c r="EJ91">
        <v>834</v>
      </c>
      <c r="EK91">
        <v>538</v>
      </c>
      <c r="EL91">
        <v>531</v>
      </c>
      <c r="EM91">
        <v>203</v>
      </c>
      <c r="EN91">
        <v>138</v>
      </c>
      <c r="EO91">
        <v>104</v>
      </c>
      <c r="EP91">
        <v>101</v>
      </c>
      <c r="EQ91">
        <v>1.8</v>
      </c>
      <c r="ER91">
        <v>1.7000000000000002</v>
      </c>
      <c r="ES91">
        <v>3.4</v>
      </c>
      <c r="ET91">
        <v>2945.24</v>
      </c>
      <c r="EU91" s="11">
        <f t="shared" si="35"/>
        <v>212</v>
      </c>
      <c r="EV91" s="6">
        <f t="shared" si="36"/>
        <v>4.291666666666667</v>
      </c>
      <c r="EW91" s="6">
        <f t="shared" si="37"/>
        <v>104.91447393045627</v>
      </c>
      <c r="EX91" s="6">
        <v>28.7</v>
      </c>
      <c r="EY91">
        <v>0.36</v>
      </c>
    </row>
    <row r="92" spans="1:155">
      <c r="A92">
        <v>484</v>
      </c>
      <c r="B92" s="5">
        <v>600000</v>
      </c>
      <c r="C92" t="s">
        <v>1644</v>
      </c>
      <c r="D92" t="s">
        <v>2374</v>
      </c>
      <c r="E92" t="s">
        <v>144</v>
      </c>
      <c r="F92" t="s">
        <v>145</v>
      </c>
      <c r="G92" t="s">
        <v>145</v>
      </c>
      <c r="H92">
        <v>72</v>
      </c>
      <c r="I92">
        <v>186</v>
      </c>
      <c r="M92" t="s">
        <v>155</v>
      </c>
      <c r="N92" t="s">
        <v>2375</v>
      </c>
      <c r="O92" t="s">
        <v>467</v>
      </c>
      <c r="P92" t="s">
        <v>171</v>
      </c>
      <c r="Q92" t="s">
        <v>2376</v>
      </c>
      <c r="R92">
        <v>38</v>
      </c>
      <c r="S92">
        <v>2</v>
      </c>
      <c r="T92">
        <v>7</v>
      </c>
      <c r="U92">
        <v>5</v>
      </c>
      <c r="V92">
        <v>2</v>
      </c>
      <c r="W92">
        <v>9</v>
      </c>
      <c r="X92">
        <v>-5</v>
      </c>
      <c r="Y92" s="6">
        <v>0.2</v>
      </c>
      <c r="Z92">
        <v>9</v>
      </c>
      <c r="AA92">
        <v>626</v>
      </c>
      <c r="AB92">
        <v>25430</v>
      </c>
      <c r="AC92" s="6">
        <v>423.66</v>
      </c>
      <c r="AD92" s="7">
        <v>11.15</v>
      </c>
      <c r="AE92" s="7">
        <f t="shared" si="19"/>
        <v>11.150818713450292</v>
      </c>
      <c r="AF92" s="8">
        <v>0.21852337084910819</v>
      </c>
      <c r="AG92" s="8">
        <v>0.75</v>
      </c>
      <c r="AH92" s="8">
        <v>5.6074766355140186E-2</v>
      </c>
      <c r="AI92" s="9">
        <f t="shared" si="20"/>
        <v>0.92105263157894735</v>
      </c>
      <c r="AJ92" s="10">
        <f t="shared" si="21"/>
        <v>977.12739793408753</v>
      </c>
      <c r="AK92" s="7">
        <f t="shared" si="22"/>
        <v>1.6994759949015719</v>
      </c>
      <c r="AL92" s="7">
        <f t="shared" si="23"/>
        <v>2.1243449936269649</v>
      </c>
      <c r="AM92" s="8">
        <f t="shared" si="24"/>
        <v>0.44444444444444442</v>
      </c>
      <c r="AN92" s="11">
        <f t="shared" si="25"/>
        <v>-3</v>
      </c>
      <c r="AO92" s="7">
        <f t="shared" si="26"/>
        <v>-0.42486899872539308</v>
      </c>
      <c r="AP92">
        <v>55</v>
      </c>
      <c r="AQ92">
        <v>55</v>
      </c>
      <c r="AR92">
        <v>45</v>
      </c>
      <c r="AS92">
        <v>33</v>
      </c>
      <c r="AT92">
        <v>33</v>
      </c>
      <c r="AU92">
        <v>33</v>
      </c>
      <c r="AV92" s="6">
        <v>2.91</v>
      </c>
      <c r="AW92">
        <v>9</v>
      </c>
      <c r="AX92">
        <v>3</v>
      </c>
      <c r="AY92">
        <v>1</v>
      </c>
      <c r="AZ92" s="11">
        <f t="shared" si="27"/>
        <v>4</v>
      </c>
      <c r="BA92" s="6">
        <v>30.575800000000001</v>
      </c>
      <c r="BB92" s="6">
        <v>25.85</v>
      </c>
      <c r="BC92" s="6">
        <v>121.8</v>
      </c>
      <c r="BD92">
        <v>39</v>
      </c>
      <c r="BE92">
        <v>39</v>
      </c>
      <c r="BF92">
        <v>38</v>
      </c>
      <c r="BG92" s="11">
        <f t="shared" si="28"/>
        <v>1</v>
      </c>
      <c r="BH92">
        <v>12</v>
      </c>
      <c r="BI92">
        <v>14</v>
      </c>
      <c r="BJ92">
        <v>6</v>
      </c>
      <c r="BK92">
        <v>16</v>
      </c>
      <c r="BL92">
        <v>14</v>
      </c>
      <c r="BM92">
        <v>6</v>
      </c>
      <c r="BN92">
        <v>16</v>
      </c>
      <c r="BO92" s="8">
        <f t="shared" si="29"/>
        <v>4.8484848484848485E-2</v>
      </c>
      <c r="BP92">
        <v>138</v>
      </c>
      <c r="BQ92">
        <v>176</v>
      </c>
      <c r="BR92">
        <v>138</v>
      </c>
      <c r="BS92">
        <v>176</v>
      </c>
      <c r="BT92" s="8">
        <f t="shared" si="30"/>
        <v>0.43949044585987262</v>
      </c>
      <c r="BU92" s="8">
        <f t="shared" si="31"/>
        <v>0.78696741854636587</v>
      </c>
      <c r="BV92">
        <v>43</v>
      </c>
      <c r="BW92">
        <v>55</v>
      </c>
      <c r="BX92">
        <v>47</v>
      </c>
      <c r="BY92">
        <v>72</v>
      </c>
      <c r="BZ92">
        <v>48</v>
      </c>
      <c r="CA92">
        <v>49</v>
      </c>
      <c r="CB92">
        <v>43</v>
      </c>
      <c r="CC92">
        <v>62</v>
      </c>
      <c r="CD92">
        <v>51</v>
      </c>
      <c r="CE92">
        <v>47</v>
      </c>
      <c r="CF92">
        <v>86</v>
      </c>
      <c r="CG92">
        <v>111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2</v>
      </c>
      <c r="CU92">
        <v>0</v>
      </c>
      <c r="CV92">
        <v>1</v>
      </c>
      <c r="CW92">
        <v>0</v>
      </c>
      <c r="CX92">
        <v>11</v>
      </c>
      <c r="CY92">
        <v>2</v>
      </c>
      <c r="CZ92">
        <v>1</v>
      </c>
      <c r="DA92">
        <v>2</v>
      </c>
      <c r="DB92">
        <v>4</v>
      </c>
      <c r="DC92">
        <v>2</v>
      </c>
      <c r="DD92">
        <v>0</v>
      </c>
      <c r="DE92">
        <v>22</v>
      </c>
      <c r="DF92">
        <v>3</v>
      </c>
      <c r="DG92">
        <v>6</v>
      </c>
      <c r="DH92">
        <v>3</v>
      </c>
      <c r="DI92">
        <v>5</v>
      </c>
      <c r="DJ92" s="11">
        <f t="shared" si="32"/>
        <v>3</v>
      </c>
      <c r="DK92" s="6">
        <v>0.3328021377</v>
      </c>
      <c r="DL92">
        <v>2</v>
      </c>
      <c r="DM92">
        <v>1</v>
      </c>
      <c r="DN92">
        <v>0</v>
      </c>
      <c r="DO92">
        <v>0</v>
      </c>
      <c r="DP92">
        <v>0</v>
      </c>
      <c r="DQ92">
        <v>352</v>
      </c>
      <c r="DR92">
        <v>330</v>
      </c>
      <c r="DS92">
        <v>287</v>
      </c>
      <c r="DT92">
        <v>251</v>
      </c>
      <c r="DU92">
        <v>214</v>
      </c>
      <c r="DV92">
        <v>190</v>
      </c>
      <c r="DW92" s="6">
        <v>15.12</v>
      </c>
      <c r="DX92" s="6">
        <v>15.05</v>
      </c>
      <c r="DY92">
        <v>35</v>
      </c>
      <c r="DZ92">
        <v>38</v>
      </c>
      <c r="EA92">
        <v>12</v>
      </c>
      <c r="EB92">
        <v>15</v>
      </c>
      <c r="EC92">
        <v>10</v>
      </c>
      <c r="ED92">
        <v>9</v>
      </c>
      <c r="EE92">
        <v>15</v>
      </c>
      <c r="EF92">
        <v>21</v>
      </c>
      <c r="EG92" s="11">
        <f t="shared" si="33"/>
        <v>25</v>
      </c>
      <c r="EH92" s="11">
        <f t="shared" si="34"/>
        <v>30</v>
      </c>
      <c r="EI92">
        <v>181</v>
      </c>
      <c r="EJ92">
        <v>218</v>
      </c>
      <c r="EK92">
        <v>196</v>
      </c>
      <c r="EL92">
        <v>145</v>
      </c>
      <c r="EM92">
        <v>61</v>
      </c>
      <c r="EN92">
        <v>43</v>
      </c>
      <c r="EO92">
        <v>26</v>
      </c>
      <c r="EP92">
        <v>22</v>
      </c>
      <c r="EQ92">
        <v>0</v>
      </c>
      <c r="ER92">
        <v>0.30000000000000004</v>
      </c>
      <c r="ES92">
        <v>0.4</v>
      </c>
      <c r="ET92">
        <v>1515.08</v>
      </c>
      <c r="EU92" s="11">
        <f t="shared" si="35"/>
        <v>65</v>
      </c>
      <c r="EV92" s="6">
        <f t="shared" si="36"/>
        <v>22.5</v>
      </c>
      <c r="EW92" s="6">
        <f t="shared" si="37"/>
        <v>96.586885710239329</v>
      </c>
      <c r="EX92" s="6">
        <v>8.8000000000000007</v>
      </c>
      <c r="EY92">
        <v>0.23</v>
      </c>
    </row>
    <row r="93" spans="1:155">
      <c r="A93">
        <v>871</v>
      </c>
      <c r="B93" s="5">
        <v>600000</v>
      </c>
      <c r="C93" t="s">
        <v>2396</v>
      </c>
      <c r="D93" t="s">
        <v>2397</v>
      </c>
      <c r="E93" t="s">
        <v>590</v>
      </c>
      <c r="F93" t="s">
        <v>154</v>
      </c>
      <c r="G93" t="s">
        <v>154</v>
      </c>
      <c r="H93">
        <v>75</v>
      </c>
      <c r="I93">
        <v>205</v>
      </c>
      <c r="J93">
        <v>2009</v>
      </c>
      <c r="K93">
        <v>2</v>
      </c>
      <c r="L93">
        <v>44</v>
      </c>
      <c r="M93" t="s">
        <v>146</v>
      </c>
      <c r="N93" t="s">
        <v>2395</v>
      </c>
      <c r="O93" t="s">
        <v>849</v>
      </c>
      <c r="P93" t="s">
        <v>171</v>
      </c>
      <c r="Q93" t="s">
        <v>275</v>
      </c>
      <c r="R93">
        <v>14</v>
      </c>
      <c r="S93">
        <v>0</v>
      </c>
      <c r="T93">
        <v>2</v>
      </c>
      <c r="U93">
        <v>2</v>
      </c>
      <c r="V93">
        <v>0</v>
      </c>
      <c r="W93">
        <v>2</v>
      </c>
      <c r="X93">
        <v>-3</v>
      </c>
      <c r="Y93" s="6">
        <v>-3.6</v>
      </c>
      <c r="Z93">
        <v>4</v>
      </c>
      <c r="AA93">
        <v>235</v>
      </c>
      <c r="AB93">
        <v>10051</v>
      </c>
      <c r="AC93" s="6">
        <v>167.48</v>
      </c>
      <c r="AD93" s="7">
        <v>11.9666666667</v>
      </c>
      <c r="AE93" s="7">
        <f t="shared" si="19"/>
        <v>11.965000000011111</v>
      </c>
      <c r="AF93" s="8">
        <v>0.22149630354568658</v>
      </c>
      <c r="AG93" s="8">
        <v>0.66666666666666663</v>
      </c>
      <c r="AH93" s="8">
        <v>5.1724137931034482E-2</v>
      </c>
      <c r="AI93" s="9">
        <f t="shared" si="20"/>
        <v>0.90217391304347827</v>
      </c>
      <c r="AJ93" s="10">
        <f t="shared" si="21"/>
        <v>953.89805097451278</v>
      </c>
      <c r="AK93" s="7">
        <f t="shared" si="22"/>
        <v>1.0747551946501075</v>
      </c>
      <c r="AL93" s="7">
        <f t="shared" si="23"/>
        <v>3.2242655839503227</v>
      </c>
      <c r="AM93" s="8">
        <f t="shared" si="24"/>
        <v>0.25</v>
      </c>
      <c r="AN93" s="11">
        <f t="shared" si="25"/>
        <v>-6</v>
      </c>
      <c r="AO93" s="7">
        <f t="shared" si="26"/>
        <v>-2.1495103893002154</v>
      </c>
      <c r="AP93">
        <v>18</v>
      </c>
      <c r="AQ93">
        <v>18</v>
      </c>
      <c r="AR93">
        <v>16</v>
      </c>
      <c r="AS93">
        <v>11</v>
      </c>
      <c r="AT93">
        <v>11</v>
      </c>
      <c r="AU93">
        <v>11</v>
      </c>
      <c r="AV93" s="6">
        <v>0.84</v>
      </c>
      <c r="AW93">
        <v>3</v>
      </c>
      <c r="AX93">
        <v>0</v>
      </c>
      <c r="AY93">
        <v>0</v>
      </c>
      <c r="AZ93" s="11">
        <f t="shared" si="27"/>
        <v>0</v>
      </c>
      <c r="BA93" s="6">
        <v>35.090899999999998</v>
      </c>
      <c r="BB93" s="6">
        <v>34.03</v>
      </c>
      <c r="BC93" s="6">
        <v>77.3</v>
      </c>
      <c r="BD93">
        <v>22</v>
      </c>
      <c r="BE93">
        <v>22</v>
      </c>
      <c r="BF93">
        <v>15</v>
      </c>
      <c r="BG93" s="11">
        <f t="shared" si="28"/>
        <v>7</v>
      </c>
      <c r="BH93">
        <v>5</v>
      </c>
      <c r="BI93">
        <v>5</v>
      </c>
      <c r="BJ93">
        <v>4</v>
      </c>
      <c r="BK93">
        <v>3</v>
      </c>
      <c r="BL93">
        <v>5</v>
      </c>
      <c r="BM93">
        <v>4</v>
      </c>
      <c r="BN93">
        <v>3</v>
      </c>
      <c r="BO93" s="8">
        <f t="shared" si="29"/>
        <v>1.8867924528301886E-2</v>
      </c>
      <c r="BP93">
        <v>38</v>
      </c>
      <c r="BQ93">
        <v>33</v>
      </c>
      <c r="BR93">
        <v>38</v>
      </c>
      <c r="BS93">
        <v>33</v>
      </c>
      <c r="BT93" s="8">
        <f t="shared" si="30"/>
        <v>0.53521126760563376</v>
      </c>
      <c r="BU93" s="8">
        <f t="shared" si="31"/>
        <v>0.53383458646616544</v>
      </c>
      <c r="BV93">
        <v>11</v>
      </c>
      <c r="BW93">
        <v>9</v>
      </c>
      <c r="BX93">
        <v>12</v>
      </c>
      <c r="BY93">
        <v>14</v>
      </c>
      <c r="BZ93">
        <v>15</v>
      </c>
      <c r="CA93">
        <v>10</v>
      </c>
      <c r="CB93">
        <v>12</v>
      </c>
      <c r="CC93">
        <v>11</v>
      </c>
      <c r="CD93">
        <v>13</v>
      </c>
      <c r="CE93">
        <v>8</v>
      </c>
      <c r="CF93">
        <v>18</v>
      </c>
      <c r="CG93">
        <v>18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1</v>
      </c>
      <c r="CW93">
        <v>0</v>
      </c>
      <c r="CX93">
        <v>4</v>
      </c>
      <c r="CY93">
        <v>2</v>
      </c>
      <c r="CZ93">
        <v>0</v>
      </c>
      <c r="DA93">
        <v>1</v>
      </c>
      <c r="DB93">
        <v>1</v>
      </c>
      <c r="DC93">
        <v>0</v>
      </c>
      <c r="DD93">
        <v>0</v>
      </c>
      <c r="DE93">
        <v>7</v>
      </c>
      <c r="DF93">
        <v>2</v>
      </c>
      <c r="DG93">
        <v>1</v>
      </c>
      <c r="DH93">
        <v>2</v>
      </c>
      <c r="DI93">
        <v>1</v>
      </c>
      <c r="DJ93" s="11">
        <f t="shared" si="32"/>
        <v>-1</v>
      </c>
      <c r="DK93" s="6">
        <v>-1.0094289174</v>
      </c>
      <c r="DL93">
        <v>2</v>
      </c>
      <c r="DM93">
        <v>0</v>
      </c>
      <c r="DN93">
        <v>0</v>
      </c>
      <c r="DO93">
        <v>0</v>
      </c>
      <c r="DP93">
        <v>0</v>
      </c>
      <c r="DQ93">
        <v>119</v>
      </c>
      <c r="DR93">
        <v>159</v>
      </c>
      <c r="DS93">
        <v>88</v>
      </c>
      <c r="DT93">
        <v>125</v>
      </c>
      <c r="DU93">
        <v>58</v>
      </c>
      <c r="DV93">
        <v>92</v>
      </c>
      <c r="DW93" s="6">
        <v>3.37</v>
      </c>
      <c r="DX93" s="6">
        <v>6.68</v>
      </c>
      <c r="DY93">
        <v>12</v>
      </c>
      <c r="DZ93">
        <v>23</v>
      </c>
      <c r="EA93">
        <v>3</v>
      </c>
      <c r="EB93">
        <v>9</v>
      </c>
      <c r="EC93">
        <v>0</v>
      </c>
      <c r="ED93">
        <v>2</v>
      </c>
      <c r="EE93">
        <v>5</v>
      </c>
      <c r="EF93">
        <v>5</v>
      </c>
      <c r="EG93" s="11">
        <f t="shared" si="33"/>
        <v>5</v>
      </c>
      <c r="EH93" s="11">
        <f t="shared" si="34"/>
        <v>7</v>
      </c>
      <c r="EI93">
        <v>75</v>
      </c>
      <c r="EJ93">
        <v>58</v>
      </c>
      <c r="EK93">
        <v>75</v>
      </c>
      <c r="EL93">
        <v>64</v>
      </c>
      <c r="EM93">
        <v>18</v>
      </c>
      <c r="EN93">
        <v>12</v>
      </c>
      <c r="EO93">
        <v>8</v>
      </c>
      <c r="EP93">
        <v>5</v>
      </c>
      <c r="EQ93">
        <v>-0.2</v>
      </c>
      <c r="ER93">
        <v>0.1</v>
      </c>
      <c r="ES93">
        <v>-0.1</v>
      </c>
      <c r="ET93">
        <v>588.65</v>
      </c>
      <c r="EU93" s="11">
        <f t="shared" si="35"/>
        <v>29</v>
      </c>
      <c r="EV93" s="6">
        <f t="shared" si="36"/>
        <v>13</v>
      </c>
      <c r="EW93" s="6">
        <f t="shared" si="37"/>
        <v>99.593981370909972</v>
      </c>
      <c r="EX93" s="6">
        <v>0.4</v>
      </c>
      <c r="EY93">
        <v>0.03</v>
      </c>
    </row>
    <row r="94" spans="1:155">
      <c r="A94">
        <v>607</v>
      </c>
      <c r="B94" s="5">
        <v>600000</v>
      </c>
      <c r="C94" t="s">
        <v>2398</v>
      </c>
      <c r="D94" t="s">
        <v>2397</v>
      </c>
      <c r="E94" t="s">
        <v>590</v>
      </c>
      <c r="F94" t="s">
        <v>154</v>
      </c>
      <c r="G94" t="s">
        <v>154</v>
      </c>
      <c r="H94">
        <v>73</v>
      </c>
      <c r="I94">
        <v>201</v>
      </c>
      <c r="J94">
        <v>2011</v>
      </c>
      <c r="K94">
        <v>3</v>
      </c>
      <c r="L94">
        <v>82</v>
      </c>
      <c r="M94" t="s">
        <v>146</v>
      </c>
      <c r="N94" t="s">
        <v>2395</v>
      </c>
      <c r="O94" t="s">
        <v>415</v>
      </c>
      <c r="P94" t="s">
        <v>171</v>
      </c>
      <c r="Q94" t="s">
        <v>210</v>
      </c>
      <c r="R94">
        <v>70</v>
      </c>
      <c r="S94">
        <v>6</v>
      </c>
      <c r="T94">
        <v>11</v>
      </c>
      <c r="U94">
        <v>6</v>
      </c>
      <c r="V94">
        <v>5</v>
      </c>
      <c r="W94">
        <v>17</v>
      </c>
      <c r="X94">
        <v>-2</v>
      </c>
      <c r="Y94" s="6">
        <v>4.2</v>
      </c>
      <c r="Z94">
        <v>20</v>
      </c>
      <c r="AA94">
        <v>1258</v>
      </c>
      <c r="AB94">
        <v>53712</v>
      </c>
      <c r="AC94" s="6">
        <v>894.55</v>
      </c>
      <c r="AD94" s="7">
        <v>12.7833333333</v>
      </c>
      <c r="AE94" s="7">
        <f t="shared" si="19"/>
        <v>12.783730158719047</v>
      </c>
      <c r="AF94" s="8">
        <v>0.22832326418932541</v>
      </c>
      <c r="AG94" s="8">
        <v>0.65384615384615385</v>
      </c>
      <c r="AH94" s="8">
        <v>6.5822784810126586E-2</v>
      </c>
      <c r="AI94" s="9">
        <f t="shared" si="20"/>
        <v>0.91957104557640745</v>
      </c>
      <c r="AJ94" s="10">
        <f t="shared" si="21"/>
        <v>985.39383038653409</v>
      </c>
      <c r="AK94" s="7">
        <f t="shared" si="22"/>
        <v>1.7438935777765359</v>
      </c>
      <c r="AL94" s="7">
        <f t="shared" si="23"/>
        <v>2.0121848974344645</v>
      </c>
      <c r="AM94" s="8">
        <f t="shared" si="24"/>
        <v>0.4642857142857143</v>
      </c>
      <c r="AN94" s="11">
        <f t="shared" si="25"/>
        <v>-4</v>
      </c>
      <c r="AO94" s="7">
        <f t="shared" si="26"/>
        <v>-0.26829131965792863</v>
      </c>
      <c r="AP94">
        <v>163</v>
      </c>
      <c r="AQ94">
        <v>163</v>
      </c>
      <c r="AR94">
        <v>120</v>
      </c>
      <c r="AS94">
        <v>79</v>
      </c>
      <c r="AT94">
        <v>79</v>
      </c>
      <c r="AU94">
        <v>79</v>
      </c>
      <c r="AV94" s="6">
        <v>9.2899999999999991</v>
      </c>
      <c r="AW94">
        <v>37</v>
      </c>
      <c r="AX94">
        <v>11</v>
      </c>
      <c r="AY94">
        <v>13</v>
      </c>
      <c r="AZ94" s="11">
        <f t="shared" si="27"/>
        <v>24</v>
      </c>
      <c r="BA94" s="6">
        <v>32.6203</v>
      </c>
      <c r="BB94" s="6">
        <v>26.85</v>
      </c>
      <c r="BC94" s="6">
        <v>148.6</v>
      </c>
      <c r="BD94">
        <v>58</v>
      </c>
      <c r="BE94">
        <v>58</v>
      </c>
      <c r="BF94">
        <v>72</v>
      </c>
      <c r="BG94" s="11">
        <f t="shared" si="28"/>
        <v>-14</v>
      </c>
      <c r="BH94">
        <v>41</v>
      </c>
      <c r="BI94">
        <v>19</v>
      </c>
      <c r="BJ94">
        <v>11</v>
      </c>
      <c r="BK94">
        <v>22</v>
      </c>
      <c r="BL94">
        <v>19</v>
      </c>
      <c r="BM94">
        <v>11</v>
      </c>
      <c r="BN94">
        <v>22</v>
      </c>
      <c r="BO94" s="8">
        <f t="shared" si="29"/>
        <v>2.8795811518324606E-2</v>
      </c>
      <c r="BP94">
        <v>362</v>
      </c>
      <c r="BQ94">
        <v>359</v>
      </c>
      <c r="BR94">
        <v>362</v>
      </c>
      <c r="BS94">
        <v>359</v>
      </c>
      <c r="BT94" s="8">
        <f t="shared" si="30"/>
        <v>0.50208044382801664</v>
      </c>
      <c r="BU94" s="8">
        <f t="shared" si="31"/>
        <v>0.94248366013071894</v>
      </c>
      <c r="BV94">
        <v>113</v>
      </c>
      <c r="BW94">
        <v>124</v>
      </c>
      <c r="BX94">
        <v>117</v>
      </c>
      <c r="BY94">
        <v>125</v>
      </c>
      <c r="BZ94">
        <v>132</v>
      </c>
      <c r="CA94">
        <v>110</v>
      </c>
      <c r="CB94">
        <v>133</v>
      </c>
      <c r="CC94">
        <v>135</v>
      </c>
      <c r="CD94">
        <v>111</v>
      </c>
      <c r="CE94">
        <v>106</v>
      </c>
      <c r="CF94">
        <v>228</v>
      </c>
      <c r="CG94">
        <v>219</v>
      </c>
      <c r="CH94">
        <v>0</v>
      </c>
      <c r="CI94">
        <v>2</v>
      </c>
      <c r="CJ94">
        <v>1</v>
      </c>
      <c r="CK94">
        <v>0</v>
      </c>
      <c r="CL94">
        <v>0</v>
      </c>
      <c r="CM94">
        <v>0</v>
      </c>
      <c r="CN94">
        <v>0</v>
      </c>
      <c r="CO94">
        <v>1</v>
      </c>
      <c r="CP94">
        <v>0</v>
      </c>
      <c r="CQ94">
        <v>3</v>
      </c>
      <c r="CR94">
        <v>1</v>
      </c>
      <c r="CS94">
        <v>0</v>
      </c>
      <c r="CT94">
        <v>1</v>
      </c>
      <c r="CU94">
        <v>2</v>
      </c>
      <c r="CV94">
        <v>2</v>
      </c>
      <c r="CW94">
        <v>6</v>
      </c>
      <c r="CX94">
        <v>31</v>
      </c>
      <c r="CY94">
        <v>5</v>
      </c>
      <c r="CZ94">
        <v>2</v>
      </c>
      <c r="DA94">
        <v>6</v>
      </c>
      <c r="DB94">
        <v>12</v>
      </c>
      <c r="DC94">
        <v>6</v>
      </c>
      <c r="DD94">
        <v>0</v>
      </c>
      <c r="DE94">
        <v>48</v>
      </c>
      <c r="DF94">
        <v>10</v>
      </c>
      <c r="DG94">
        <v>7</v>
      </c>
      <c r="DH94">
        <v>10</v>
      </c>
      <c r="DI94">
        <v>6</v>
      </c>
      <c r="DJ94" s="11">
        <f t="shared" si="32"/>
        <v>-3</v>
      </c>
      <c r="DK94" s="6">
        <v>-1.8276928613000001</v>
      </c>
      <c r="DL94">
        <v>10</v>
      </c>
      <c r="DM94">
        <v>0</v>
      </c>
      <c r="DN94">
        <v>0</v>
      </c>
      <c r="DO94">
        <v>0</v>
      </c>
      <c r="DP94">
        <v>0</v>
      </c>
      <c r="DQ94">
        <v>780</v>
      </c>
      <c r="DR94">
        <v>764</v>
      </c>
      <c r="DS94">
        <v>569</v>
      </c>
      <c r="DT94">
        <v>569</v>
      </c>
      <c r="DU94">
        <v>395</v>
      </c>
      <c r="DV94">
        <v>373</v>
      </c>
      <c r="DW94" s="6">
        <v>32.880000000000003</v>
      </c>
      <c r="DX94" s="6">
        <v>33.56</v>
      </c>
      <c r="DY94">
        <v>106</v>
      </c>
      <c r="DZ94">
        <v>106</v>
      </c>
      <c r="EA94">
        <v>26</v>
      </c>
      <c r="EB94">
        <v>30</v>
      </c>
      <c r="EC94">
        <v>33</v>
      </c>
      <c r="ED94">
        <v>20</v>
      </c>
      <c r="EE94">
        <v>38</v>
      </c>
      <c r="EF94">
        <v>38</v>
      </c>
      <c r="EG94" s="11">
        <f t="shared" si="33"/>
        <v>71</v>
      </c>
      <c r="EH94" s="11">
        <f t="shared" si="34"/>
        <v>58</v>
      </c>
      <c r="EI94">
        <v>383</v>
      </c>
      <c r="EJ94">
        <v>382</v>
      </c>
      <c r="EK94">
        <v>439</v>
      </c>
      <c r="EL94">
        <v>429</v>
      </c>
      <c r="EM94">
        <v>113</v>
      </c>
      <c r="EN94">
        <v>48</v>
      </c>
      <c r="EO94">
        <v>55</v>
      </c>
      <c r="EP94">
        <v>47</v>
      </c>
      <c r="EQ94">
        <v>0</v>
      </c>
      <c r="ER94">
        <v>1.3</v>
      </c>
      <c r="ES94">
        <v>1.3</v>
      </c>
      <c r="ET94">
        <v>3023.36</v>
      </c>
      <c r="EU94" s="11">
        <f t="shared" si="35"/>
        <v>100</v>
      </c>
      <c r="EV94" s="6">
        <f t="shared" si="36"/>
        <v>6.9</v>
      </c>
      <c r="EW94" s="6">
        <f t="shared" si="37"/>
        <v>103.56044938796043</v>
      </c>
      <c r="EX94" s="6">
        <v>23.2</v>
      </c>
      <c r="EY94">
        <v>0.33</v>
      </c>
    </row>
    <row r="95" spans="1:155">
      <c r="A95">
        <v>806</v>
      </c>
      <c r="B95" s="5">
        <v>600000</v>
      </c>
      <c r="C95" t="s">
        <v>2457</v>
      </c>
      <c r="D95" t="s">
        <v>962</v>
      </c>
      <c r="E95" t="s">
        <v>144</v>
      </c>
      <c r="F95" t="s">
        <v>145</v>
      </c>
      <c r="G95" t="s">
        <v>145</v>
      </c>
      <c r="H95">
        <v>76</v>
      </c>
      <c r="I95">
        <v>211</v>
      </c>
      <c r="J95">
        <v>2011</v>
      </c>
      <c r="K95">
        <v>2</v>
      </c>
      <c r="L95">
        <v>55</v>
      </c>
      <c r="M95" t="s">
        <v>146</v>
      </c>
      <c r="N95" t="s">
        <v>2458</v>
      </c>
      <c r="O95" t="s">
        <v>574</v>
      </c>
      <c r="P95" t="s">
        <v>192</v>
      </c>
      <c r="Q95" t="s">
        <v>159</v>
      </c>
      <c r="R95">
        <v>27</v>
      </c>
      <c r="S95">
        <v>1</v>
      </c>
      <c r="T95">
        <v>6</v>
      </c>
      <c r="U95">
        <v>4</v>
      </c>
      <c r="V95">
        <v>2</v>
      </c>
      <c r="W95">
        <v>7</v>
      </c>
      <c r="X95">
        <v>-8</v>
      </c>
      <c r="Y95" s="6">
        <v>-5</v>
      </c>
      <c r="Z95">
        <v>6</v>
      </c>
      <c r="AA95">
        <v>553</v>
      </c>
      <c r="AB95">
        <v>24539</v>
      </c>
      <c r="AC95" s="6">
        <v>408.4</v>
      </c>
      <c r="AD95" s="7">
        <v>15.15</v>
      </c>
      <c r="AE95" s="7">
        <f t="shared" si="19"/>
        <v>15.141152263374485</v>
      </c>
      <c r="AF95" s="8">
        <v>0.27275580875035899</v>
      </c>
      <c r="AG95" s="8">
        <v>0.5</v>
      </c>
      <c r="AH95" s="8">
        <v>7.1428571428571425E-2</v>
      </c>
      <c r="AI95" s="9">
        <f t="shared" si="20"/>
        <v>0.91326530612244894</v>
      </c>
      <c r="AJ95" s="10">
        <f t="shared" si="21"/>
        <v>984.69387755102036</v>
      </c>
      <c r="AK95" s="7">
        <f t="shared" si="22"/>
        <v>2.0568070519098924</v>
      </c>
      <c r="AL95" s="7">
        <f t="shared" si="23"/>
        <v>2.4975514201762978</v>
      </c>
      <c r="AM95" s="8">
        <f t="shared" si="24"/>
        <v>0.45161290322580644</v>
      </c>
      <c r="AN95" s="11">
        <f t="shared" si="25"/>
        <v>-3</v>
      </c>
      <c r="AO95" s="7">
        <f t="shared" si="26"/>
        <v>-0.4407443682664054</v>
      </c>
      <c r="AP95">
        <v>81</v>
      </c>
      <c r="AQ95">
        <v>81</v>
      </c>
      <c r="AR95">
        <v>67</v>
      </c>
      <c r="AS95">
        <v>46</v>
      </c>
      <c r="AT95">
        <v>46</v>
      </c>
      <c r="AU95">
        <v>46</v>
      </c>
      <c r="AV95" s="6">
        <v>2.21</v>
      </c>
      <c r="AW95">
        <v>2</v>
      </c>
      <c r="AX95">
        <v>0</v>
      </c>
      <c r="AY95">
        <v>1</v>
      </c>
      <c r="AZ95" s="11">
        <f t="shared" si="27"/>
        <v>1</v>
      </c>
      <c r="BA95" s="6">
        <v>50.282600000000002</v>
      </c>
      <c r="BB95" s="6">
        <v>45.96</v>
      </c>
      <c r="BC95" s="6">
        <v>94.7</v>
      </c>
      <c r="BD95">
        <v>12</v>
      </c>
      <c r="BE95">
        <v>12</v>
      </c>
      <c r="BF95">
        <v>28</v>
      </c>
      <c r="BG95" s="11">
        <f t="shared" si="28"/>
        <v>-16</v>
      </c>
      <c r="BH95">
        <v>21</v>
      </c>
      <c r="BI95">
        <v>7</v>
      </c>
      <c r="BJ95">
        <v>5</v>
      </c>
      <c r="BK95">
        <v>14</v>
      </c>
      <c r="BL95">
        <v>7</v>
      </c>
      <c r="BM95">
        <v>5</v>
      </c>
      <c r="BN95">
        <v>14</v>
      </c>
      <c r="BO95" s="8">
        <f t="shared" si="29"/>
        <v>4.142011834319527E-2</v>
      </c>
      <c r="BP95">
        <v>0</v>
      </c>
      <c r="BQ95">
        <v>0</v>
      </c>
      <c r="BR95">
        <v>0</v>
      </c>
      <c r="BS95">
        <v>0</v>
      </c>
      <c r="BT95" s="8">
        <f t="shared" si="30"/>
        <v>0</v>
      </c>
      <c r="BU95" s="8">
        <f t="shared" si="31"/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1</v>
      </c>
      <c r="CU95">
        <v>0</v>
      </c>
      <c r="CV95">
        <v>2</v>
      </c>
      <c r="CW95">
        <v>1</v>
      </c>
      <c r="CX95">
        <v>18</v>
      </c>
      <c r="CY95">
        <v>0</v>
      </c>
      <c r="CZ95">
        <v>0</v>
      </c>
      <c r="DA95">
        <v>24</v>
      </c>
      <c r="DB95">
        <v>5</v>
      </c>
      <c r="DC95">
        <v>2</v>
      </c>
      <c r="DD95">
        <v>1</v>
      </c>
      <c r="DE95">
        <v>14</v>
      </c>
      <c r="DF95">
        <v>3</v>
      </c>
      <c r="DG95">
        <v>2</v>
      </c>
      <c r="DH95">
        <v>3</v>
      </c>
      <c r="DI95">
        <v>2</v>
      </c>
      <c r="DJ95" s="11">
        <f t="shared" si="32"/>
        <v>-1</v>
      </c>
      <c r="DK95" s="6">
        <v>0.40584124999999999</v>
      </c>
      <c r="DL95">
        <v>3</v>
      </c>
      <c r="DM95">
        <v>0</v>
      </c>
      <c r="DN95">
        <v>0</v>
      </c>
      <c r="DO95">
        <v>0</v>
      </c>
      <c r="DP95">
        <v>0</v>
      </c>
      <c r="DQ95">
        <v>345</v>
      </c>
      <c r="DR95">
        <v>338</v>
      </c>
      <c r="DS95">
        <v>269</v>
      </c>
      <c r="DT95">
        <v>260</v>
      </c>
      <c r="DU95">
        <v>196</v>
      </c>
      <c r="DV95">
        <v>196</v>
      </c>
      <c r="DW95" s="6">
        <v>16.53</v>
      </c>
      <c r="DX95" s="6">
        <v>17.489999999999998</v>
      </c>
      <c r="DY95">
        <v>57</v>
      </c>
      <c r="DZ95">
        <v>69</v>
      </c>
      <c r="EA95">
        <v>14</v>
      </c>
      <c r="EB95">
        <v>17</v>
      </c>
      <c r="EC95">
        <v>6</v>
      </c>
      <c r="ED95">
        <v>12</v>
      </c>
      <c r="EE95">
        <v>19</v>
      </c>
      <c r="EF95">
        <v>18</v>
      </c>
      <c r="EG95" s="11">
        <f t="shared" si="33"/>
        <v>25</v>
      </c>
      <c r="EH95" s="11">
        <f t="shared" si="34"/>
        <v>30</v>
      </c>
      <c r="EI95">
        <v>206</v>
      </c>
      <c r="EJ95">
        <v>188</v>
      </c>
      <c r="EK95">
        <v>138</v>
      </c>
      <c r="EL95">
        <v>136</v>
      </c>
      <c r="EM95">
        <v>43</v>
      </c>
      <c r="EN95">
        <v>35</v>
      </c>
      <c r="EO95">
        <v>29</v>
      </c>
      <c r="EP95">
        <v>27</v>
      </c>
      <c r="EQ95">
        <v>0.4</v>
      </c>
      <c r="ER95">
        <v>0.30000000000000004</v>
      </c>
      <c r="ES95">
        <v>0.7</v>
      </c>
      <c r="ET95">
        <v>1088.9100000000001</v>
      </c>
      <c r="EU95" s="11">
        <f t="shared" si="35"/>
        <v>32</v>
      </c>
      <c r="EV95" s="6">
        <f t="shared" si="36"/>
        <v>5.666666666666667</v>
      </c>
      <c r="EW95" s="6">
        <f t="shared" si="37"/>
        <v>100.34280117531833</v>
      </c>
      <c r="EX95" s="6">
        <v>5.4</v>
      </c>
      <c r="EY95">
        <v>0.2</v>
      </c>
    </row>
    <row r="96" spans="1:155">
      <c r="A96">
        <v>313</v>
      </c>
      <c r="B96" s="5">
        <v>600000</v>
      </c>
      <c r="C96" t="s">
        <v>2500</v>
      </c>
      <c r="D96" t="s">
        <v>2501</v>
      </c>
      <c r="E96" t="s">
        <v>483</v>
      </c>
      <c r="F96" t="s">
        <v>154</v>
      </c>
      <c r="G96" t="s">
        <v>154</v>
      </c>
      <c r="H96">
        <v>73</v>
      </c>
      <c r="I96">
        <v>206</v>
      </c>
      <c r="J96">
        <v>2006</v>
      </c>
      <c r="K96">
        <v>3</v>
      </c>
      <c r="L96">
        <v>65</v>
      </c>
      <c r="M96" t="s">
        <v>155</v>
      </c>
      <c r="N96" t="s">
        <v>2502</v>
      </c>
      <c r="O96" t="s">
        <v>485</v>
      </c>
      <c r="P96" t="s">
        <v>192</v>
      </c>
      <c r="Q96" t="s">
        <v>232</v>
      </c>
      <c r="R96">
        <v>5</v>
      </c>
      <c r="S96">
        <v>0</v>
      </c>
      <c r="T96">
        <v>2</v>
      </c>
      <c r="U96">
        <v>2</v>
      </c>
      <c r="V96">
        <v>0</v>
      </c>
      <c r="W96">
        <v>2</v>
      </c>
      <c r="X96">
        <v>-1</v>
      </c>
      <c r="Y96" s="6">
        <v>-0.5</v>
      </c>
      <c r="Z96">
        <v>0</v>
      </c>
      <c r="AA96">
        <v>113</v>
      </c>
      <c r="AB96">
        <v>4779</v>
      </c>
      <c r="AC96" s="6">
        <v>79.14</v>
      </c>
      <c r="AD96" s="7">
        <v>15.9333333333</v>
      </c>
      <c r="AE96" s="7">
        <f t="shared" si="19"/>
        <v>15.897111111100001</v>
      </c>
      <c r="AF96" s="8">
        <v>0.29684921230307576</v>
      </c>
      <c r="AG96" s="8">
        <v>0.5</v>
      </c>
      <c r="AH96" s="8">
        <v>0.14285714285714285</v>
      </c>
      <c r="AI96" s="9">
        <f t="shared" si="20"/>
        <v>0.91666666666666663</v>
      </c>
      <c r="AJ96" s="10">
        <f t="shared" si="21"/>
        <v>1059.5238095238096</v>
      </c>
      <c r="AK96" s="7">
        <f t="shared" si="22"/>
        <v>3.0326004548900682</v>
      </c>
      <c r="AL96" s="7">
        <f t="shared" si="23"/>
        <v>2.274450341167551</v>
      </c>
      <c r="AM96" s="8">
        <f t="shared" si="24"/>
        <v>0.5714285714285714</v>
      </c>
      <c r="AN96" s="11">
        <f t="shared" si="25"/>
        <v>1</v>
      </c>
      <c r="AO96" s="7">
        <f t="shared" si="26"/>
        <v>0.75815011372251728</v>
      </c>
      <c r="AP96">
        <v>10</v>
      </c>
      <c r="AQ96">
        <v>10</v>
      </c>
      <c r="AR96">
        <v>7</v>
      </c>
      <c r="AS96">
        <v>3</v>
      </c>
      <c r="AT96">
        <v>3</v>
      </c>
      <c r="AU96">
        <v>3</v>
      </c>
      <c r="AV96" s="6">
        <v>0.16</v>
      </c>
      <c r="AW96">
        <v>0</v>
      </c>
      <c r="AX96">
        <v>0</v>
      </c>
      <c r="AY96">
        <v>0</v>
      </c>
      <c r="AZ96" s="11">
        <f t="shared" si="27"/>
        <v>0</v>
      </c>
      <c r="BA96" s="6">
        <v>39.666699999999999</v>
      </c>
      <c r="BB96" s="6">
        <v>45.23</v>
      </c>
      <c r="BC96" s="6">
        <v>45</v>
      </c>
      <c r="BD96">
        <v>5</v>
      </c>
      <c r="BE96">
        <v>5</v>
      </c>
      <c r="BF96">
        <v>2</v>
      </c>
      <c r="BG96" s="11">
        <f t="shared" si="28"/>
        <v>3</v>
      </c>
      <c r="BH96">
        <v>4</v>
      </c>
      <c r="BI96">
        <v>0</v>
      </c>
      <c r="BJ96">
        <v>0</v>
      </c>
      <c r="BK96">
        <v>8</v>
      </c>
      <c r="BL96">
        <v>0</v>
      </c>
      <c r="BM96">
        <v>0</v>
      </c>
      <c r="BN96">
        <v>8</v>
      </c>
      <c r="BO96" s="8">
        <f t="shared" si="29"/>
        <v>8.98876404494382E-2</v>
      </c>
      <c r="BP96">
        <v>0</v>
      </c>
      <c r="BQ96">
        <v>0</v>
      </c>
      <c r="BR96">
        <v>0</v>
      </c>
      <c r="BS96">
        <v>0</v>
      </c>
      <c r="BT96" s="8">
        <f t="shared" si="30"/>
        <v>0</v>
      </c>
      <c r="BU96" s="8">
        <f t="shared" si="31"/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4</v>
      </c>
      <c r="CY96">
        <v>0</v>
      </c>
      <c r="CZ96">
        <v>0</v>
      </c>
      <c r="DA96">
        <v>1</v>
      </c>
      <c r="DB96">
        <v>0</v>
      </c>
      <c r="DC96">
        <v>0</v>
      </c>
      <c r="DD96">
        <v>0</v>
      </c>
      <c r="DE96">
        <v>2</v>
      </c>
      <c r="DF96">
        <v>0</v>
      </c>
      <c r="DG96">
        <v>0</v>
      </c>
      <c r="DH96">
        <v>0</v>
      </c>
      <c r="DI96">
        <v>0</v>
      </c>
      <c r="DJ96" s="11">
        <f t="shared" si="32"/>
        <v>0</v>
      </c>
      <c r="DK96" s="6">
        <v>0.39515215000000004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68</v>
      </c>
      <c r="DR96">
        <v>89</v>
      </c>
      <c r="DS96">
        <v>49</v>
      </c>
      <c r="DT96">
        <v>59</v>
      </c>
      <c r="DU96">
        <v>28</v>
      </c>
      <c r="DV96">
        <v>36</v>
      </c>
      <c r="DW96" s="6">
        <v>3.63</v>
      </c>
      <c r="DX96" s="6">
        <v>3.88</v>
      </c>
      <c r="DY96">
        <v>12</v>
      </c>
      <c r="DZ96">
        <v>15</v>
      </c>
      <c r="EA96">
        <v>4</v>
      </c>
      <c r="EB96">
        <v>3</v>
      </c>
      <c r="EC96">
        <v>2</v>
      </c>
      <c r="ED96">
        <v>1</v>
      </c>
      <c r="EE96">
        <v>3</v>
      </c>
      <c r="EF96">
        <v>9</v>
      </c>
      <c r="EG96" s="11">
        <f t="shared" si="33"/>
        <v>5</v>
      </c>
      <c r="EH96" s="11">
        <f t="shared" si="34"/>
        <v>10</v>
      </c>
      <c r="EI96">
        <v>34</v>
      </c>
      <c r="EJ96">
        <v>37</v>
      </c>
      <c r="EK96">
        <v>40</v>
      </c>
      <c r="EL96">
        <v>21</v>
      </c>
      <c r="EM96">
        <v>13</v>
      </c>
      <c r="EN96">
        <v>11</v>
      </c>
      <c r="EO96">
        <v>6</v>
      </c>
      <c r="EP96">
        <v>4</v>
      </c>
      <c r="EQ96">
        <v>0.1</v>
      </c>
      <c r="ER96">
        <v>0</v>
      </c>
      <c r="ES96">
        <v>0.2</v>
      </c>
      <c r="ET96">
        <v>187.46</v>
      </c>
      <c r="EU96" s="11">
        <f t="shared" si="35"/>
        <v>13</v>
      </c>
      <c r="EV96" s="6">
        <f t="shared" si="36"/>
        <v>0</v>
      </c>
      <c r="EW96" s="6">
        <f t="shared" si="37"/>
        <v>119.02956785443517</v>
      </c>
      <c r="EX96" s="6">
        <v>1</v>
      </c>
      <c r="EY96">
        <v>0.21</v>
      </c>
    </row>
    <row r="97" spans="1:155">
      <c r="A97">
        <v>308</v>
      </c>
      <c r="B97" s="5">
        <v>600000</v>
      </c>
      <c r="C97" t="s">
        <v>2506</v>
      </c>
      <c r="D97" t="s">
        <v>321</v>
      </c>
      <c r="E97" t="s">
        <v>189</v>
      </c>
      <c r="F97" t="s">
        <v>145</v>
      </c>
      <c r="G97" t="s">
        <v>145</v>
      </c>
      <c r="H97">
        <v>71</v>
      </c>
      <c r="I97">
        <v>199</v>
      </c>
      <c r="M97" t="s">
        <v>155</v>
      </c>
      <c r="N97" t="s">
        <v>2507</v>
      </c>
      <c r="O97" t="s">
        <v>640</v>
      </c>
      <c r="P97" t="s">
        <v>171</v>
      </c>
      <c r="Q97" t="s">
        <v>159</v>
      </c>
      <c r="R97">
        <v>6</v>
      </c>
      <c r="S97">
        <v>0</v>
      </c>
      <c r="T97">
        <v>1</v>
      </c>
      <c r="U97">
        <v>1</v>
      </c>
      <c r="V97">
        <v>0</v>
      </c>
      <c r="W97">
        <v>1</v>
      </c>
      <c r="X97">
        <v>1</v>
      </c>
      <c r="Y97" s="6">
        <v>1.1000000000000001</v>
      </c>
      <c r="Z97">
        <v>0</v>
      </c>
      <c r="AA97">
        <v>77</v>
      </c>
      <c r="AB97">
        <v>2970</v>
      </c>
      <c r="AC97" s="6">
        <v>49.46</v>
      </c>
      <c r="AD97" s="7">
        <v>8.25</v>
      </c>
      <c r="AE97" s="7">
        <f t="shared" si="19"/>
        <v>8.2477777777777774</v>
      </c>
      <c r="AF97" s="8">
        <v>0.15642988171294833</v>
      </c>
      <c r="AG97" s="8">
        <v>1</v>
      </c>
      <c r="AH97" s="8">
        <v>3.2258064516129031E-2</v>
      </c>
      <c r="AI97" s="9">
        <f t="shared" si="20"/>
        <v>1</v>
      </c>
      <c r="AJ97" s="10">
        <f t="shared" si="21"/>
        <v>1032.258064516129</v>
      </c>
      <c r="AK97" s="7">
        <f t="shared" si="22"/>
        <v>1.213101496158512</v>
      </c>
      <c r="AL97" s="7">
        <f t="shared" si="23"/>
        <v>0</v>
      </c>
      <c r="AM97" s="8">
        <f t="shared" si="24"/>
        <v>1</v>
      </c>
      <c r="AN97" s="11">
        <f t="shared" si="25"/>
        <v>1</v>
      </c>
      <c r="AO97" s="7">
        <f t="shared" si="26"/>
        <v>1.213101496158512</v>
      </c>
      <c r="AP97">
        <v>11</v>
      </c>
      <c r="AQ97">
        <v>11</v>
      </c>
      <c r="AR97">
        <v>11</v>
      </c>
      <c r="AS97">
        <v>8</v>
      </c>
      <c r="AT97">
        <v>8</v>
      </c>
      <c r="AU97">
        <v>8</v>
      </c>
      <c r="AV97" s="6">
        <v>0.87</v>
      </c>
      <c r="AW97">
        <v>4</v>
      </c>
      <c r="AX97">
        <v>1</v>
      </c>
      <c r="AY97">
        <v>0</v>
      </c>
      <c r="AZ97" s="11">
        <f t="shared" si="27"/>
        <v>1</v>
      </c>
      <c r="BA97" s="6">
        <v>33.375</v>
      </c>
      <c r="BB97" s="6">
        <v>32</v>
      </c>
      <c r="BC97" s="6">
        <v>53.5</v>
      </c>
      <c r="BD97">
        <v>3</v>
      </c>
      <c r="BE97">
        <v>3</v>
      </c>
      <c r="BF97">
        <v>6</v>
      </c>
      <c r="BG97" s="11">
        <f t="shared" si="28"/>
        <v>-3</v>
      </c>
      <c r="BH97">
        <v>3</v>
      </c>
      <c r="BI97">
        <v>2</v>
      </c>
      <c r="BJ97">
        <v>0</v>
      </c>
      <c r="BK97">
        <v>0</v>
      </c>
      <c r="BL97">
        <v>2</v>
      </c>
      <c r="BM97">
        <v>0</v>
      </c>
      <c r="BN97">
        <v>0</v>
      </c>
      <c r="BO97" s="8">
        <f t="shared" si="29"/>
        <v>0</v>
      </c>
      <c r="BP97">
        <v>0</v>
      </c>
      <c r="BQ97">
        <v>0</v>
      </c>
      <c r="BR97">
        <v>0</v>
      </c>
      <c r="BS97">
        <v>0</v>
      </c>
      <c r="BT97" s="8">
        <f t="shared" si="30"/>
        <v>0</v>
      </c>
      <c r="BU97" s="8">
        <f t="shared" si="31"/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3</v>
      </c>
      <c r="CY97">
        <v>1</v>
      </c>
      <c r="CZ97">
        <v>0</v>
      </c>
      <c r="DA97">
        <v>1</v>
      </c>
      <c r="DB97">
        <v>1</v>
      </c>
      <c r="DC97">
        <v>1</v>
      </c>
      <c r="DD97">
        <v>0</v>
      </c>
      <c r="DE97">
        <v>4</v>
      </c>
      <c r="DF97">
        <v>0</v>
      </c>
      <c r="DG97">
        <v>0</v>
      </c>
      <c r="DH97">
        <v>0</v>
      </c>
      <c r="DI97">
        <v>0</v>
      </c>
      <c r="DJ97" s="11">
        <f t="shared" si="32"/>
        <v>0</v>
      </c>
      <c r="DK97" s="6">
        <v>-8.1414670000000012E-3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54</v>
      </c>
      <c r="DR97">
        <v>46</v>
      </c>
      <c r="DS97">
        <v>42</v>
      </c>
      <c r="DT97">
        <v>36</v>
      </c>
      <c r="DU97">
        <v>31</v>
      </c>
      <c r="DV97">
        <v>23</v>
      </c>
      <c r="DW97" s="6">
        <v>3.04</v>
      </c>
      <c r="DX97" s="6">
        <v>2</v>
      </c>
      <c r="DY97">
        <v>13</v>
      </c>
      <c r="DZ97">
        <v>6</v>
      </c>
      <c r="EA97">
        <v>1</v>
      </c>
      <c r="EB97">
        <v>0</v>
      </c>
      <c r="EC97">
        <v>5</v>
      </c>
      <c r="ED97">
        <v>2</v>
      </c>
      <c r="EE97">
        <v>0</v>
      </c>
      <c r="EF97">
        <v>2</v>
      </c>
      <c r="EG97" s="11">
        <f t="shared" si="33"/>
        <v>5</v>
      </c>
      <c r="EH97" s="11">
        <f t="shared" si="34"/>
        <v>4</v>
      </c>
      <c r="EI97">
        <v>16</v>
      </c>
      <c r="EJ97">
        <v>19</v>
      </c>
      <c r="EK97">
        <v>18</v>
      </c>
      <c r="EL97">
        <v>28</v>
      </c>
      <c r="EM97">
        <v>7</v>
      </c>
      <c r="EN97">
        <v>5</v>
      </c>
      <c r="EO97">
        <v>0</v>
      </c>
      <c r="EP97">
        <v>3</v>
      </c>
      <c r="EQ97">
        <v>0</v>
      </c>
      <c r="ER97">
        <v>0.1</v>
      </c>
      <c r="ES97">
        <v>0.1</v>
      </c>
      <c r="ET97">
        <v>266.72000000000003</v>
      </c>
      <c r="EU97" s="11">
        <f t="shared" si="35"/>
        <v>3</v>
      </c>
      <c r="EV97" s="6">
        <f t="shared" si="36"/>
        <v>0</v>
      </c>
      <c r="EW97" s="6">
        <f t="shared" si="37"/>
        <v>121.3101496158512</v>
      </c>
      <c r="EX97" s="6">
        <v>1.9</v>
      </c>
      <c r="EY97">
        <v>0.31</v>
      </c>
    </row>
    <row r="98" spans="1:155">
      <c r="A98">
        <v>350</v>
      </c>
      <c r="B98" s="5">
        <v>600000</v>
      </c>
      <c r="C98" t="s">
        <v>2547</v>
      </c>
      <c r="D98" t="s">
        <v>1169</v>
      </c>
      <c r="E98" t="s">
        <v>144</v>
      </c>
      <c r="F98" t="s">
        <v>145</v>
      </c>
      <c r="G98" t="s">
        <v>145</v>
      </c>
      <c r="H98">
        <v>70</v>
      </c>
      <c r="I98">
        <v>195</v>
      </c>
      <c r="J98">
        <v>2007</v>
      </c>
      <c r="K98">
        <v>5</v>
      </c>
      <c r="L98">
        <v>132</v>
      </c>
      <c r="M98" t="s">
        <v>155</v>
      </c>
      <c r="N98" t="s">
        <v>2548</v>
      </c>
      <c r="O98" t="s">
        <v>557</v>
      </c>
      <c r="P98" t="s">
        <v>158</v>
      </c>
      <c r="Q98" t="s">
        <v>342</v>
      </c>
      <c r="R98">
        <v>14</v>
      </c>
      <c r="S98">
        <v>2</v>
      </c>
      <c r="T98">
        <v>2</v>
      </c>
      <c r="U98">
        <v>1</v>
      </c>
      <c r="V98">
        <v>1</v>
      </c>
      <c r="W98">
        <v>4</v>
      </c>
      <c r="X98">
        <v>-1</v>
      </c>
      <c r="Y98" s="6">
        <v>-0.2</v>
      </c>
      <c r="Z98">
        <v>4</v>
      </c>
      <c r="AA98">
        <v>213</v>
      </c>
      <c r="AB98">
        <v>8306</v>
      </c>
      <c r="AC98" s="6">
        <v>137.63999999999999</v>
      </c>
      <c r="AD98" s="7">
        <v>9.8833333332999995</v>
      </c>
      <c r="AE98" s="7">
        <f t="shared" si="19"/>
        <v>9.8676190476079366</v>
      </c>
      <c r="AF98" s="8">
        <v>0.1877122400272758</v>
      </c>
      <c r="AG98" s="8">
        <v>0.8</v>
      </c>
      <c r="AH98" s="8">
        <v>6.7567567567567571E-2</v>
      </c>
      <c r="AI98" s="9">
        <f t="shared" si="20"/>
        <v>0.90566037735849059</v>
      </c>
      <c r="AJ98" s="10">
        <f t="shared" si="21"/>
        <v>973.22794492605817</v>
      </c>
      <c r="AK98" s="7">
        <f t="shared" si="22"/>
        <v>2.1795989537925022</v>
      </c>
      <c r="AL98" s="7">
        <f t="shared" si="23"/>
        <v>2.1795989537925022</v>
      </c>
      <c r="AM98" s="8">
        <f t="shared" si="24"/>
        <v>0.5</v>
      </c>
      <c r="AN98" s="11">
        <f t="shared" si="25"/>
        <v>0</v>
      </c>
      <c r="AO98" s="7">
        <f t="shared" si="26"/>
        <v>0</v>
      </c>
      <c r="AP98">
        <v>24</v>
      </c>
      <c r="AQ98">
        <v>24</v>
      </c>
      <c r="AR98">
        <v>20</v>
      </c>
      <c r="AS98">
        <v>15</v>
      </c>
      <c r="AT98">
        <v>15</v>
      </c>
      <c r="AU98">
        <v>15</v>
      </c>
      <c r="AV98" s="6">
        <v>1.77</v>
      </c>
      <c r="AW98">
        <v>7</v>
      </c>
      <c r="AX98">
        <v>2</v>
      </c>
      <c r="AY98">
        <v>1</v>
      </c>
      <c r="AZ98" s="11">
        <f t="shared" si="27"/>
        <v>3</v>
      </c>
      <c r="BA98" s="6">
        <v>23.2667</v>
      </c>
      <c r="BB98" s="6">
        <v>21.12</v>
      </c>
      <c r="BC98" s="6">
        <v>22.6</v>
      </c>
      <c r="BD98">
        <v>10</v>
      </c>
      <c r="BE98">
        <v>10</v>
      </c>
      <c r="BF98">
        <v>19</v>
      </c>
      <c r="BG98" s="11">
        <f t="shared" si="28"/>
        <v>-9</v>
      </c>
      <c r="BH98">
        <v>5</v>
      </c>
      <c r="BI98">
        <v>8</v>
      </c>
      <c r="BJ98">
        <v>5</v>
      </c>
      <c r="BK98">
        <v>1</v>
      </c>
      <c r="BL98">
        <v>8</v>
      </c>
      <c r="BM98">
        <v>5</v>
      </c>
      <c r="BN98">
        <v>1</v>
      </c>
      <c r="BO98" s="8">
        <f t="shared" si="29"/>
        <v>1.0101010101010102E-2</v>
      </c>
      <c r="BP98">
        <v>1</v>
      </c>
      <c r="BQ98">
        <v>1</v>
      </c>
      <c r="BR98">
        <v>1</v>
      </c>
      <c r="BS98">
        <v>1</v>
      </c>
      <c r="BT98" s="8">
        <f t="shared" si="30"/>
        <v>0.5</v>
      </c>
      <c r="BU98" s="8">
        <f t="shared" si="31"/>
        <v>1.834862385321101E-2</v>
      </c>
      <c r="BV98">
        <v>0</v>
      </c>
      <c r="BW98">
        <v>0</v>
      </c>
      <c r="BX98">
        <v>0</v>
      </c>
      <c r="BY98">
        <v>0</v>
      </c>
      <c r="BZ98">
        <v>1</v>
      </c>
      <c r="CA98">
        <v>1</v>
      </c>
      <c r="CB98">
        <v>1</v>
      </c>
      <c r="CC98">
        <v>1</v>
      </c>
      <c r="CD98">
        <v>0</v>
      </c>
      <c r="CE98">
        <v>0</v>
      </c>
      <c r="CF98">
        <v>0</v>
      </c>
      <c r="CG98">
        <v>1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2</v>
      </c>
      <c r="CU98">
        <v>0</v>
      </c>
      <c r="CV98">
        <v>1</v>
      </c>
      <c r="CW98">
        <v>0</v>
      </c>
      <c r="CX98">
        <v>4</v>
      </c>
      <c r="CY98">
        <v>4</v>
      </c>
      <c r="CZ98">
        <v>0</v>
      </c>
      <c r="DA98">
        <v>1</v>
      </c>
      <c r="DB98">
        <v>0</v>
      </c>
      <c r="DC98">
        <v>1</v>
      </c>
      <c r="DD98">
        <v>0</v>
      </c>
      <c r="DE98">
        <v>9</v>
      </c>
      <c r="DF98">
        <v>2</v>
      </c>
      <c r="DG98">
        <v>2</v>
      </c>
      <c r="DH98">
        <v>2</v>
      </c>
      <c r="DI98">
        <v>1</v>
      </c>
      <c r="DJ98" s="11">
        <f t="shared" si="32"/>
        <v>0</v>
      </c>
      <c r="DK98" s="6">
        <v>-0.95103966770000004</v>
      </c>
      <c r="DL98">
        <v>2</v>
      </c>
      <c r="DM98">
        <v>0</v>
      </c>
      <c r="DN98">
        <v>0</v>
      </c>
      <c r="DO98">
        <v>0</v>
      </c>
      <c r="DP98">
        <v>0</v>
      </c>
      <c r="DQ98">
        <v>117</v>
      </c>
      <c r="DR98">
        <v>99</v>
      </c>
      <c r="DS98">
        <v>97</v>
      </c>
      <c r="DT98">
        <v>74</v>
      </c>
      <c r="DU98">
        <v>74</v>
      </c>
      <c r="DV98">
        <v>53</v>
      </c>
      <c r="DW98" s="6">
        <v>5.73</v>
      </c>
      <c r="DX98" s="6">
        <v>4.8100000000000005</v>
      </c>
      <c r="DY98">
        <v>21</v>
      </c>
      <c r="DZ98">
        <v>21</v>
      </c>
      <c r="EA98">
        <v>5</v>
      </c>
      <c r="EB98">
        <v>5</v>
      </c>
      <c r="EC98">
        <v>10</v>
      </c>
      <c r="ED98">
        <v>3</v>
      </c>
      <c r="EE98">
        <v>6</v>
      </c>
      <c r="EF98">
        <v>4</v>
      </c>
      <c r="EG98" s="11">
        <f t="shared" si="33"/>
        <v>16</v>
      </c>
      <c r="EH98" s="11">
        <f t="shared" si="34"/>
        <v>7</v>
      </c>
      <c r="EI98">
        <v>54</v>
      </c>
      <c r="EJ98">
        <v>55</v>
      </c>
      <c r="EK98">
        <v>65</v>
      </c>
      <c r="EL98">
        <v>67</v>
      </c>
      <c r="EM98">
        <v>26</v>
      </c>
      <c r="EN98">
        <v>19</v>
      </c>
      <c r="EO98">
        <v>11</v>
      </c>
      <c r="EP98">
        <v>6</v>
      </c>
      <c r="EQ98">
        <v>0.30000000000000004</v>
      </c>
      <c r="ER98">
        <v>0.1</v>
      </c>
      <c r="ES98">
        <v>0.4</v>
      </c>
      <c r="ET98">
        <v>595.61</v>
      </c>
      <c r="EU98" s="11">
        <f t="shared" si="35"/>
        <v>15</v>
      </c>
      <c r="EV98" s="6">
        <f t="shared" si="36"/>
        <v>7.5</v>
      </c>
      <c r="EW98" s="6">
        <f t="shared" si="37"/>
        <v>94.158674803836092</v>
      </c>
      <c r="EX98" s="6">
        <v>4.7</v>
      </c>
      <c r="EY98">
        <v>0.33</v>
      </c>
    </row>
    <row r="99" spans="1:155">
      <c r="A99">
        <v>703</v>
      </c>
      <c r="B99" s="5">
        <v>600000</v>
      </c>
      <c r="C99" t="s">
        <v>1092</v>
      </c>
      <c r="D99" t="s">
        <v>2578</v>
      </c>
      <c r="E99" t="s">
        <v>153</v>
      </c>
      <c r="F99" t="s">
        <v>154</v>
      </c>
      <c r="G99" t="s">
        <v>154</v>
      </c>
      <c r="H99">
        <v>72</v>
      </c>
      <c r="I99">
        <v>185</v>
      </c>
      <c r="J99">
        <v>2007</v>
      </c>
      <c r="K99">
        <v>3</v>
      </c>
      <c r="L99">
        <v>89</v>
      </c>
      <c r="M99" t="s">
        <v>146</v>
      </c>
      <c r="N99" t="s">
        <v>2579</v>
      </c>
      <c r="O99" t="s">
        <v>2121</v>
      </c>
      <c r="P99" t="s">
        <v>185</v>
      </c>
      <c r="Q99" t="s">
        <v>404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-1</v>
      </c>
      <c r="Y99" s="6">
        <v>0.1</v>
      </c>
      <c r="Z99">
        <v>0</v>
      </c>
      <c r="AA99">
        <v>16</v>
      </c>
      <c r="AB99">
        <v>568</v>
      </c>
      <c r="AC99" s="6">
        <v>9.4700000000000006</v>
      </c>
      <c r="AD99" s="7">
        <v>9.4666666667000001</v>
      </c>
      <c r="AE99" s="7">
        <f t="shared" si="19"/>
        <v>9.4677777777888892</v>
      </c>
      <c r="AF99" s="8">
        <v>0.20618332244720228</v>
      </c>
      <c r="AG99" s="8">
        <v>0</v>
      </c>
      <c r="AH99" s="8">
        <v>0</v>
      </c>
      <c r="AI99" s="9">
        <f t="shared" si="20"/>
        <v>0.5</v>
      </c>
      <c r="AJ99" s="10">
        <f t="shared" si="21"/>
        <v>500</v>
      </c>
      <c r="AK99" s="7">
        <f t="shared" si="22"/>
        <v>0</v>
      </c>
      <c r="AL99" s="7">
        <f t="shared" si="23"/>
        <v>6.335797254487856</v>
      </c>
      <c r="AM99" s="8">
        <f t="shared" si="24"/>
        <v>0</v>
      </c>
      <c r="AN99" s="11">
        <f t="shared" si="25"/>
        <v>-1</v>
      </c>
      <c r="AO99" s="7">
        <f t="shared" si="26"/>
        <v>-6.335797254487856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 s="6">
        <v>0</v>
      </c>
      <c r="AW99">
        <v>0</v>
      </c>
      <c r="AX99">
        <v>0</v>
      </c>
      <c r="AY99">
        <v>0</v>
      </c>
      <c r="AZ99" s="11">
        <f t="shared" si="27"/>
        <v>0</v>
      </c>
      <c r="BA99" s="6">
        <v>0</v>
      </c>
      <c r="BB99" s="6" t="s">
        <v>173</v>
      </c>
      <c r="BC99" s="6">
        <v>0</v>
      </c>
      <c r="BD99">
        <v>2</v>
      </c>
      <c r="BE99">
        <v>2</v>
      </c>
      <c r="BF99">
        <v>0</v>
      </c>
      <c r="BG99" s="11">
        <f t="shared" si="28"/>
        <v>2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 s="8">
        <f t="shared" si="29"/>
        <v>0</v>
      </c>
      <c r="BP99">
        <v>0</v>
      </c>
      <c r="BQ99">
        <v>0</v>
      </c>
      <c r="BR99">
        <v>0</v>
      </c>
      <c r="BS99">
        <v>0</v>
      </c>
      <c r="BT99" s="8">
        <f t="shared" si="30"/>
        <v>0</v>
      </c>
      <c r="BU99" s="8">
        <f t="shared" si="31"/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 s="11">
        <f t="shared" si="32"/>
        <v>0</v>
      </c>
      <c r="DK99" s="6">
        <v>-1.5597753000000001E-3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10</v>
      </c>
      <c r="DR99">
        <v>4</v>
      </c>
      <c r="DS99">
        <v>7</v>
      </c>
      <c r="DT99">
        <v>4</v>
      </c>
      <c r="DU99">
        <v>5</v>
      </c>
      <c r="DV99">
        <v>2</v>
      </c>
      <c r="DW99" s="6">
        <v>0.22</v>
      </c>
      <c r="DX99" s="6">
        <v>0.17</v>
      </c>
      <c r="DY99">
        <v>0</v>
      </c>
      <c r="DZ99">
        <v>0</v>
      </c>
      <c r="EA99">
        <v>0</v>
      </c>
      <c r="EB99">
        <v>1</v>
      </c>
      <c r="EC99">
        <v>0</v>
      </c>
      <c r="ED99">
        <v>0</v>
      </c>
      <c r="EE99">
        <v>0</v>
      </c>
      <c r="EF99">
        <v>0</v>
      </c>
      <c r="EG99" s="11">
        <f t="shared" si="33"/>
        <v>0</v>
      </c>
      <c r="EH99" s="11">
        <f t="shared" si="34"/>
        <v>0</v>
      </c>
      <c r="EI99">
        <v>6</v>
      </c>
      <c r="EJ99">
        <v>5</v>
      </c>
      <c r="EK99">
        <v>5</v>
      </c>
      <c r="EL99">
        <v>3</v>
      </c>
      <c r="EM99">
        <v>0</v>
      </c>
      <c r="EN99">
        <v>0</v>
      </c>
      <c r="EO99">
        <v>1</v>
      </c>
      <c r="EP99">
        <v>0</v>
      </c>
      <c r="EQ99">
        <v>0</v>
      </c>
      <c r="ER99">
        <v>0</v>
      </c>
      <c r="ES99">
        <v>-0.1</v>
      </c>
      <c r="ET99">
        <v>36.46</v>
      </c>
      <c r="EU99" s="11">
        <f t="shared" si="35"/>
        <v>2</v>
      </c>
      <c r="EV99" s="6">
        <f t="shared" si="36"/>
        <v>0</v>
      </c>
      <c r="EW99" s="6">
        <f t="shared" si="37"/>
        <v>88.701161562829981</v>
      </c>
      <c r="EX99" s="6">
        <v>0.2</v>
      </c>
      <c r="EY99">
        <v>0.15</v>
      </c>
    </row>
    <row r="100" spans="1:155">
      <c r="A100">
        <v>94</v>
      </c>
      <c r="B100" s="5">
        <v>600000</v>
      </c>
      <c r="C100" t="s">
        <v>1985</v>
      </c>
      <c r="D100" t="s">
        <v>608</v>
      </c>
      <c r="E100" t="s">
        <v>609</v>
      </c>
      <c r="F100" t="s">
        <v>154</v>
      </c>
      <c r="G100" t="s">
        <v>154</v>
      </c>
      <c r="H100">
        <v>68</v>
      </c>
      <c r="I100">
        <v>165</v>
      </c>
      <c r="J100">
        <v>2011</v>
      </c>
      <c r="K100">
        <v>3</v>
      </c>
      <c r="L100">
        <v>66</v>
      </c>
      <c r="M100" t="s">
        <v>146</v>
      </c>
      <c r="N100" t="s">
        <v>2589</v>
      </c>
      <c r="O100" t="s">
        <v>499</v>
      </c>
      <c r="P100" t="s">
        <v>333</v>
      </c>
      <c r="Q100" t="s">
        <v>199</v>
      </c>
      <c r="R100">
        <v>3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-1</v>
      </c>
      <c r="Y100" s="6">
        <v>-0.1</v>
      </c>
      <c r="Z100">
        <v>0</v>
      </c>
      <c r="AA100">
        <v>34</v>
      </c>
      <c r="AB100">
        <v>1347</v>
      </c>
      <c r="AC100" s="6">
        <v>22.45</v>
      </c>
      <c r="AD100" s="7">
        <v>7.4833333333000001</v>
      </c>
      <c r="AE100" s="7">
        <f t="shared" si="19"/>
        <v>7.4833333333222223</v>
      </c>
      <c r="AF100" s="8">
        <v>0.14906048735143751</v>
      </c>
      <c r="AG100" s="8">
        <v>0</v>
      </c>
      <c r="AH100" s="8">
        <v>0</v>
      </c>
      <c r="AI100" s="9">
        <f t="shared" si="20"/>
        <v>0.9285714285714286</v>
      </c>
      <c r="AJ100" s="10">
        <f t="shared" si="21"/>
        <v>928.57142857142856</v>
      </c>
      <c r="AK100" s="7">
        <f t="shared" si="22"/>
        <v>0</v>
      </c>
      <c r="AL100" s="7">
        <f t="shared" si="23"/>
        <v>2.6726057906458798</v>
      </c>
      <c r="AM100" s="8">
        <f t="shared" si="24"/>
        <v>0</v>
      </c>
      <c r="AN100" s="11">
        <f t="shared" si="25"/>
        <v>-1</v>
      </c>
      <c r="AO100" s="7">
        <f t="shared" si="26"/>
        <v>-2.6726057906458798</v>
      </c>
      <c r="AP100">
        <v>7</v>
      </c>
      <c r="AQ100">
        <v>7</v>
      </c>
      <c r="AR100">
        <v>5</v>
      </c>
      <c r="AS100">
        <v>3</v>
      </c>
      <c r="AT100">
        <v>3</v>
      </c>
      <c r="AU100">
        <v>3</v>
      </c>
      <c r="AV100" s="6">
        <v>0.22</v>
      </c>
      <c r="AW100">
        <v>0</v>
      </c>
      <c r="AX100">
        <v>1</v>
      </c>
      <c r="AY100">
        <v>0</v>
      </c>
      <c r="AZ100" s="11">
        <f t="shared" si="27"/>
        <v>1</v>
      </c>
      <c r="BA100" s="6">
        <v>23.333300000000001</v>
      </c>
      <c r="BB100" s="6">
        <v>27.62</v>
      </c>
      <c r="BC100" s="6">
        <v>0</v>
      </c>
      <c r="BD100">
        <v>1</v>
      </c>
      <c r="BE100">
        <v>1</v>
      </c>
      <c r="BF100">
        <v>1</v>
      </c>
      <c r="BG100" s="11">
        <f t="shared" si="28"/>
        <v>0</v>
      </c>
      <c r="BH100">
        <v>2</v>
      </c>
      <c r="BI100">
        <v>0</v>
      </c>
      <c r="BJ100">
        <v>0</v>
      </c>
      <c r="BK100">
        <v>1</v>
      </c>
      <c r="BL100">
        <v>0</v>
      </c>
      <c r="BM100">
        <v>0</v>
      </c>
      <c r="BN100">
        <v>1</v>
      </c>
      <c r="BO100" s="8">
        <f t="shared" si="29"/>
        <v>4.7619047619047616E-2</v>
      </c>
      <c r="BP100">
        <v>0</v>
      </c>
      <c r="BQ100">
        <v>0</v>
      </c>
      <c r="BR100">
        <v>0</v>
      </c>
      <c r="BS100">
        <v>0</v>
      </c>
      <c r="BT100" s="8">
        <f t="shared" si="30"/>
        <v>0</v>
      </c>
      <c r="BU100" s="8">
        <f t="shared" si="31"/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2</v>
      </c>
      <c r="CY100">
        <v>0</v>
      </c>
      <c r="CZ100">
        <v>0</v>
      </c>
      <c r="DA100">
        <v>0</v>
      </c>
      <c r="DB100">
        <v>1</v>
      </c>
      <c r="DC100">
        <v>0</v>
      </c>
      <c r="DD100">
        <v>0</v>
      </c>
      <c r="DE100">
        <v>2</v>
      </c>
      <c r="DF100">
        <v>0</v>
      </c>
      <c r="DG100">
        <v>0</v>
      </c>
      <c r="DH100">
        <v>0</v>
      </c>
      <c r="DI100">
        <v>0</v>
      </c>
      <c r="DJ100" s="11">
        <f t="shared" si="32"/>
        <v>0</v>
      </c>
      <c r="DK100" s="6">
        <v>-1.6484161E-3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22</v>
      </c>
      <c r="DR100">
        <v>21</v>
      </c>
      <c r="DS100">
        <v>14</v>
      </c>
      <c r="DT100">
        <v>20</v>
      </c>
      <c r="DU100">
        <v>9</v>
      </c>
      <c r="DV100">
        <v>14</v>
      </c>
      <c r="DW100" s="6">
        <v>0.67</v>
      </c>
      <c r="DX100" s="6">
        <v>0.71</v>
      </c>
      <c r="DY100">
        <v>3</v>
      </c>
      <c r="DZ100">
        <v>2</v>
      </c>
      <c r="EA100">
        <v>0</v>
      </c>
      <c r="EB100">
        <v>1</v>
      </c>
      <c r="EC100">
        <v>1</v>
      </c>
      <c r="ED100">
        <v>0</v>
      </c>
      <c r="EE100">
        <v>0</v>
      </c>
      <c r="EF100">
        <v>1</v>
      </c>
      <c r="EG100" s="11">
        <f t="shared" si="33"/>
        <v>1</v>
      </c>
      <c r="EH100" s="11">
        <f t="shared" si="34"/>
        <v>1</v>
      </c>
      <c r="EI100">
        <v>17</v>
      </c>
      <c r="EJ100">
        <v>5</v>
      </c>
      <c r="EK100">
        <v>3</v>
      </c>
      <c r="EL100">
        <v>10</v>
      </c>
      <c r="EM100">
        <v>1</v>
      </c>
      <c r="EN100">
        <v>1</v>
      </c>
      <c r="EO100">
        <v>1</v>
      </c>
      <c r="EP100">
        <v>0</v>
      </c>
      <c r="EQ100">
        <v>-0.1</v>
      </c>
      <c r="ER100">
        <v>0</v>
      </c>
      <c r="ES100">
        <v>-0.1</v>
      </c>
      <c r="ET100">
        <v>128.16</v>
      </c>
      <c r="EU100" s="11">
        <f t="shared" si="35"/>
        <v>2</v>
      </c>
      <c r="EV100" s="6">
        <f t="shared" si="36"/>
        <v>0</v>
      </c>
      <c r="EW100" s="6">
        <f t="shared" si="37"/>
        <v>114.92204899777283</v>
      </c>
      <c r="EX100" s="6">
        <v>0.2</v>
      </c>
      <c r="EY100">
        <v>0.06</v>
      </c>
    </row>
    <row r="101" spans="1:155">
      <c r="A101">
        <v>526</v>
      </c>
      <c r="B101" s="5">
        <v>615000</v>
      </c>
      <c r="C101" t="s">
        <v>843</v>
      </c>
      <c r="D101" t="s">
        <v>844</v>
      </c>
      <c r="E101" t="s">
        <v>144</v>
      </c>
      <c r="F101" t="s">
        <v>145</v>
      </c>
      <c r="G101" t="s">
        <v>145</v>
      </c>
      <c r="H101">
        <v>75</v>
      </c>
      <c r="I101">
        <v>210</v>
      </c>
      <c r="J101">
        <v>2012</v>
      </c>
      <c r="K101">
        <v>6</v>
      </c>
      <c r="L101">
        <v>161</v>
      </c>
      <c r="M101" t="s">
        <v>146</v>
      </c>
      <c r="N101" t="s">
        <v>845</v>
      </c>
      <c r="O101" t="s">
        <v>846</v>
      </c>
      <c r="P101" t="s">
        <v>192</v>
      </c>
      <c r="Q101" t="s">
        <v>468</v>
      </c>
      <c r="R101">
        <v>35</v>
      </c>
      <c r="S101">
        <v>0</v>
      </c>
      <c r="T101">
        <v>11</v>
      </c>
      <c r="U101">
        <v>3</v>
      </c>
      <c r="V101">
        <v>8</v>
      </c>
      <c r="W101">
        <v>11</v>
      </c>
      <c r="X101">
        <v>10</v>
      </c>
      <c r="Y101" s="6">
        <v>1.3</v>
      </c>
      <c r="Z101">
        <v>35</v>
      </c>
      <c r="AA101">
        <v>813</v>
      </c>
      <c r="AB101">
        <v>38701</v>
      </c>
      <c r="AC101" s="6">
        <v>644.22</v>
      </c>
      <c r="AD101" s="7">
        <v>18.433333333299998</v>
      </c>
      <c r="AE101" s="7">
        <f t="shared" si="19"/>
        <v>18.422888888877779</v>
      </c>
      <c r="AF101" s="8">
        <v>0.32692561429861866</v>
      </c>
      <c r="AG101" s="8">
        <v>0.44</v>
      </c>
      <c r="AH101" s="8">
        <v>7.9617834394904455E-2</v>
      </c>
      <c r="AI101" s="9">
        <f t="shared" si="20"/>
        <v>0.94666666666666666</v>
      </c>
      <c r="AJ101" s="10">
        <f t="shared" si="21"/>
        <v>1026.2845010615711</v>
      </c>
      <c r="AK101" s="7">
        <f t="shared" si="22"/>
        <v>2.328397131414734</v>
      </c>
      <c r="AL101" s="7">
        <f t="shared" si="23"/>
        <v>1.4901741641054298</v>
      </c>
      <c r="AM101" s="8">
        <f t="shared" si="24"/>
        <v>0.6097560975609756</v>
      </c>
      <c r="AN101" s="11">
        <f t="shared" si="25"/>
        <v>9</v>
      </c>
      <c r="AO101" s="7">
        <f t="shared" si="26"/>
        <v>0.83822296730930423</v>
      </c>
      <c r="AP101">
        <v>113</v>
      </c>
      <c r="AQ101">
        <v>113</v>
      </c>
      <c r="AR101">
        <v>77</v>
      </c>
      <c r="AS101">
        <v>50</v>
      </c>
      <c r="AT101">
        <v>50</v>
      </c>
      <c r="AU101">
        <v>50</v>
      </c>
      <c r="AV101" s="6">
        <v>2.0099999999999998</v>
      </c>
      <c r="AW101">
        <v>1</v>
      </c>
      <c r="AX101">
        <v>1</v>
      </c>
      <c r="AY101">
        <v>6</v>
      </c>
      <c r="AZ101" s="11">
        <f t="shared" si="27"/>
        <v>7</v>
      </c>
      <c r="BA101" s="6">
        <v>53.54</v>
      </c>
      <c r="BB101" s="6">
        <v>50.6</v>
      </c>
      <c r="BC101" s="6">
        <v>78.900000000000006</v>
      </c>
      <c r="BD101">
        <v>85</v>
      </c>
      <c r="BE101">
        <v>85</v>
      </c>
      <c r="BF101">
        <v>36</v>
      </c>
      <c r="BG101" s="11">
        <f t="shared" si="28"/>
        <v>49</v>
      </c>
      <c r="BH101">
        <v>27</v>
      </c>
      <c r="BI101">
        <v>23</v>
      </c>
      <c r="BJ101">
        <v>4</v>
      </c>
      <c r="BK101">
        <v>19</v>
      </c>
      <c r="BL101">
        <v>23</v>
      </c>
      <c r="BM101">
        <v>4</v>
      </c>
      <c r="BN101">
        <v>19</v>
      </c>
      <c r="BO101" s="8">
        <f t="shared" si="29"/>
        <v>3.6121673003802278E-2</v>
      </c>
      <c r="BP101">
        <v>0</v>
      </c>
      <c r="BQ101">
        <v>0</v>
      </c>
      <c r="BR101">
        <v>0</v>
      </c>
      <c r="BS101">
        <v>0</v>
      </c>
      <c r="BT101" s="8">
        <f t="shared" si="30"/>
        <v>0</v>
      </c>
      <c r="BU101" s="8">
        <f t="shared" si="31"/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1</v>
      </c>
      <c r="CV101">
        <v>0</v>
      </c>
      <c r="CW101">
        <v>1</v>
      </c>
      <c r="CX101">
        <v>25</v>
      </c>
      <c r="CY101">
        <v>0</v>
      </c>
      <c r="CZ101">
        <v>0</v>
      </c>
      <c r="DA101">
        <v>20</v>
      </c>
      <c r="DB101">
        <v>7</v>
      </c>
      <c r="DC101">
        <v>1</v>
      </c>
      <c r="DD101">
        <v>0</v>
      </c>
      <c r="DE101">
        <v>22</v>
      </c>
      <c r="DF101">
        <v>16</v>
      </c>
      <c r="DG101">
        <v>11</v>
      </c>
      <c r="DH101">
        <v>16</v>
      </c>
      <c r="DI101">
        <v>8</v>
      </c>
      <c r="DJ101" s="11">
        <f t="shared" si="32"/>
        <v>-5</v>
      </c>
      <c r="DK101" s="6">
        <v>-3.6884278200000002</v>
      </c>
      <c r="DL101">
        <v>15</v>
      </c>
      <c r="DM101">
        <v>1</v>
      </c>
      <c r="DN101">
        <v>0</v>
      </c>
      <c r="DO101">
        <v>0</v>
      </c>
      <c r="DP101">
        <v>0</v>
      </c>
      <c r="DQ101">
        <v>657</v>
      </c>
      <c r="DR101">
        <v>526</v>
      </c>
      <c r="DS101">
        <v>480</v>
      </c>
      <c r="DT101">
        <v>416</v>
      </c>
      <c r="DU101">
        <v>314</v>
      </c>
      <c r="DV101">
        <v>300</v>
      </c>
      <c r="DW101" s="6">
        <v>28.48</v>
      </c>
      <c r="DX101" s="6">
        <v>22.07</v>
      </c>
      <c r="DY101">
        <v>86</v>
      </c>
      <c r="DZ101">
        <v>71</v>
      </c>
      <c r="EA101">
        <v>25</v>
      </c>
      <c r="EB101">
        <v>16</v>
      </c>
      <c r="EC101">
        <v>26</v>
      </c>
      <c r="ED101">
        <v>11</v>
      </c>
      <c r="EE101">
        <v>28</v>
      </c>
      <c r="EF101">
        <v>37</v>
      </c>
      <c r="EG101" s="11">
        <f t="shared" si="33"/>
        <v>54</v>
      </c>
      <c r="EH101" s="11">
        <f t="shared" si="34"/>
        <v>48</v>
      </c>
      <c r="EI101">
        <v>330</v>
      </c>
      <c r="EJ101">
        <v>363</v>
      </c>
      <c r="EK101">
        <v>279</v>
      </c>
      <c r="EL101">
        <v>251</v>
      </c>
      <c r="EM101">
        <v>100</v>
      </c>
      <c r="EN101">
        <v>65</v>
      </c>
      <c r="EO101">
        <v>53</v>
      </c>
      <c r="EP101">
        <v>48</v>
      </c>
      <c r="EQ101">
        <v>0.4</v>
      </c>
      <c r="ER101">
        <v>2.2999999999999998</v>
      </c>
      <c r="ES101">
        <v>2.7</v>
      </c>
      <c r="ET101">
        <v>1326.32</v>
      </c>
      <c r="EU101" s="11">
        <f t="shared" si="35"/>
        <v>140</v>
      </c>
      <c r="EV101" s="6">
        <f t="shared" si="36"/>
        <v>5.9333333333333336</v>
      </c>
      <c r="EW101" s="6">
        <f t="shared" si="37"/>
        <v>110.17975225854521</v>
      </c>
      <c r="EX101" s="6">
        <v>14.8</v>
      </c>
      <c r="EY101">
        <v>0.42</v>
      </c>
    </row>
    <row r="102" spans="1:155">
      <c r="A102">
        <v>329</v>
      </c>
      <c r="B102" s="5">
        <v>620000</v>
      </c>
      <c r="C102" t="s">
        <v>2288</v>
      </c>
      <c r="D102" t="s">
        <v>2289</v>
      </c>
      <c r="E102" t="s">
        <v>153</v>
      </c>
      <c r="F102" t="s">
        <v>154</v>
      </c>
      <c r="G102" t="s">
        <v>154</v>
      </c>
      <c r="H102">
        <v>71</v>
      </c>
      <c r="I102">
        <v>192</v>
      </c>
      <c r="J102">
        <v>2010</v>
      </c>
      <c r="K102">
        <v>3</v>
      </c>
      <c r="L102">
        <v>80</v>
      </c>
      <c r="M102" t="s">
        <v>146</v>
      </c>
      <c r="N102" t="s">
        <v>2290</v>
      </c>
      <c r="O102" t="s">
        <v>396</v>
      </c>
      <c r="P102" t="s">
        <v>198</v>
      </c>
      <c r="Q102" t="s">
        <v>227</v>
      </c>
      <c r="R102">
        <v>57</v>
      </c>
      <c r="S102">
        <v>15</v>
      </c>
      <c r="T102">
        <v>13</v>
      </c>
      <c r="U102">
        <v>9</v>
      </c>
      <c r="V102">
        <v>4</v>
      </c>
      <c r="W102">
        <v>28</v>
      </c>
      <c r="X102">
        <v>4</v>
      </c>
      <c r="Y102" s="6">
        <v>2.2000000000000002</v>
      </c>
      <c r="Z102">
        <v>8</v>
      </c>
      <c r="AA102">
        <v>1131</v>
      </c>
      <c r="AB102">
        <v>46636</v>
      </c>
      <c r="AC102" s="6">
        <v>776.64</v>
      </c>
      <c r="AD102" s="7">
        <v>13.6333333333</v>
      </c>
      <c r="AE102" s="7">
        <f t="shared" si="19"/>
        <v>13.631617933712086</v>
      </c>
      <c r="AF102" s="8">
        <v>0.25261432274810453</v>
      </c>
      <c r="AG102" s="8">
        <v>0.68292682926829273</v>
      </c>
      <c r="AH102" s="8">
        <v>9.8321342925659472E-2</v>
      </c>
      <c r="AI102" s="9">
        <f t="shared" si="20"/>
        <v>0.908675799086758</v>
      </c>
      <c r="AJ102" s="10">
        <f t="shared" si="21"/>
        <v>1006.9971420124175</v>
      </c>
      <c r="AK102" s="7">
        <f t="shared" si="22"/>
        <v>3.1674907292954266</v>
      </c>
      <c r="AL102" s="7">
        <f t="shared" si="23"/>
        <v>3.0902348578491967</v>
      </c>
      <c r="AM102" s="8">
        <f t="shared" si="24"/>
        <v>0.50617283950617287</v>
      </c>
      <c r="AN102" s="11">
        <f t="shared" si="25"/>
        <v>1</v>
      </c>
      <c r="AO102" s="7">
        <f t="shared" si="26"/>
        <v>7.7255871446229918E-2</v>
      </c>
      <c r="AP102">
        <v>188</v>
      </c>
      <c r="AQ102">
        <v>187</v>
      </c>
      <c r="AR102">
        <v>145</v>
      </c>
      <c r="AS102">
        <v>110</v>
      </c>
      <c r="AT102">
        <v>110</v>
      </c>
      <c r="AU102">
        <v>110</v>
      </c>
      <c r="AV102" s="6">
        <v>12.25</v>
      </c>
      <c r="AW102">
        <v>48</v>
      </c>
      <c r="AX102">
        <v>13</v>
      </c>
      <c r="AY102">
        <v>8</v>
      </c>
      <c r="AZ102" s="11">
        <f t="shared" si="27"/>
        <v>21</v>
      </c>
      <c r="BA102" s="6">
        <v>25.1</v>
      </c>
      <c r="BB102" s="6">
        <v>22.39</v>
      </c>
      <c r="BC102" s="6">
        <v>158.80000000000001</v>
      </c>
      <c r="BD102">
        <v>101</v>
      </c>
      <c r="BE102">
        <v>101</v>
      </c>
      <c r="BF102">
        <v>119</v>
      </c>
      <c r="BG102" s="11">
        <f t="shared" si="28"/>
        <v>-18</v>
      </c>
      <c r="BH102">
        <v>35</v>
      </c>
      <c r="BI102">
        <v>16</v>
      </c>
      <c r="BJ102">
        <v>18</v>
      </c>
      <c r="BK102">
        <v>29</v>
      </c>
      <c r="BL102">
        <v>16</v>
      </c>
      <c r="BM102">
        <v>18</v>
      </c>
      <c r="BN102">
        <v>29</v>
      </c>
      <c r="BO102" s="8">
        <f t="shared" si="29"/>
        <v>3.7859007832898174E-2</v>
      </c>
      <c r="BP102">
        <v>2</v>
      </c>
      <c r="BQ102">
        <v>3</v>
      </c>
      <c r="BR102">
        <v>2</v>
      </c>
      <c r="BS102">
        <v>3</v>
      </c>
      <c r="BT102" s="8">
        <f t="shared" si="30"/>
        <v>0.4</v>
      </c>
      <c r="BU102" s="8">
        <f t="shared" si="31"/>
        <v>6.3856960408684551E-3</v>
      </c>
      <c r="BV102">
        <v>1</v>
      </c>
      <c r="BW102">
        <v>1</v>
      </c>
      <c r="BX102">
        <v>1</v>
      </c>
      <c r="BY102">
        <v>0</v>
      </c>
      <c r="BZ102">
        <v>0</v>
      </c>
      <c r="CA102">
        <v>2</v>
      </c>
      <c r="CB102">
        <v>0</v>
      </c>
      <c r="CC102">
        <v>1</v>
      </c>
      <c r="CD102">
        <v>1</v>
      </c>
      <c r="CE102">
        <v>1</v>
      </c>
      <c r="CF102">
        <v>2</v>
      </c>
      <c r="CG102">
        <v>2</v>
      </c>
      <c r="CH102">
        <v>1</v>
      </c>
      <c r="CI102">
        <v>2</v>
      </c>
      <c r="CJ102">
        <v>1</v>
      </c>
      <c r="CK102">
        <v>2</v>
      </c>
      <c r="CL102">
        <v>1</v>
      </c>
      <c r="CM102">
        <v>1</v>
      </c>
      <c r="CN102">
        <v>6</v>
      </c>
      <c r="CO102">
        <v>1</v>
      </c>
      <c r="CP102">
        <v>0</v>
      </c>
      <c r="CQ102">
        <v>1</v>
      </c>
      <c r="CR102">
        <v>1</v>
      </c>
      <c r="CS102">
        <v>0</v>
      </c>
      <c r="CT102">
        <v>6</v>
      </c>
      <c r="CU102">
        <v>0</v>
      </c>
      <c r="CV102">
        <v>0</v>
      </c>
      <c r="CW102">
        <v>4</v>
      </c>
      <c r="CX102">
        <v>31</v>
      </c>
      <c r="CY102">
        <v>21</v>
      </c>
      <c r="CZ102">
        <v>1</v>
      </c>
      <c r="DA102">
        <v>9</v>
      </c>
      <c r="DB102">
        <v>13</v>
      </c>
      <c r="DC102">
        <v>7</v>
      </c>
      <c r="DD102">
        <v>7</v>
      </c>
      <c r="DE102">
        <v>52</v>
      </c>
      <c r="DF102">
        <v>4</v>
      </c>
      <c r="DG102">
        <v>17</v>
      </c>
      <c r="DH102">
        <v>4</v>
      </c>
      <c r="DI102">
        <v>13</v>
      </c>
      <c r="DJ102" s="11">
        <f t="shared" si="32"/>
        <v>13</v>
      </c>
      <c r="DK102" s="6">
        <v>6.0467361974999996</v>
      </c>
      <c r="DL102">
        <v>4</v>
      </c>
      <c r="DM102">
        <v>0</v>
      </c>
      <c r="DN102">
        <v>0</v>
      </c>
      <c r="DO102">
        <v>0</v>
      </c>
      <c r="DP102">
        <v>0</v>
      </c>
      <c r="DQ102">
        <v>749</v>
      </c>
      <c r="DR102">
        <v>766</v>
      </c>
      <c r="DS102">
        <v>559</v>
      </c>
      <c r="DT102">
        <v>569</v>
      </c>
      <c r="DU102">
        <v>417</v>
      </c>
      <c r="DV102">
        <v>438</v>
      </c>
      <c r="DW102" s="6">
        <v>38.229999999999997</v>
      </c>
      <c r="DX102" s="6">
        <v>39.26</v>
      </c>
      <c r="DY102">
        <v>130</v>
      </c>
      <c r="DZ102">
        <v>132</v>
      </c>
      <c r="EA102">
        <v>41</v>
      </c>
      <c r="EB102">
        <v>40</v>
      </c>
      <c r="EC102">
        <v>36</v>
      </c>
      <c r="ED102">
        <v>46</v>
      </c>
      <c r="EE102">
        <v>32</v>
      </c>
      <c r="EF102">
        <v>31</v>
      </c>
      <c r="EG102" s="11">
        <f t="shared" si="33"/>
        <v>68</v>
      </c>
      <c r="EH102" s="11">
        <f t="shared" si="34"/>
        <v>77</v>
      </c>
      <c r="EI102">
        <v>369</v>
      </c>
      <c r="EJ102">
        <v>414</v>
      </c>
      <c r="EK102">
        <v>347</v>
      </c>
      <c r="EL102">
        <v>431</v>
      </c>
      <c r="EM102">
        <v>104</v>
      </c>
      <c r="EN102">
        <v>82</v>
      </c>
      <c r="EO102">
        <v>31</v>
      </c>
      <c r="EP102">
        <v>52</v>
      </c>
      <c r="EQ102">
        <v>2.6</v>
      </c>
      <c r="ER102">
        <v>0.7</v>
      </c>
      <c r="ES102">
        <v>3.3</v>
      </c>
      <c r="ET102">
        <v>2297.77</v>
      </c>
      <c r="EU102" s="11">
        <f t="shared" si="35"/>
        <v>138</v>
      </c>
      <c r="EV102" s="6">
        <f t="shared" si="36"/>
        <v>29.75</v>
      </c>
      <c r="EW102" s="6">
        <f t="shared" si="37"/>
        <v>117.04264524103833</v>
      </c>
      <c r="EX102" s="6">
        <v>32.799999999999997</v>
      </c>
      <c r="EY102">
        <v>0.57999999999999996</v>
      </c>
    </row>
    <row r="103" spans="1:155">
      <c r="A103">
        <v>790</v>
      </c>
      <c r="B103" s="5">
        <v>625000</v>
      </c>
      <c r="C103" t="s">
        <v>174</v>
      </c>
      <c r="D103" t="s">
        <v>175</v>
      </c>
      <c r="E103" t="s">
        <v>176</v>
      </c>
      <c r="F103" t="s">
        <v>154</v>
      </c>
      <c r="G103" t="s">
        <v>154</v>
      </c>
      <c r="H103">
        <v>72</v>
      </c>
      <c r="I103">
        <v>202</v>
      </c>
      <c r="J103">
        <v>2010</v>
      </c>
      <c r="K103">
        <v>5</v>
      </c>
      <c r="L103">
        <v>140</v>
      </c>
      <c r="M103" t="s">
        <v>155</v>
      </c>
      <c r="N103" t="s">
        <v>177</v>
      </c>
      <c r="O103" t="s">
        <v>178</v>
      </c>
      <c r="P103" t="s">
        <v>149</v>
      </c>
      <c r="Q103" t="s">
        <v>179</v>
      </c>
      <c r="R103">
        <v>7</v>
      </c>
      <c r="S103">
        <v>1</v>
      </c>
      <c r="T103">
        <v>2</v>
      </c>
      <c r="U103">
        <v>2</v>
      </c>
      <c r="V103">
        <v>0</v>
      </c>
      <c r="W103">
        <v>3</v>
      </c>
      <c r="X103">
        <v>0</v>
      </c>
      <c r="Y103" s="6">
        <v>1.9</v>
      </c>
      <c r="Z103">
        <v>2</v>
      </c>
      <c r="AA103">
        <v>117</v>
      </c>
      <c r="AB103">
        <v>5366</v>
      </c>
      <c r="AC103" s="6">
        <v>89.38</v>
      </c>
      <c r="AD103" s="7">
        <v>12.7833333333</v>
      </c>
      <c r="AE103" s="7">
        <f t="shared" si="19"/>
        <v>12.776031746020635</v>
      </c>
      <c r="AF103" s="8">
        <v>0.24781656361771146</v>
      </c>
      <c r="AG103" s="8">
        <v>0.75</v>
      </c>
      <c r="AH103" s="8">
        <v>7.0175438596491224E-2</v>
      </c>
      <c r="AI103" s="9">
        <f t="shared" si="20"/>
        <v>0.91176470588235292</v>
      </c>
      <c r="AJ103" s="10">
        <f t="shared" si="21"/>
        <v>981.9401444788441</v>
      </c>
      <c r="AK103" s="7">
        <f t="shared" si="22"/>
        <v>2.6851644663235623</v>
      </c>
      <c r="AL103" s="7">
        <f t="shared" si="23"/>
        <v>2.013873349742672</v>
      </c>
      <c r="AM103" s="8">
        <f t="shared" si="24"/>
        <v>0.5714285714285714</v>
      </c>
      <c r="AN103" s="11">
        <f t="shared" si="25"/>
        <v>1</v>
      </c>
      <c r="AO103" s="7">
        <f t="shared" si="26"/>
        <v>0.67129111658089036</v>
      </c>
      <c r="AP103">
        <v>26</v>
      </c>
      <c r="AQ103">
        <v>26</v>
      </c>
      <c r="AR103">
        <v>24</v>
      </c>
      <c r="AS103">
        <v>17</v>
      </c>
      <c r="AT103">
        <v>17</v>
      </c>
      <c r="AU103">
        <v>17</v>
      </c>
      <c r="AV103" s="6">
        <v>1.42</v>
      </c>
      <c r="AW103">
        <v>4</v>
      </c>
      <c r="AX103">
        <v>1</v>
      </c>
      <c r="AY103">
        <v>1</v>
      </c>
      <c r="AZ103" s="11">
        <f t="shared" si="27"/>
        <v>2</v>
      </c>
      <c r="BA103" s="6">
        <v>31.352899999999998</v>
      </c>
      <c r="BB103" s="6">
        <v>32.700000000000003</v>
      </c>
      <c r="BC103" s="6">
        <v>38.5</v>
      </c>
      <c r="BD103">
        <v>9</v>
      </c>
      <c r="BE103">
        <v>9</v>
      </c>
      <c r="BF103">
        <v>7</v>
      </c>
      <c r="BG103" s="11">
        <f t="shared" si="28"/>
        <v>2</v>
      </c>
      <c r="BH103">
        <v>7</v>
      </c>
      <c r="BI103">
        <v>4</v>
      </c>
      <c r="BJ103">
        <v>1</v>
      </c>
      <c r="BK103">
        <v>3</v>
      </c>
      <c r="BL103">
        <v>4</v>
      </c>
      <c r="BM103">
        <v>1</v>
      </c>
      <c r="BN103">
        <v>3</v>
      </c>
      <c r="BO103" s="8">
        <f t="shared" si="29"/>
        <v>4.6153846153846156E-2</v>
      </c>
      <c r="BP103">
        <v>0</v>
      </c>
      <c r="BQ103">
        <v>0</v>
      </c>
      <c r="BR103">
        <v>0</v>
      </c>
      <c r="BS103">
        <v>0</v>
      </c>
      <c r="BT103" s="8">
        <f t="shared" si="30"/>
        <v>0</v>
      </c>
      <c r="BU103" s="8">
        <f t="shared" si="31"/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1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1</v>
      </c>
      <c r="CX103">
        <v>6</v>
      </c>
      <c r="CY103">
        <v>4</v>
      </c>
      <c r="CZ103">
        <v>0</v>
      </c>
      <c r="DA103">
        <v>2</v>
      </c>
      <c r="DB103">
        <v>3</v>
      </c>
      <c r="DC103">
        <v>0</v>
      </c>
      <c r="DD103">
        <v>0</v>
      </c>
      <c r="DE103">
        <v>8</v>
      </c>
      <c r="DF103">
        <v>1</v>
      </c>
      <c r="DG103">
        <v>1</v>
      </c>
      <c r="DH103">
        <v>1</v>
      </c>
      <c r="DI103">
        <v>1</v>
      </c>
      <c r="DJ103" s="11">
        <f t="shared" si="32"/>
        <v>0</v>
      </c>
      <c r="DK103" s="6">
        <v>0.1134202416</v>
      </c>
      <c r="DL103">
        <v>1</v>
      </c>
      <c r="DM103">
        <v>0</v>
      </c>
      <c r="DN103">
        <v>0</v>
      </c>
      <c r="DO103">
        <v>0</v>
      </c>
      <c r="DP103">
        <v>0</v>
      </c>
      <c r="DQ103">
        <v>95</v>
      </c>
      <c r="DR103">
        <v>65</v>
      </c>
      <c r="DS103">
        <v>77</v>
      </c>
      <c r="DT103">
        <v>48</v>
      </c>
      <c r="DU103">
        <v>57</v>
      </c>
      <c r="DV103">
        <v>34</v>
      </c>
      <c r="DW103" s="6">
        <v>5.16</v>
      </c>
      <c r="DX103" s="6">
        <v>3.26</v>
      </c>
      <c r="DY103">
        <v>20</v>
      </c>
      <c r="DZ103">
        <v>10</v>
      </c>
      <c r="EA103">
        <v>4</v>
      </c>
      <c r="EB103">
        <v>3</v>
      </c>
      <c r="EC103">
        <v>3</v>
      </c>
      <c r="ED103">
        <v>4</v>
      </c>
      <c r="EE103">
        <v>3</v>
      </c>
      <c r="EF103">
        <v>4</v>
      </c>
      <c r="EG103" s="11">
        <f t="shared" si="33"/>
        <v>6</v>
      </c>
      <c r="EH103" s="11">
        <f t="shared" si="34"/>
        <v>8</v>
      </c>
      <c r="EI103">
        <v>29</v>
      </c>
      <c r="EJ103">
        <v>38</v>
      </c>
      <c r="EK103">
        <v>30</v>
      </c>
      <c r="EL103">
        <v>39</v>
      </c>
      <c r="EM103">
        <v>14</v>
      </c>
      <c r="EN103">
        <v>8</v>
      </c>
      <c r="EO103">
        <v>5</v>
      </c>
      <c r="EP103">
        <v>3</v>
      </c>
      <c r="EQ103">
        <v>0.2</v>
      </c>
      <c r="ER103">
        <v>0.1</v>
      </c>
      <c r="ES103">
        <v>0.30000000000000004</v>
      </c>
      <c r="ET103">
        <v>271.29000000000002</v>
      </c>
      <c r="EU103" s="11">
        <f t="shared" si="35"/>
        <v>14</v>
      </c>
      <c r="EV103" s="6">
        <f t="shared" si="36"/>
        <v>10</v>
      </c>
      <c r="EW103" s="6">
        <f t="shared" si="37"/>
        <v>107.4065786529425</v>
      </c>
      <c r="EX103" s="6">
        <v>4.5999999999999996</v>
      </c>
      <c r="EY103">
        <v>0.66</v>
      </c>
    </row>
    <row r="104" spans="1:155">
      <c r="A104">
        <v>716</v>
      </c>
      <c r="B104" s="5">
        <v>625000</v>
      </c>
      <c r="C104" t="s">
        <v>641</v>
      </c>
      <c r="D104" t="s">
        <v>329</v>
      </c>
      <c r="E104" t="s">
        <v>330</v>
      </c>
      <c r="F104" t="s">
        <v>145</v>
      </c>
      <c r="G104" t="s">
        <v>145</v>
      </c>
      <c r="H104">
        <v>70</v>
      </c>
      <c r="I104">
        <v>185</v>
      </c>
      <c r="M104" t="s">
        <v>155</v>
      </c>
      <c r="N104" t="s">
        <v>855</v>
      </c>
      <c r="O104" t="s">
        <v>157</v>
      </c>
      <c r="P104" t="s">
        <v>171</v>
      </c>
      <c r="Q104" t="s">
        <v>363</v>
      </c>
      <c r="R104">
        <v>9</v>
      </c>
      <c r="S104">
        <v>0</v>
      </c>
      <c r="T104">
        <v>2</v>
      </c>
      <c r="U104">
        <v>1</v>
      </c>
      <c r="V104">
        <v>1</v>
      </c>
      <c r="W104">
        <v>2</v>
      </c>
      <c r="X104">
        <v>0</v>
      </c>
      <c r="Y104" s="6">
        <v>-0.60000000000000009</v>
      </c>
      <c r="Z104">
        <v>2</v>
      </c>
      <c r="AA104">
        <v>144</v>
      </c>
      <c r="AB104">
        <v>5654</v>
      </c>
      <c r="AC104" s="6">
        <v>94.28</v>
      </c>
      <c r="AD104" s="7">
        <v>10.4666666667</v>
      </c>
      <c r="AE104" s="7">
        <f t="shared" si="19"/>
        <v>10.470864197541976</v>
      </c>
      <c r="AF104" s="8">
        <v>0.21524622725508552</v>
      </c>
      <c r="AG104" s="8">
        <v>0.66666666666666663</v>
      </c>
      <c r="AH104" s="8">
        <v>6.8181818181818177E-2</v>
      </c>
      <c r="AI104" s="9">
        <f t="shared" si="20"/>
        <v>0.95238095238095233</v>
      </c>
      <c r="AJ104" s="10">
        <f t="shared" si="21"/>
        <v>1020.5627705627704</v>
      </c>
      <c r="AK104" s="7">
        <f t="shared" si="22"/>
        <v>1.9092066185829442</v>
      </c>
      <c r="AL104" s="7">
        <f t="shared" si="23"/>
        <v>1.2728044123886295</v>
      </c>
      <c r="AM104" s="8">
        <f t="shared" si="24"/>
        <v>0.6</v>
      </c>
      <c r="AN104" s="11">
        <f t="shared" si="25"/>
        <v>1</v>
      </c>
      <c r="AO104" s="7">
        <f t="shared" si="26"/>
        <v>0.63640220619431465</v>
      </c>
      <c r="AP104">
        <v>21</v>
      </c>
      <c r="AQ104">
        <v>21</v>
      </c>
      <c r="AR104">
        <v>14</v>
      </c>
      <c r="AS104">
        <v>11</v>
      </c>
      <c r="AT104">
        <v>11</v>
      </c>
      <c r="AU104">
        <v>11</v>
      </c>
      <c r="AV104" s="6">
        <v>1.34</v>
      </c>
      <c r="AW104">
        <v>6</v>
      </c>
      <c r="AX104">
        <v>0</v>
      </c>
      <c r="AY104">
        <v>4</v>
      </c>
      <c r="AZ104" s="11">
        <f t="shared" si="27"/>
        <v>4</v>
      </c>
      <c r="BA104" s="6">
        <v>26.545500000000001</v>
      </c>
      <c r="BB104" s="6">
        <v>25.01</v>
      </c>
      <c r="BC104" s="6">
        <v>0</v>
      </c>
      <c r="BD104">
        <v>1</v>
      </c>
      <c r="BE104">
        <v>1</v>
      </c>
      <c r="BF104">
        <v>8</v>
      </c>
      <c r="BG104" s="11">
        <f t="shared" si="28"/>
        <v>-7</v>
      </c>
      <c r="BH104">
        <v>3</v>
      </c>
      <c r="BI104">
        <v>1</v>
      </c>
      <c r="BJ104">
        <v>3</v>
      </c>
      <c r="BK104">
        <v>0</v>
      </c>
      <c r="BL104">
        <v>1</v>
      </c>
      <c r="BM104">
        <v>3</v>
      </c>
      <c r="BN104">
        <v>0</v>
      </c>
      <c r="BO104" s="8">
        <f t="shared" si="29"/>
        <v>0</v>
      </c>
      <c r="BP104">
        <v>38</v>
      </c>
      <c r="BQ104">
        <v>31</v>
      </c>
      <c r="BR104">
        <v>38</v>
      </c>
      <c r="BS104">
        <v>31</v>
      </c>
      <c r="BT104" s="8">
        <f t="shared" si="30"/>
        <v>0.55072463768115942</v>
      </c>
      <c r="BU104" s="8">
        <f t="shared" si="31"/>
        <v>0.83132530120481929</v>
      </c>
      <c r="BV104">
        <v>15</v>
      </c>
      <c r="BW104">
        <v>15</v>
      </c>
      <c r="BX104">
        <v>20</v>
      </c>
      <c r="BY104">
        <v>13</v>
      </c>
      <c r="BZ104">
        <v>3</v>
      </c>
      <c r="CA104">
        <v>3</v>
      </c>
      <c r="CB104">
        <v>17</v>
      </c>
      <c r="CC104">
        <v>13</v>
      </c>
      <c r="CD104">
        <v>10</v>
      </c>
      <c r="CE104">
        <v>9</v>
      </c>
      <c r="CF104">
        <v>24</v>
      </c>
      <c r="CG104">
        <v>20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3</v>
      </c>
      <c r="CY104">
        <v>0</v>
      </c>
      <c r="CZ104">
        <v>0</v>
      </c>
      <c r="DA104">
        <v>1</v>
      </c>
      <c r="DB104">
        <v>3</v>
      </c>
      <c r="DC104">
        <v>1</v>
      </c>
      <c r="DD104">
        <v>0</v>
      </c>
      <c r="DE104">
        <v>6</v>
      </c>
      <c r="DF104">
        <v>1</v>
      </c>
      <c r="DG104">
        <v>0</v>
      </c>
      <c r="DH104">
        <v>2</v>
      </c>
      <c r="DI104">
        <v>0</v>
      </c>
      <c r="DJ104" s="11">
        <f t="shared" si="32"/>
        <v>-1</v>
      </c>
      <c r="DK104" s="6">
        <v>-1.9917072322</v>
      </c>
      <c r="DL104">
        <v>1</v>
      </c>
      <c r="DM104">
        <v>0</v>
      </c>
      <c r="DN104">
        <v>0</v>
      </c>
      <c r="DO104">
        <v>0</v>
      </c>
      <c r="DP104">
        <v>0</v>
      </c>
      <c r="DQ104">
        <v>84</v>
      </c>
      <c r="DR104">
        <v>70</v>
      </c>
      <c r="DS104">
        <v>60</v>
      </c>
      <c r="DT104">
        <v>57</v>
      </c>
      <c r="DU104">
        <v>44</v>
      </c>
      <c r="DV104">
        <v>42</v>
      </c>
      <c r="DW104" s="6">
        <v>3.91</v>
      </c>
      <c r="DX104" s="6">
        <v>3.91</v>
      </c>
      <c r="DY104">
        <v>14</v>
      </c>
      <c r="DZ104">
        <v>12</v>
      </c>
      <c r="EA104">
        <v>3</v>
      </c>
      <c r="EB104">
        <v>2</v>
      </c>
      <c r="EC104">
        <v>0</v>
      </c>
      <c r="ED104">
        <v>3</v>
      </c>
      <c r="EE104">
        <v>8</v>
      </c>
      <c r="EF104">
        <v>3</v>
      </c>
      <c r="EG104" s="11">
        <f t="shared" si="33"/>
        <v>8</v>
      </c>
      <c r="EH104" s="11">
        <f t="shared" si="34"/>
        <v>6</v>
      </c>
      <c r="EI104">
        <v>45</v>
      </c>
      <c r="EJ104">
        <v>38</v>
      </c>
      <c r="EK104">
        <v>19</v>
      </c>
      <c r="EL104">
        <v>37</v>
      </c>
      <c r="EM104">
        <v>10</v>
      </c>
      <c r="EN104">
        <v>9</v>
      </c>
      <c r="EO104">
        <v>4</v>
      </c>
      <c r="EP104">
        <v>8</v>
      </c>
      <c r="EQ104">
        <v>0</v>
      </c>
      <c r="ER104">
        <v>0.1</v>
      </c>
      <c r="ES104">
        <v>0</v>
      </c>
      <c r="ET104">
        <v>343.73</v>
      </c>
      <c r="EU104" s="11">
        <f t="shared" si="35"/>
        <v>3</v>
      </c>
      <c r="EV104" s="6">
        <f t="shared" si="36"/>
        <v>4</v>
      </c>
      <c r="EW104" s="6">
        <f t="shared" si="37"/>
        <v>98.00593975392448</v>
      </c>
      <c r="EX104" s="6">
        <v>2.2999999999999998</v>
      </c>
      <c r="EY104">
        <v>0.26</v>
      </c>
    </row>
    <row r="105" spans="1:155">
      <c r="A105">
        <v>179</v>
      </c>
      <c r="B105" s="5">
        <v>625000</v>
      </c>
      <c r="C105" t="s">
        <v>1186</v>
      </c>
      <c r="D105" t="s">
        <v>1187</v>
      </c>
      <c r="E105" t="s">
        <v>144</v>
      </c>
      <c r="F105" t="s">
        <v>145</v>
      </c>
      <c r="G105" t="s">
        <v>145</v>
      </c>
      <c r="H105">
        <v>69</v>
      </c>
      <c r="I105">
        <v>191</v>
      </c>
      <c r="J105">
        <v>2012</v>
      </c>
      <c r="K105">
        <v>5</v>
      </c>
      <c r="L105">
        <v>131</v>
      </c>
      <c r="M105" t="s">
        <v>146</v>
      </c>
      <c r="N105" t="s">
        <v>1188</v>
      </c>
      <c r="O105" t="s">
        <v>1189</v>
      </c>
      <c r="P105" t="s">
        <v>333</v>
      </c>
      <c r="Q105" t="s">
        <v>1190</v>
      </c>
      <c r="R105">
        <v>24</v>
      </c>
      <c r="S105">
        <v>0</v>
      </c>
      <c r="T105">
        <v>5</v>
      </c>
      <c r="U105">
        <v>4</v>
      </c>
      <c r="V105">
        <v>1</v>
      </c>
      <c r="W105">
        <v>5</v>
      </c>
      <c r="X105">
        <v>6</v>
      </c>
      <c r="Y105" s="6">
        <v>-0.4</v>
      </c>
      <c r="Z105">
        <v>8</v>
      </c>
      <c r="AA105">
        <v>421</v>
      </c>
      <c r="AB105">
        <v>18337</v>
      </c>
      <c r="AC105" s="6">
        <v>305.52999999999997</v>
      </c>
      <c r="AD105" s="7">
        <v>12.733333333299999</v>
      </c>
      <c r="AE105" s="7">
        <f t="shared" si="19"/>
        <v>12.732592592581481</v>
      </c>
      <c r="AF105" s="8">
        <v>0.2483196384886093</v>
      </c>
      <c r="AG105" s="8">
        <v>0.35714285714285715</v>
      </c>
      <c r="AH105" s="8">
        <v>7.650273224043716E-2</v>
      </c>
      <c r="AI105" s="9">
        <f t="shared" si="20"/>
        <v>0.97297297297297303</v>
      </c>
      <c r="AJ105" s="10">
        <f t="shared" si="21"/>
        <v>1049.4757052134103</v>
      </c>
      <c r="AK105" s="7">
        <f t="shared" si="22"/>
        <v>2.7493208522894643</v>
      </c>
      <c r="AL105" s="7">
        <f t="shared" si="23"/>
        <v>0.78552024351127558</v>
      </c>
      <c r="AM105" s="8">
        <f t="shared" si="24"/>
        <v>0.77777777777777779</v>
      </c>
      <c r="AN105" s="11">
        <f t="shared" si="25"/>
        <v>10</v>
      </c>
      <c r="AO105" s="7">
        <f t="shared" si="26"/>
        <v>1.9638006087781887</v>
      </c>
      <c r="AP105">
        <v>50</v>
      </c>
      <c r="AQ105">
        <v>50</v>
      </c>
      <c r="AR105">
        <v>40</v>
      </c>
      <c r="AS105">
        <v>21</v>
      </c>
      <c r="AT105">
        <v>21</v>
      </c>
      <c r="AU105">
        <v>21</v>
      </c>
      <c r="AV105" s="6">
        <v>3.24</v>
      </c>
      <c r="AW105">
        <v>13</v>
      </c>
      <c r="AX105">
        <v>4</v>
      </c>
      <c r="AY105">
        <v>1</v>
      </c>
      <c r="AZ105" s="11">
        <f t="shared" si="27"/>
        <v>5</v>
      </c>
      <c r="BA105" s="6">
        <v>28.523800000000001</v>
      </c>
      <c r="BB105" s="6">
        <v>28.53</v>
      </c>
      <c r="BC105" s="6">
        <v>93.1</v>
      </c>
      <c r="BD105">
        <v>30</v>
      </c>
      <c r="BE105">
        <v>30</v>
      </c>
      <c r="BF105">
        <v>22</v>
      </c>
      <c r="BG105" s="11">
        <f t="shared" si="28"/>
        <v>8</v>
      </c>
      <c r="BH105">
        <v>19</v>
      </c>
      <c r="BI105">
        <v>6</v>
      </c>
      <c r="BJ105">
        <v>5</v>
      </c>
      <c r="BK105">
        <v>5</v>
      </c>
      <c r="BL105">
        <v>6</v>
      </c>
      <c r="BM105">
        <v>5</v>
      </c>
      <c r="BN105">
        <v>5</v>
      </c>
      <c r="BO105" s="8">
        <f t="shared" si="29"/>
        <v>2.1186440677966101E-2</v>
      </c>
      <c r="BP105">
        <v>2</v>
      </c>
      <c r="BQ105">
        <v>6</v>
      </c>
      <c r="BR105">
        <v>2</v>
      </c>
      <c r="BS105">
        <v>6</v>
      </c>
      <c r="BT105" s="8">
        <f t="shared" si="30"/>
        <v>0.25</v>
      </c>
      <c r="BU105" s="8">
        <f t="shared" si="31"/>
        <v>2.7972027972027972E-2</v>
      </c>
      <c r="BV105">
        <v>0</v>
      </c>
      <c r="BW105">
        <v>0</v>
      </c>
      <c r="BX105">
        <v>1</v>
      </c>
      <c r="BY105">
        <v>0</v>
      </c>
      <c r="BZ105">
        <v>1</v>
      </c>
      <c r="CA105">
        <v>6</v>
      </c>
      <c r="CB105">
        <v>0</v>
      </c>
      <c r="CC105">
        <v>2</v>
      </c>
      <c r="CD105">
        <v>1</v>
      </c>
      <c r="CE105">
        <v>3</v>
      </c>
      <c r="CF105">
        <v>1</v>
      </c>
      <c r="CG105">
        <v>3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1</v>
      </c>
      <c r="CX105">
        <v>18</v>
      </c>
      <c r="CY105">
        <v>2</v>
      </c>
      <c r="CZ105">
        <v>0</v>
      </c>
      <c r="DA105">
        <v>0</v>
      </c>
      <c r="DB105">
        <v>2</v>
      </c>
      <c r="DC105">
        <v>3</v>
      </c>
      <c r="DD105">
        <v>0</v>
      </c>
      <c r="DE105">
        <v>14</v>
      </c>
      <c r="DF105">
        <v>4</v>
      </c>
      <c r="DG105">
        <v>4</v>
      </c>
      <c r="DH105">
        <v>4</v>
      </c>
      <c r="DI105">
        <v>2</v>
      </c>
      <c r="DJ105" s="11">
        <f t="shared" si="32"/>
        <v>0</v>
      </c>
      <c r="DK105" s="6">
        <v>-1.5695926365999999</v>
      </c>
      <c r="DL105">
        <v>4</v>
      </c>
      <c r="DM105">
        <v>0</v>
      </c>
      <c r="DN105">
        <v>0</v>
      </c>
      <c r="DO105">
        <v>0</v>
      </c>
      <c r="DP105">
        <v>0</v>
      </c>
      <c r="DQ105">
        <v>325</v>
      </c>
      <c r="DR105">
        <v>236</v>
      </c>
      <c r="DS105">
        <v>257</v>
      </c>
      <c r="DT105">
        <v>192</v>
      </c>
      <c r="DU105">
        <v>183</v>
      </c>
      <c r="DV105">
        <v>148</v>
      </c>
      <c r="DW105" s="6">
        <v>16.72</v>
      </c>
      <c r="DX105" s="6">
        <v>11.33</v>
      </c>
      <c r="DY105">
        <v>62</v>
      </c>
      <c r="DZ105">
        <v>41</v>
      </c>
      <c r="EA105">
        <v>14</v>
      </c>
      <c r="EB105">
        <v>4</v>
      </c>
      <c r="EC105">
        <v>18</v>
      </c>
      <c r="ED105">
        <v>6</v>
      </c>
      <c r="EE105">
        <v>8</v>
      </c>
      <c r="EF105">
        <v>8</v>
      </c>
      <c r="EG105" s="11">
        <f t="shared" si="33"/>
        <v>26</v>
      </c>
      <c r="EH105" s="11">
        <f t="shared" si="34"/>
        <v>14</v>
      </c>
      <c r="EI105">
        <v>134</v>
      </c>
      <c r="EJ105">
        <v>152</v>
      </c>
      <c r="EK105">
        <v>120</v>
      </c>
      <c r="EL105">
        <v>99</v>
      </c>
      <c r="EM105">
        <v>40</v>
      </c>
      <c r="EN105">
        <v>38</v>
      </c>
      <c r="EO105">
        <v>28</v>
      </c>
      <c r="EP105">
        <v>15</v>
      </c>
      <c r="EQ105">
        <v>-0.30000000000000004</v>
      </c>
      <c r="ER105">
        <v>0.60000000000000009</v>
      </c>
      <c r="ES105">
        <v>0.30000000000000004</v>
      </c>
      <c r="ET105">
        <v>924.86</v>
      </c>
      <c r="EU105" s="11">
        <f t="shared" si="35"/>
        <v>43</v>
      </c>
      <c r="EV105" s="6">
        <f t="shared" si="36"/>
        <v>8.75</v>
      </c>
      <c r="EW105" s="6">
        <f t="shared" si="37"/>
        <v>110.16921415245639</v>
      </c>
      <c r="EX105" s="6">
        <v>7.7</v>
      </c>
      <c r="EY105">
        <v>0.32</v>
      </c>
    </row>
    <row r="106" spans="1:155">
      <c r="A106">
        <v>554</v>
      </c>
      <c r="B106" s="5">
        <v>625000</v>
      </c>
      <c r="C106" t="s">
        <v>1232</v>
      </c>
      <c r="D106" t="s">
        <v>718</v>
      </c>
      <c r="E106" t="s">
        <v>144</v>
      </c>
      <c r="F106" t="s">
        <v>145</v>
      </c>
      <c r="G106" t="s">
        <v>145</v>
      </c>
      <c r="H106">
        <v>71</v>
      </c>
      <c r="I106">
        <v>205</v>
      </c>
      <c r="M106" t="s">
        <v>155</v>
      </c>
      <c r="N106" t="s">
        <v>1233</v>
      </c>
      <c r="O106" t="s">
        <v>1001</v>
      </c>
      <c r="P106" t="s">
        <v>171</v>
      </c>
      <c r="Q106" t="s">
        <v>432</v>
      </c>
      <c r="R106">
        <v>58</v>
      </c>
      <c r="S106">
        <v>2</v>
      </c>
      <c r="T106">
        <v>10</v>
      </c>
      <c r="U106">
        <v>7</v>
      </c>
      <c r="V106">
        <v>3</v>
      </c>
      <c r="W106">
        <v>12</v>
      </c>
      <c r="X106">
        <v>6</v>
      </c>
      <c r="Y106" s="6">
        <v>2.6</v>
      </c>
      <c r="Z106">
        <v>128</v>
      </c>
      <c r="AA106">
        <v>809</v>
      </c>
      <c r="AB106">
        <v>31939</v>
      </c>
      <c r="AC106" s="6">
        <v>525.64</v>
      </c>
      <c r="AD106" s="7">
        <v>9.0666666666999998</v>
      </c>
      <c r="AE106" s="7">
        <f t="shared" si="19"/>
        <v>9.1024329502026831</v>
      </c>
      <c r="AF106" s="8">
        <v>0.17881891879939174</v>
      </c>
      <c r="AG106" s="8">
        <v>0.54545454545454541</v>
      </c>
      <c r="AH106" s="8">
        <v>9.166666666666666E-2</v>
      </c>
      <c r="AI106" s="9">
        <f t="shared" si="20"/>
        <v>0.93191489361702129</v>
      </c>
      <c r="AJ106" s="10">
        <f t="shared" si="21"/>
        <v>1023.581560283688</v>
      </c>
      <c r="AK106" s="7">
        <f t="shared" si="22"/>
        <v>2.5112244121451943</v>
      </c>
      <c r="AL106" s="7">
        <f t="shared" si="23"/>
        <v>1.8263450270146868</v>
      </c>
      <c r="AM106" s="8">
        <f t="shared" si="24"/>
        <v>0.57894736842105265</v>
      </c>
      <c r="AN106" s="11">
        <f t="shared" si="25"/>
        <v>6</v>
      </c>
      <c r="AO106" s="7">
        <f t="shared" si="26"/>
        <v>0.6848793851305075</v>
      </c>
      <c r="AP106">
        <v>85</v>
      </c>
      <c r="AQ106">
        <v>86</v>
      </c>
      <c r="AR106">
        <v>63</v>
      </c>
      <c r="AS106">
        <v>37</v>
      </c>
      <c r="AT106">
        <v>37</v>
      </c>
      <c r="AU106">
        <v>38</v>
      </c>
      <c r="AV106" s="6">
        <v>4.9400000000000004</v>
      </c>
      <c r="AW106">
        <v>18</v>
      </c>
      <c r="AX106">
        <v>4</v>
      </c>
      <c r="AY106">
        <v>5</v>
      </c>
      <c r="AZ106" s="11">
        <f t="shared" si="27"/>
        <v>9</v>
      </c>
      <c r="BA106" s="6">
        <v>26.184200000000001</v>
      </c>
      <c r="BB106" s="6">
        <v>28.39</v>
      </c>
      <c r="BC106" s="6">
        <v>151.80000000000001</v>
      </c>
      <c r="BD106">
        <v>129</v>
      </c>
      <c r="BE106">
        <v>129</v>
      </c>
      <c r="BF106">
        <v>48</v>
      </c>
      <c r="BG106" s="11">
        <f t="shared" si="28"/>
        <v>81</v>
      </c>
      <c r="BH106">
        <v>26</v>
      </c>
      <c r="BI106">
        <v>19</v>
      </c>
      <c r="BJ106">
        <v>18</v>
      </c>
      <c r="BK106">
        <v>23</v>
      </c>
      <c r="BL106">
        <v>19</v>
      </c>
      <c r="BM106">
        <v>18</v>
      </c>
      <c r="BN106">
        <v>22</v>
      </c>
      <c r="BO106" s="8">
        <f t="shared" si="29"/>
        <v>4.4989775051124746E-2</v>
      </c>
      <c r="BP106">
        <v>66</v>
      </c>
      <c r="BQ106">
        <v>83</v>
      </c>
      <c r="BR106">
        <v>66</v>
      </c>
      <c r="BS106">
        <v>83</v>
      </c>
      <c r="BT106" s="8">
        <f t="shared" si="30"/>
        <v>0.44295302013422821</v>
      </c>
      <c r="BU106" s="8">
        <f t="shared" si="31"/>
        <v>0.32819383259911894</v>
      </c>
      <c r="BV106">
        <v>20</v>
      </c>
      <c r="BW106">
        <v>16</v>
      </c>
      <c r="BX106">
        <v>24</v>
      </c>
      <c r="BY106">
        <v>37</v>
      </c>
      <c r="BZ106">
        <v>22</v>
      </c>
      <c r="CA106">
        <v>30</v>
      </c>
      <c r="CB106">
        <v>23</v>
      </c>
      <c r="CC106">
        <v>22</v>
      </c>
      <c r="CD106">
        <v>18</v>
      </c>
      <c r="CE106">
        <v>33</v>
      </c>
      <c r="CF106">
        <v>42</v>
      </c>
      <c r="CG106">
        <v>55</v>
      </c>
      <c r="CH106">
        <v>0</v>
      </c>
      <c r="CI106">
        <v>0</v>
      </c>
      <c r="CJ106">
        <v>1</v>
      </c>
      <c r="CK106">
        <v>0</v>
      </c>
      <c r="CL106">
        <v>0</v>
      </c>
      <c r="CM106">
        <v>0</v>
      </c>
      <c r="CN106">
        <v>0</v>
      </c>
      <c r="CO106">
        <v>1</v>
      </c>
      <c r="CP106">
        <v>1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1</v>
      </c>
      <c r="CX106">
        <v>25</v>
      </c>
      <c r="CY106">
        <v>3</v>
      </c>
      <c r="CZ106">
        <v>2</v>
      </c>
      <c r="DA106">
        <v>4</v>
      </c>
      <c r="DB106">
        <v>5</v>
      </c>
      <c r="DC106">
        <v>3</v>
      </c>
      <c r="DD106">
        <v>0</v>
      </c>
      <c r="DE106">
        <v>21</v>
      </c>
      <c r="DF106">
        <v>32</v>
      </c>
      <c r="DG106">
        <v>14</v>
      </c>
      <c r="DH106">
        <v>31</v>
      </c>
      <c r="DI106">
        <v>15</v>
      </c>
      <c r="DJ106" s="11">
        <f t="shared" si="32"/>
        <v>-18</v>
      </c>
      <c r="DK106" s="6">
        <v>-16.011302667399999</v>
      </c>
      <c r="DL106">
        <v>14</v>
      </c>
      <c r="DM106">
        <v>16</v>
      </c>
      <c r="DN106">
        <v>1</v>
      </c>
      <c r="DO106">
        <v>1</v>
      </c>
      <c r="DP106">
        <v>0</v>
      </c>
      <c r="DQ106">
        <v>457</v>
      </c>
      <c r="DR106">
        <v>489</v>
      </c>
      <c r="DS106">
        <v>332</v>
      </c>
      <c r="DT106">
        <v>330</v>
      </c>
      <c r="DU106">
        <v>240</v>
      </c>
      <c r="DV106">
        <v>235</v>
      </c>
      <c r="DW106" s="6">
        <v>18.46</v>
      </c>
      <c r="DX106" s="6">
        <v>20.170000000000002</v>
      </c>
      <c r="DY106">
        <v>65</v>
      </c>
      <c r="DZ106">
        <v>73</v>
      </c>
      <c r="EA106">
        <v>22</v>
      </c>
      <c r="EB106">
        <v>16</v>
      </c>
      <c r="EC106">
        <v>13</v>
      </c>
      <c r="ED106">
        <v>22</v>
      </c>
      <c r="EE106">
        <v>21</v>
      </c>
      <c r="EF106">
        <v>29</v>
      </c>
      <c r="EG106" s="11">
        <f t="shared" si="33"/>
        <v>34</v>
      </c>
      <c r="EH106" s="11">
        <f t="shared" si="34"/>
        <v>51</v>
      </c>
      <c r="EI106">
        <v>201</v>
      </c>
      <c r="EJ106">
        <v>253</v>
      </c>
      <c r="EK106">
        <v>307</v>
      </c>
      <c r="EL106">
        <v>260</v>
      </c>
      <c r="EM106">
        <v>101</v>
      </c>
      <c r="EN106">
        <v>67</v>
      </c>
      <c r="EO106">
        <v>58</v>
      </c>
      <c r="EP106">
        <v>43</v>
      </c>
      <c r="EQ106">
        <v>0</v>
      </c>
      <c r="ER106">
        <v>0.9</v>
      </c>
      <c r="ES106">
        <v>1</v>
      </c>
      <c r="ET106">
        <v>2413.87</v>
      </c>
      <c r="EU106" s="11">
        <f t="shared" si="35"/>
        <v>296</v>
      </c>
      <c r="EV106" s="6">
        <f t="shared" si="36"/>
        <v>10.5</v>
      </c>
      <c r="EW106" s="6">
        <f t="shared" si="37"/>
        <v>107.98264972224335</v>
      </c>
      <c r="EX106" s="6">
        <v>8.8000000000000007</v>
      </c>
      <c r="EY106">
        <v>0.15</v>
      </c>
    </row>
    <row r="107" spans="1:155">
      <c r="A107">
        <v>181</v>
      </c>
      <c r="B107" s="5">
        <v>625000</v>
      </c>
      <c r="C107" t="s">
        <v>187</v>
      </c>
      <c r="D107" t="s">
        <v>680</v>
      </c>
      <c r="E107" t="s">
        <v>153</v>
      </c>
      <c r="F107" t="s">
        <v>154</v>
      </c>
      <c r="G107" t="s">
        <v>154</v>
      </c>
      <c r="H107">
        <v>71</v>
      </c>
      <c r="I107">
        <v>192</v>
      </c>
      <c r="J107">
        <v>2007</v>
      </c>
      <c r="K107">
        <v>4</v>
      </c>
      <c r="L107">
        <v>93</v>
      </c>
      <c r="M107" t="s">
        <v>146</v>
      </c>
      <c r="N107" t="s">
        <v>1470</v>
      </c>
      <c r="O107" t="s">
        <v>1471</v>
      </c>
      <c r="P107" t="s">
        <v>192</v>
      </c>
      <c r="Q107" t="s">
        <v>1472</v>
      </c>
      <c r="R107">
        <v>11</v>
      </c>
      <c r="S107">
        <v>1</v>
      </c>
      <c r="T107">
        <v>1</v>
      </c>
      <c r="U107">
        <v>1</v>
      </c>
      <c r="V107">
        <v>0</v>
      </c>
      <c r="W107">
        <v>2</v>
      </c>
      <c r="X107">
        <v>-2</v>
      </c>
      <c r="Y107" s="6">
        <v>-2.4</v>
      </c>
      <c r="Z107">
        <v>6</v>
      </c>
      <c r="AA107">
        <v>215</v>
      </c>
      <c r="AB107">
        <v>8750</v>
      </c>
      <c r="AC107" s="6">
        <v>145.34</v>
      </c>
      <c r="AD107" s="7">
        <v>13.25</v>
      </c>
      <c r="AE107" s="7">
        <f t="shared" si="19"/>
        <v>13.240101010101009</v>
      </c>
      <c r="AF107" s="8">
        <v>0.25925331335509533</v>
      </c>
      <c r="AG107" s="8">
        <v>0.5</v>
      </c>
      <c r="AH107" s="8">
        <v>5.1948051948051951E-2</v>
      </c>
      <c r="AI107" s="9">
        <f t="shared" si="20"/>
        <v>0.92682926829268297</v>
      </c>
      <c r="AJ107" s="10">
        <f t="shared" si="21"/>
        <v>978.77732024073498</v>
      </c>
      <c r="AK107" s="7">
        <f t="shared" si="22"/>
        <v>1.6513003990642632</v>
      </c>
      <c r="AL107" s="7">
        <f t="shared" si="23"/>
        <v>2.4769505985963947</v>
      </c>
      <c r="AM107" s="8">
        <f t="shared" si="24"/>
        <v>0.4</v>
      </c>
      <c r="AN107" s="11">
        <f t="shared" si="25"/>
        <v>-2</v>
      </c>
      <c r="AO107" s="7">
        <f t="shared" si="26"/>
        <v>-0.82565019953213148</v>
      </c>
      <c r="AP107">
        <v>23</v>
      </c>
      <c r="AQ107">
        <v>23</v>
      </c>
      <c r="AR107">
        <v>15</v>
      </c>
      <c r="AS107">
        <v>10</v>
      </c>
      <c r="AT107">
        <v>10</v>
      </c>
      <c r="AU107">
        <v>10</v>
      </c>
      <c r="AV107" s="6">
        <v>0.25</v>
      </c>
      <c r="AW107">
        <v>0</v>
      </c>
      <c r="AX107">
        <v>0</v>
      </c>
      <c r="AY107">
        <v>0</v>
      </c>
      <c r="AZ107" s="11">
        <f t="shared" si="27"/>
        <v>0</v>
      </c>
      <c r="BA107" s="6">
        <v>61.4</v>
      </c>
      <c r="BB107" s="6">
        <v>56</v>
      </c>
      <c r="BC107" s="6">
        <v>32.1</v>
      </c>
      <c r="BD107">
        <v>24</v>
      </c>
      <c r="BE107">
        <v>24</v>
      </c>
      <c r="BF107">
        <v>21</v>
      </c>
      <c r="BG107" s="11">
        <f t="shared" si="28"/>
        <v>3</v>
      </c>
      <c r="BH107">
        <v>5</v>
      </c>
      <c r="BI107">
        <v>3</v>
      </c>
      <c r="BJ107">
        <v>2</v>
      </c>
      <c r="BK107">
        <v>10</v>
      </c>
      <c r="BL107">
        <v>3</v>
      </c>
      <c r="BM107">
        <v>2</v>
      </c>
      <c r="BN107">
        <v>10</v>
      </c>
      <c r="BO107" s="8">
        <f t="shared" si="29"/>
        <v>8.2644628099173556E-2</v>
      </c>
      <c r="BP107">
        <v>0</v>
      </c>
      <c r="BQ107">
        <v>0</v>
      </c>
      <c r="BR107">
        <v>0</v>
      </c>
      <c r="BS107">
        <v>0</v>
      </c>
      <c r="BT107" s="8">
        <f t="shared" si="30"/>
        <v>0</v>
      </c>
      <c r="BU107" s="8">
        <f t="shared" si="31"/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1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1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2</v>
      </c>
      <c r="CX107">
        <v>3</v>
      </c>
      <c r="CY107">
        <v>0</v>
      </c>
      <c r="CZ107">
        <v>0</v>
      </c>
      <c r="DA107">
        <v>4</v>
      </c>
      <c r="DB107">
        <v>2</v>
      </c>
      <c r="DC107">
        <v>0</v>
      </c>
      <c r="DD107">
        <v>0</v>
      </c>
      <c r="DE107">
        <v>4</v>
      </c>
      <c r="DF107">
        <v>3</v>
      </c>
      <c r="DG107">
        <v>4</v>
      </c>
      <c r="DH107">
        <v>3</v>
      </c>
      <c r="DI107">
        <v>4</v>
      </c>
      <c r="DJ107" s="11">
        <f t="shared" si="32"/>
        <v>1</v>
      </c>
      <c r="DK107" s="6">
        <v>1.7138087</v>
      </c>
      <c r="DL107">
        <v>3</v>
      </c>
      <c r="DM107">
        <v>0</v>
      </c>
      <c r="DN107">
        <v>0</v>
      </c>
      <c r="DO107">
        <v>0</v>
      </c>
      <c r="DP107">
        <v>0</v>
      </c>
      <c r="DQ107">
        <v>132</v>
      </c>
      <c r="DR107">
        <v>121</v>
      </c>
      <c r="DS107">
        <v>104</v>
      </c>
      <c r="DT107">
        <v>104</v>
      </c>
      <c r="DU107">
        <v>77</v>
      </c>
      <c r="DV107">
        <v>82</v>
      </c>
      <c r="DW107" s="6">
        <v>5.07</v>
      </c>
      <c r="DX107" s="6">
        <v>6.38</v>
      </c>
      <c r="DY107">
        <v>15</v>
      </c>
      <c r="DZ107">
        <v>24</v>
      </c>
      <c r="EA107">
        <v>4</v>
      </c>
      <c r="EB107">
        <v>6</v>
      </c>
      <c r="EC107">
        <v>4</v>
      </c>
      <c r="ED107">
        <v>5</v>
      </c>
      <c r="EE107">
        <v>5</v>
      </c>
      <c r="EF107">
        <v>3</v>
      </c>
      <c r="EG107" s="11">
        <f t="shared" si="33"/>
        <v>9</v>
      </c>
      <c r="EH107" s="11">
        <f t="shared" si="34"/>
        <v>8</v>
      </c>
      <c r="EI107">
        <v>83</v>
      </c>
      <c r="EJ107">
        <v>66</v>
      </c>
      <c r="EK107">
        <v>80</v>
      </c>
      <c r="EL107">
        <v>66</v>
      </c>
      <c r="EM107">
        <v>17</v>
      </c>
      <c r="EN107">
        <v>19</v>
      </c>
      <c r="EO107">
        <v>11</v>
      </c>
      <c r="EP107">
        <v>16</v>
      </c>
      <c r="EQ107">
        <v>0.1</v>
      </c>
      <c r="ER107">
        <v>0.1</v>
      </c>
      <c r="ES107">
        <v>0.2</v>
      </c>
      <c r="ET107">
        <v>415.27</v>
      </c>
      <c r="EU107" s="11">
        <f t="shared" si="35"/>
        <v>40</v>
      </c>
      <c r="EV107" s="6">
        <f t="shared" si="36"/>
        <v>8.6666666666666661</v>
      </c>
      <c r="EW107" s="6">
        <f t="shared" si="37"/>
        <v>104.44475024081464</v>
      </c>
      <c r="EX107" s="6">
        <v>3</v>
      </c>
      <c r="EY107">
        <v>0.27</v>
      </c>
    </row>
    <row r="108" spans="1:155">
      <c r="A108">
        <v>79</v>
      </c>
      <c r="B108" s="5">
        <v>625000</v>
      </c>
      <c r="C108" t="s">
        <v>1644</v>
      </c>
      <c r="D108" t="s">
        <v>576</v>
      </c>
      <c r="E108" t="s">
        <v>577</v>
      </c>
      <c r="F108" t="s">
        <v>145</v>
      </c>
      <c r="G108" t="s">
        <v>145</v>
      </c>
      <c r="H108">
        <v>72</v>
      </c>
      <c r="I108">
        <v>202</v>
      </c>
      <c r="J108">
        <v>2012</v>
      </c>
      <c r="K108">
        <v>2</v>
      </c>
      <c r="L108">
        <v>58</v>
      </c>
      <c r="M108" t="s">
        <v>155</v>
      </c>
      <c r="N108" t="s">
        <v>1774</v>
      </c>
      <c r="O108" t="s">
        <v>896</v>
      </c>
      <c r="P108" t="s">
        <v>209</v>
      </c>
      <c r="Q108" t="s">
        <v>652</v>
      </c>
      <c r="R108">
        <v>77</v>
      </c>
      <c r="S108">
        <v>11</v>
      </c>
      <c r="T108">
        <v>14</v>
      </c>
      <c r="U108">
        <v>10</v>
      </c>
      <c r="V108">
        <v>4</v>
      </c>
      <c r="W108">
        <v>25</v>
      </c>
      <c r="X108">
        <v>-8</v>
      </c>
      <c r="Y108" s="6">
        <v>-10.6</v>
      </c>
      <c r="Z108">
        <v>40</v>
      </c>
      <c r="AA108">
        <v>1686</v>
      </c>
      <c r="AB108">
        <v>72438</v>
      </c>
      <c r="AC108" s="6">
        <v>1206.07</v>
      </c>
      <c r="AD108" s="7">
        <v>15.6833333333</v>
      </c>
      <c r="AE108" s="7">
        <f t="shared" si="19"/>
        <v>15.675266955255843</v>
      </c>
      <c r="AF108" s="8">
        <v>0.27512352466159035</v>
      </c>
      <c r="AG108" s="8">
        <v>0.56818181818181823</v>
      </c>
      <c r="AH108" s="8">
        <v>8.3175803402646506E-2</v>
      </c>
      <c r="AI108" s="9">
        <f t="shared" si="20"/>
        <v>0.90482954545454541</v>
      </c>
      <c r="AJ108" s="10">
        <f t="shared" si="21"/>
        <v>988.00534885719196</v>
      </c>
      <c r="AK108" s="7">
        <f t="shared" si="22"/>
        <v>2.1889276741814325</v>
      </c>
      <c r="AL108" s="7">
        <f t="shared" si="23"/>
        <v>3.3331398675035446</v>
      </c>
      <c r="AM108" s="8">
        <f t="shared" si="24"/>
        <v>0.3963963963963964</v>
      </c>
      <c r="AN108" s="11">
        <f t="shared" si="25"/>
        <v>-23</v>
      </c>
      <c r="AO108" s="7">
        <f t="shared" si="26"/>
        <v>-1.1442121933221121</v>
      </c>
      <c r="AP108">
        <v>199</v>
      </c>
      <c r="AQ108">
        <v>199</v>
      </c>
      <c r="AR108">
        <v>160</v>
      </c>
      <c r="AS108">
        <v>109</v>
      </c>
      <c r="AT108">
        <v>109</v>
      </c>
      <c r="AU108">
        <v>109</v>
      </c>
      <c r="AV108" s="6">
        <v>12.38</v>
      </c>
      <c r="AW108">
        <v>47</v>
      </c>
      <c r="AX108">
        <v>11</v>
      </c>
      <c r="AY108">
        <v>10</v>
      </c>
      <c r="AZ108" s="11">
        <f t="shared" si="27"/>
        <v>21</v>
      </c>
      <c r="BA108" s="6">
        <v>27.220199999999998</v>
      </c>
      <c r="BB108" s="6">
        <v>25.48</v>
      </c>
      <c r="BC108" s="6">
        <v>222.7</v>
      </c>
      <c r="BD108">
        <v>50</v>
      </c>
      <c r="BE108">
        <v>50</v>
      </c>
      <c r="BF108">
        <v>81</v>
      </c>
      <c r="BG108" s="11">
        <f t="shared" si="28"/>
        <v>-31</v>
      </c>
      <c r="BH108">
        <v>51</v>
      </c>
      <c r="BI108">
        <v>21</v>
      </c>
      <c r="BJ108">
        <v>40</v>
      </c>
      <c r="BK108">
        <v>68</v>
      </c>
      <c r="BL108">
        <v>21</v>
      </c>
      <c r="BM108">
        <v>40</v>
      </c>
      <c r="BN108">
        <v>68</v>
      </c>
      <c r="BO108" s="8">
        <f t="shared" si="29"/>
        <v>5.0860134629768135E-2</v>
      </c>
      <c r="BP108">
        <v>460</v>
      </c>
      <c r="BQ108">
        <v>577</v>
      </c>
      <c r="BR108">
        <v>460</v>
      </c>
      <c r="BS108">
        <v>577</v>
      </c>
      <c r="BT108" s="8">
        <f t="shared" si="30"/>
        <v>0.44358727097396333</v>
      </c>
      <c r="BU108" s="8">
        <f t="shared" si="31"/>
        <v>0.77794448612153033</v>
      </c>
      <c r="BV108">
        <v>227</v>
      </c>
      <c r="BW108">
        <v>242</v>
      </c>
      <c r="BX108">
        <v>135</v>
      </c>
      <c r="BY108">
        <v>202</v>
      </c>
      <c r="BZ108">
        <v>98</v>
      </c>
      <c r="CA108">
        <v>133</v>
      </c>
      <c r="CB108">
        <v>143</v>
      </c>
      <c r="CC108">
        <v>158</v>
      </c>
      <c r="CD108">
        <v>139</v>
      </c>
      <c r="CE108">
        <v>187</v>
      </c>
      <c r="CF108">
        <v>289</v>
      </c>
      <c r="CG108">
        <v>347</v>
      </c>
      <c r="CH108">
        <v>0</v>
      </c>
      <c r="CI108">
        <v>3</v>
      </c>
      <c r="CJ108">
        <v>2</v>
      </c>
      <c r="CK108">
        <v>1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4</v>
      </c>
      <c r="CR108">
        <v>1</v>
      </c>
      <c r="CS108">
        <v>0</v>
      </c>
      <c r="CT108">
        <v>6</v>
      </c>
      <c r="CU108">
        <v>2</v>
      </c>
      <c r="CV108">
        <v>1</v>
      </c>
      <c r="CW108">
        <v>7</v>
      </c>
      <c r="CX108">
        <v>41</v>
      </c>
      <c r="CY108">
        <v>17</v>
      </c>
      <c r="CZ108">
        <v>0</v>
      </c>
      <c r="DA108">
        <v>3</v>
      </c>
      <c r="DB108">
        <v>15</v>
      </c>
      <c r="DC108">
        <v>7</v>
      </c>
      <c r="DD108">
        <v>5</v>
      </c>
      <c r="DE108">
        <v>62</v>
      </c>
      <c r="DF108">
        <v>20</v>
      </c>
      <c r="DG108">
        <v>11</v>
      </c>
      <c r="DH108">
        <v>20</v>
      </c>
      <c r="DI108">
        <v>9</v>
      </c>
      <c r="DJ108" s="11">
        <f t="shared" si="32"/>
        <v>-9</v>
      </c>
      <c r="DK108" s="6">
        <v>-5.9444571086</v>
      </c>
      <c r="DL108">
        <v>20</v>
      </c>
      <c r="DM108">
        <v>0</v>
      </c>
      <c r="DN108">
        <v>0</v>
      </c>
      <c r="DO108">
        <v>0</v>
      </c>
      <c r="DP108">
        <v>0</v>
      </c>
      <c r="DQ108">
        <v>959</v>
      </c>
      <c r="DR108">
        <v>1337</v>
      </c>
      <c r="DS108">
        <v>742</v>
      </c>
      <c r="DT108">
        <v>1004</v>
      </c>
      <c r="DU108">
        <v>529</v>
      </c>
      <c r="DV108">
        <v>704</v>
      </c>
      <c r="DW108" s="6">
        <v>44.58</v>
      </c>
      <c r="DX108" s="6">
        <v>71.98</v>
      </c>
      <c r="DY108">
        <v>150</v>
      </c>
      <c r="DZ108">
        <v>251</v>
      </c>
      <c r="EA108">
        <v>44</v>
      </c>
      <c r="EB108">
        <v>67</v>
      </c>
      <c r="EC108">
        <v>54</v>
      </c>
      <c r="ED108">
        <v>80</v>
      </c>
      <c r="EE108">
        <v>49</v>
      </c>
      <c r="EF108">
        <v>35</v>
      </c>
      <c r="EG108" s="11">
        <f t="shared" si="33"/>
        <v>103</v>
      </c>
      <c r="EH108" s="11">
        <f t="shared" si="34"/>
        <v>115</v>
      </c>
      <c r="EI108">
        <v>599</v>
      </c>
      <c r="EJ108">
        <v>734</v>
      </c>
      <c r="EK108">
        <v>483</v>
      </c>
      <c r="EL108">
        <v>373</v>
      </c>
      <c r="EM108">
        <v>136</v>
      </c>
      <c r="EN108">
        <v>106</v>
      </c>
      <c r="EO108">
        <v>66</v>
      </c>
      <c r="EP108">
        <v>59</v>
      </c>
      <c r="EQ108">
        <v>0.60000000000000009</v>
      </c>
      <c r="ER108">
        <v>1.1000000000000001</v>
      </c>
      <c r="ES108">
        <v>1.7000000000000002</v>
      </c>
      <c r="ET108">
        <v>3177.67</v>
      </c>
      <c r="EU108" s="11">
        <f t="shared" si="35"/>
        <v>158</v>
      </c>
      <c r="EV108" s="6">
        <f t="shared" si="36"/>
        <v>4.5</v>
      </c>
      <c r="EW108" s="6">
        <f t="shared" si="37"/>
        <v>114.22222590728565</v>
      </c>
      <c r="EX108" s="6">
        <v>19</v>
      </c>
      <c r="EY108">
        <v>0.25</v>
      </c>
    </row>
    <row r="109" spans="1:155">
      <c r="A109">
        <v>509</v>
      </c>
      <c r="B109" s="5">
        <v>625000</v>
      </c>
      <c r="C109" t="s">
        <v>1812</v>
      </c>
      <c r="D109" t="s">
        <v>1813</v>
      </c>
      <c r="E109" t="s">
        <v>243</v>
      </c>
      <c r="F109" t="s">
        <v>154</v>
      </c>
      <c r="G109" t="s">
        <v>154</v>
      </c>
      <c r="H109">
        <v>74</v>
      </c>
      <c r="I109">
        <v>219</v>
      </c>
      <c r="J109">
        <v>2003</v>
      </c>
      <c r="K109">
        <v>2</v>
      </c>
      <c r="L109">
        <v>51</v>
      </c>
      <c r="M109" t="s">
        <v>146</v>
      </c>
      <c r="N109" t="s">
        <v>1814</v>
      </c>
      <c r="O109" t="s">
        <v>1815</v>
      </c>
      <c r="P109" t="s">
        <v>263</v>
      </c>
      <c r="Q109" t="s">
        <v>359</v>
      </c>
      <c r="R109">
        <v>3</v>
      </c>
      <c r="S109">
        <v>1</v>
      </c>
      <c r="T109">
        <v>0</v>
      </c>
      <c r="U109">
        <v>0</v>
      </c>
      <c r="V109">
        <v>0</v>
      </c>
      <c r="W109">
        <v>1</v>
      </c>
      <c r="X109">
        <v>1</v>
      </c>
      <c r="Y109" s="6">
        <v>-0.4</v>
      </c>
      <c r="Z109">
        <v>0</v>
      </c>
      <c r="AA109">
        <v>37</v>
      </c>
      <c r="AB109">
        <v>1624</v>
      </c>
      <c r="AC109" s="6">
        <v>27.08</v>
      </c>
      <c r="AD109" s="7">
        <v>9.0166666667000008</v>
      </c>
      <c r="AE109" s="7">
        <f t="shared" si="19"/>
        <v>9.021851851862964</v>
      </c>
      <c r="AF109" s="8">
        <v>0.20322701688555345</v>
      </c>
      <c r="AG109" s="8">
        <v>1</v>
      </c>
      <c r="AH109" s="8">
        <v>7.6923076923076927E-2</v>
      </c>
      <c r="AI109" s="9">
        <f t="shared" si="20"/>
        <v>1</v>
      </c>
      <c r="AJ109" s="10">
        <f t="shared" si="21"/>
        <v>1076.9230769230769</v>
      </c>
      <c r="AK109" s="7">
        <f t="shared" si="22"/>
        <v>2.2156573116691285</v>
      </c>
      <c r="AL109" s="7">
        <f t="shared" si="23"/>
        <v>0</v>
      </c>
      <c r="AM109" s="8">
        <f t="shared" si="24"/>
        <v>1</v>
      </c>
      <c r="AN109" s="11">
        <f t="shared" si="25"/>
        <v>1</v>
      </c>
      <c r="AO109" s="7">
        <f t="shared" si="26"/>
        <v>2.2156573116691285</v>
      </c>
      <c r="AP109">
        <v>6</v>
      </c>
      <c r="AQ109">
        <v>6</v>
      </c>
      <c r="AR109">
        <v>6</v>
      </c>
      <c r="AS109">
        <v>5</v>
      </c>
      <c r="AT109">
        <v>5</v>
      </c>
      <c r="AU109">
        <v>5</v>
      </c>
      <c r="AV109" s="6">
        <v>0.68</v>
      </c>
      <c r="AW109">
        <v>3</v>
      </c>
      <c r="AX109">
        <v>0</v>
      </c>
      <c r="AY109">
        <v>1</v>
      </c>
      <c r="AZ109" s="11">
        <f t="shared" si="27"/>
        <v>1</v>
      </c>
      <c r="BA109" s="6">
        <v>24.4</v>
      </c>
      <c r="BB109" s="6">
        <v>21.62</v>
      </c>
      <c r="BC109" s="6">
        <v>0</v>
      </c>
      <c r="BD109">
        <v>9</v>
      </c>
      <c r="BE109">
        <v>9</v>
      </c>
      <c r="BF109">
        <v>3</v>
      </c>
      <c r="BG109" s="11">
        <f t="shared" si="28"/>
        <v>6</v>
      </c>
      <c r="BH109">
        <v>1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 s="8">
        <f t="shared" si="29"/>
        <v>0</v>
      </c>
      <c r="BP109">
        <v>0</v>
      </c>
      <c r="BQ109">
        <v>1</v>
      </c>
      <c r="BR109">
        <v>0</v>
      </c>
      <c r="BS109">
        <v>1</v>
      </c>
      <c r="BT109" s="8">
        <f t="shared" si="30"/>
        <v>0</v>
      </c>
      <c r="BU109" s="8">
        <f t="shared" si="31"/>
        <v>0.04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1</v>
      </c>
      <c r="CB109">
        <v>0</v>
      </c>
      <c r="CC109">
        <v>0</v>
      </c>
      <c r="CD109">
        <v>0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1</v>
      </c>
      <c r="CU109">
        <v>0</v>
      </c>
      <c r="CV109">
        <v>0</v>
      </c>
      <c r="CW109">
        <v>0</v>
      </c>
      <c r="CX109">
        <v>1</v>
      </c>
      <c r="CY109">
        <v>0</v>
      </c>
      <c r="CZ109">
        <v>0</v>
      </c>
      <c r="DA109">
        <v>0</v>
      </c>
      <c r="DB109">
        <v>3</v>
      </c>
      <c r="DC109">
        <v>0</v>
      </c>
      <c r="DD109">
        <v>0</v>
      </c>
      <c r="DE109">
        <v>2</v>
      </c>
      <c r="DF109">
        <v>0</v>
      </c>
      <c r="DG109">
        <v>0</v>
      </c>
      <c r="DH109">
        <v>0</v>
      </c>
      <c r="DI109">
        <v>0</v>
      </c>
      <c r="DJ109" s="11">
        <f t="shared" si="32"/>
        <v>0</v>
      </c>
      <c r="DK109" s="6">
        <v>5.4292159000000001E-3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23</v>
      </c>
      <c r="DR109">
        <v>21</v>
      </c>
      <c r="DS109">
        <v>17</v>
      </c>
      <c r="DT109">
        <v>18</v>
      </c>
      <c r="DU109">
        <v>13</v>
      </c>
      <c r="DV109">
        <v>13</v>
      </c>
      <c r="DW109" s="6">
        <v>1.19</v>
      </c>
      <c r="DX109" s="6">
        <v>1.1499999999999999</v>
      </c>
      <c r="DY109">
        <v>4</v>
      </c>
      <c r="DZ109">
        <v>5</v>
      </c>
      <c r="EA109">
        <v>1</v>
      </c>
      <c r="EB109">
        <v>0</v>
      </c>
      <c r="EC109">
        <v>1</v>
      </c>
      <c r="ED109">
        <v>2</v>
      </c>
      <c r="EE109">
        <v>1</v>
      </c>
      <c r="EF109">
        <v>0</v>
      </c>
      <c r="EG109" s="11">
        <f t="shared" si="33"/>
        <v>2</v>
      </c>
      <c r="EH109" s="11">
        <f t="shared" si="34"/>
        <v>2</v>
      </c>
      <c r="EI109">
        <v>13</v>
      </c>
      <c r="EJ109">
        <v>12</v>
      </c>
      <c r="EK109">
        <v>20</v>
      </c>
      <c r="EL109">
        <v>14</v>
      </c>
      <c r="EM109">
        <v>2</v>
      </c>
      <c r="EN109">
        <v>0</v>
      </c>
      <c r="EO109">
        <v>0</v>
      </c>
      <c r="EP109">
        <v>0</v>
      </c>
      <c r="EQ109">
        <v>0.1</v>
      </c>
      <c r="ER109">
        <v>0.1</v>
      </c>
      <c r="ES109">
        <v>0.2</v>
      </c>
      <c r="ET109">
        <v>106.17</v>
      </c>
      <c r="EU109" s="11">
        <f t="shared" si="35"/>
        <v>9</v>
      </c>
      <c r="EV109" s="6">
        <f t="shared" si="36"/>
        <v>0</v>
      </c>
      <c r="EW109" s="6">
        <f t="shared" si="37"/>
        <v>97.48892171344167</v>
      </c>
      <c r="EX109" s="6">
        <v>1.4</v>
      </c>
      <c r="EY109">
        <v>0.46</v>
      </c>
    </row>
    <row r="110" spans="1:155">
      <c r="A110">
        <v>133</v>
      </c>
      <c r="B110" s="5">
        <v>625000</v>
      </c>
      <c r="C110" t="s">
        <v>2266</v>
      </c>
      <c r="D110" t="s">
        <v>1844</v>
      </c>
      <c r="E110" t="s">
        <v>483</v>
      </c>
      <c r="F110" t="s">
        <v>154</v>
      </c>
      <c r="G110" t="s">
        <v>154</v>
      </c>
      <c r="H110">
        <v>74</v>
      </c>
      <c r="I110">
        <v>190</v>
      </c>
      <c r="M110" t="s">
        <v>155</v>
      </c>
      <c r="N110" t="s">
        <v>2267</v>
      </c>
      <c r="O110" t="s">
        <v>403</v>
      </c>
      <c r="P110" t="s">
        <v>171</v>
      </c>
      <c r="Q110" t="s">
        <v>257</v>
      </c>
      <c r="R110">
        <v>4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-3</v>
      </c>
      <c r="Y110" s="6">
        <v>-0.7</v>
      </c>
      <c r="Z110">
        <v>4</v>
      </c>
      <c r="AA110">
        <v>56</v>
      </c>
      <c r="AB110">
        <v>2445</v>
      </c>
      <c r="AC110" s="6">
        <v>40.78</v>
      </c>
      <c r="AD110" s="7">
        <v>10.1833333333</v>
      </c>
      <c r="AE110" s="7">
        <f t="shared" si="19"/>
        <v>10.1886111111</v>
      </c>
      <c r="AF110" s="8">
        <v>0.20354379835288247</v>
      </c>
      <c r="AG110" s="8">
        <v>0</v>
      </c>
      <c r="AH110" s="8">
        <v>0</v>
      </c>
      <c r="AI110" s="9">
        <f t="shared" si="20"/>
        <v>0.82608695652173914</v>
      </c>
      <c r="AJ110" s="10">
        <f t="shared" si="21"/>
        <v>826.08695652173913</v>
      </c>
      <c r="AK110" s="7">
        <f t="shared" si="22"/>
        <v>0</v>
      </c>
      <c r="AL110" s="7">
        <f t="shared" si="23"/>
        <v>5.8852378616969103</v>
      </c>
      <c r="AM110" s="8">
        <f t="shared" si="24"/>
        <v>0</v>
      </c>
      <c r="AN110" s="11">
        <f t="shared" si="25"/>
        <v>-4</v>
      </c>
      <c r="AO110" s="7">
        <f t="shared" si="26"/>
        <v>-5.8852378616969103</v>
      </c>
      <c r="AP110">
        <v>5</v>
      </c>
      <c r="AQ110">
        <v>5</v>
      </c>
      <c r="AR110">
        <v>4</v>
      </c>
      <c r="AS110">
        <v>2</v>
      </c>
      <c r="AT110">
        <v>2</v>
      </c>
      <c r="AU110">
        <v>2</v>
      </c>
      <c r="AV110" s="6">
        <v>0.11</v>
      </c>
      <c r="AW110">
        <v>0</v>
      </c>
      <c r="AX110">
        <v>0</v>
      </c>
      <c r="AY110">
        <v>0</v>
      </c>
      <c r="AZ110" s="11">
        <f t="shared" si="27"/>
        <v>0</v>
      </c>
      <c r="BA110" s="6">
        <v>47.5</v>
      </c>
      <c r="BB110" s="6">
        <v>37.33</v>
      </c>
      <c r="BC110" s="6">
        <v>0</v>
      </c>
      <c r="BD110">
        <v>4</v>
      </c>
      <c r="BE110">
        <v>4</v>
      </c>
      <c r="BF110">
        <v>8</v>
      </c>
      <c r="BG110" s="11">
        <f t="shared" si="28"/>
        <v>-4</v>
      </c>
      <c r="BH110">
        <v>2</v>
      </c>
      <c r="BI110">
        <v>1</v>
      </c>
      <c r="BJ110">
        <v>0</v>
      </c>
      <c r="BK110">
        <v>1</v>
      </c>
      <c r="BL110">
        <v>1</v>
      </c>
      <c r="BM110">
        <v>0</v>
      </c>
      <c r="BN110">
        <v>1</v>
      </c>
      <c r="BO110" s="8">
        <f t="shared" si="29"/>
        <v>2.9411764705882353E-2</v>
      </c>
      <c r="BP110">
        <v>10</v>
      </c>
      <c r="BQ110">
        <v>17</v>
      </c>
      <c r="BR110">
        <v>10</v>
      </c>
      <c r="BS110">
        <v>17</v>
      </c>
      <c r="BT110" s="8">
        <f t="shared" si="30"/>
        <v>0.37037037037037035</v>
      </c>
      <c r="BU110" s="8">
        <f t="shared" si="31"/>
        <v>0.9642857142857143</v>
      </c>
      <c r="BV110">
        <v>1</v>
      </c>
      <c r="BW110">
        <v>7</v>
      </c>
      <c r="BX110">
        <v>7</v>
      </c>
      <c r="BY110">
        <v>7</v>
      </c>
      <c r="BZ110">
        <v>2</v>
      </c>
      <c r="CA110">
        <v>3</v>
      </c>
      <c r="CB110">
        <v>1</v>
      </c>
      <c r="CC110">
        <v>2</v>
      </c>
      <c r="CD110">
        <v>6</v>
      </c>
      <c r="CE110">
        <v>9</v>
      </c>
      <c r="CF110">
        <v>5</v>
      </c>
      <c r="CG110">
        <v>8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2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2</v>
      </c>
      <c r="DF110">
        <v>2</v>
      </c>
      <c r="DG110">
        <v>1</v>
      </c>
      <c r="DH110">
        <v>2</v>
      </c>
      <c r="DI110">
        <v>1</v>
      </c>
      <c r="DJ110" s="11">
        <f t="shared" si="32"/>
        <v>-1</v>
      </c>
      <c r="DK110" s="6">
        <v>-1.0036512298</v>
      </c>
      <c r="DL110">
        <v>2</v>
      </c>
      <c r="DM110">
        <v>0</v>
      </c>
      <c r="DN110">
        <v>0</v>
      </c>
      <c r="DO110">
        <v>0</v>
      </c>
      <c r="DP110">
        <v>0</v>
      </c>
      <c r="DQ110">
        <v>24</v>
      </c>
      <c r="DR110">
        <v>34</v>
      </c>
      <c r="DS110">
        <v>20</v>
      </c>
      <c r="DT110">
        <v>32</v>
      </c>
      <c r="DU110">
        <v>13</v>
      </c>
      <c r="DV110">
        <v>23</v>
      </c>
      <c r="DW110" s="6">
        <v>0.73</v>
      </c>
      <c r="DX110" s="6">
        <v>1.64</v>
      </c>
      <c r="DY110">
        <v>3</v>
      </c>
      <c r="DZ110">
        <v>5</v>
      </c>
      <c r="EA110">
        <v>0</v>
      </c>
      <c r="EB110">
        <v>4</v>
      </c>
      <c r="EC110">
        <v>0</v>
      </c>
      <c r="ED110">
        <v>1</v>
      </c>
      <c r="EE110">
        <v>2</v>
      </c>
      <c r="EF110">
        <v>0</v>
      </c>
      <c r="EG110" s="11">
        <f t="shared" si="33"/>
        <v>2</v>
      </c>
      <c r="EH110" s="11">
        <f t="shared" si="34"/>
        <v>1</v>
      </c>
      <c r="EI110">
        <v>10</v>
      </c>
      <c r="EJ110">
        <v>18</v>
      </c>
      <c r="EK110">
        <v>16</v>
      </c>
      <c r="EL110">
        <v>19</v>
      </c>
      <c r="EM110">
        <v>4</v>
      </c>
      <c r="EN110">
        <v>0</v>
      </c>
      <c r="EO110">
        <v>4</v>
      </c>
      <c r="EP110">
        <v>6</v>
      </c>
      <c r="EQ110">
        <v>-0.1</v>
      </c>
      <c r="ER110">
        <v>-0.1</v>
      </c>
      <c r="ES110">
        <v>-0.2</v>
      </c>
      <c r="ET110">
        <v>159.57</v>
      </c>
      <c r="EU110" s="11">
        <f t="shared" si="35"/>
        <v>9</v>
      </c>
      <c r="EV110" s="6">
        <f t="shared" si="36"/>
        <v>2</v>
      </c>
      <c r="EW110" s="6">
        <f t="shared" si="37"/>
        <v>85.335948994605189</v>
      </c>
      <c r="EX110" s="6">
        <v>-0.8</v>
      </c>
      <c r="EY110">
        <v>-0.19</v>
      </c>
    </row>
    <row r="111" spans="1:155">
      <c r="A111">
        <v>462</v>
      </c>
      <c r="B111" s="5">
        <v>625000</v>
      </c>
      <c r="C111" t="s">
        <v>2642</v>
      </c>
      <c r="D111" t="s">
        <v>2643</v>
      </c>
      <c r="E111" t="s">
        <v>483</v>
      </c>
      <c r="F111" t="s">
        <v>154</v>
      </c>
      <c r="G111" t="s">
        <v>154</v>
      </c>
      <c r="H111">
        <v>72</v>
      </c>
      <c r="I111">
        <v>195</v>
      </c>
      <c r="J111">
        <v>2010</v>
      </c>
      <c r="K111">
        <v>5</v>
      </c>
      <c r="L111">
        <v>122</v>
      </c>
      <c r="M111" t="s">
        <v>146</v>
      </c>
      <c r="N111" t="s">
        <v>2644</v>
      </c>
      <c r="O111" t="s">
        <v>557</v>
      </c>
      <c r="P111" t="s">
        <v>333</v>
      </c>
      <c r="Q111" t="s">
        <v>404</v>
      </c>
      <c r="R111">
        <v>43</v>
      </c>
      <c r="S111">
        <v>6</v>
      </c>
      <c r="T111">
        <v>1</v>
      </c>
      <c r="U111">
        <v>1</v>
      </c>
      <c r="V111">
        <v>0</v>
      </c>
      <c r="W111">
        <v>7</v>
      </c>
      <c r="X111">
        <v>2</v>
      </c>
      <c r="Y111" s="6">
        <v>-2.1</v>
      </c>
      <c r="Z111">
        <v>6</v>
      </c>
      <c r="AA111">
        <v>619</v>
      </c>
      <c r="AB111">
        <v>24142</v>
      </c>
      <c r="AC111" s="6">
        <v>401.81</v>
      </c>
      <c r="AD111" s="7">
        <v>9.35</v>
      </c>
      <c r="AE111" s="7">
        <f t="shared" si="19"/>
        <v>9.3505943152454787</v>
      </c>
      <c r="AF111" s="8">
        <v>0.17479347651135171</v>
      </c>
      <c r="AG111" s="8">
        <v>0.7</v>
      </c>
      <c r="AH111" s="8">
        <v>7.1428571428571425E-2</v>
      </c>
      <c r="AI111" s="9">
        <f t="shared" si="20"/>
        <v>0.95336787564766845</v>
      </c>
      <c r="AJ111" s="10">
        <f t="shared" si="21"/>
        <v>1024.7964470762399</v>
      </c>
      <c r="AK111" s="7">
        <f t="shared" si="22"/>
        <v>1.4932430750852392</v>
      </c>
      <c r="AL111" s="7">
        <f t="shared" si="23"/>
        <v>1.3439187675767155</v>
      </c>
      <c r="AM111" s="8">
        <f t="shared" si="24"/>
        <v>0.52631578947368418</v>
      </c>
      <c r="AN111" s="11">
        <f t="shared" si="25"/>
        <v>1</v>
      </c>
      <c r="AO111" s="7">
        <f t="shared" si="26"/>
        <v>0.14932430750852377</v>
      </c>
      <c r="AP111">
        <v>69</v>
      </c>
      <c r="AQ111">
        <v>69</v>
      </c>
      <c r="AR111">
        <v>59</v>
      </c>
      <c r="AS111">
        <v>40</v>
      </c>
      <c r="AT111">
        <v>40</v>
      </c>
      <c r="AU111">
        <v>40</v>
      </c>
      <c r="AV111" s="6">
        <v>4.91</v>
      </c>
      <c r="AW111">
        <v>20</v>
      </c>
      <c r="AX111">
        <v>3</v>
      </c>
      <c r="AY111">
        <v>4</v>
      </c>
      <c r="AZ111" s="11">
        <f t="shared" si="27"/>
        <v>7</v>
      </c>
      <c r="BA111" s="6">
        <v>27.55</v>
      </c>
      <c r="BB111" s="6">
        <v>28.42</v>
      </c>
      <c r="BC111" s="6">
        <v>26</v>
      </c>
      <c r="BD111">
        <v>112</v>
      </c>
      <c r="BE111">
        <v>112</v>
      </c>
      <c r="BF111">
        <v>61</v>
      </c>
      <c r="BG111" s="11">
        <f t="shared" si="28"/>
        <v>51</v>
      </c>
      <c r="BH111">
        <v>19</v>
      </c>
      <c r="BI111">
        <v>13</v>
      </c>
      <c r="BJ111">
        <v>4</v>
      </c>
      <c r="BK111">
        <v>24</v>
      </c>
      <c r="BL111">
        <v>13</v>
      </c>
      <c r="BM111">
        <v>4</v>
      </c>
      <c r="BN111">
        <v>24</v>
      </c>
      <c r="BO111" s="8">
        <f t="shared" si="29"/>
        <v>6.1381074168797956E-2</v>
      </c>
      <c r="BP111">
        <v>62</v>
      </c>
      <c r="BQ111">
        <v>86</v>
      </c>
      <c r="BR111">
        <v>62</v>
      </c>
      <c r="BS111">
        <v>86</v>
      </c>
      <c r="BT111" s="8">
        <f t="shared" si="30"/>
        <v>0.41891891891891891</v>
      </c>
      <c r="BU111" s="8">
        <f t="shared" si="31"/>
        <v>0.41111111111111109</v>
      </c>
      <c r="BV111">
        <v>13</v>
      </c>
      <c r="BW111">
        <v>26</v>
      </c>
      <c r="BX111">
        <v>27</v>
      </c>
      <c r="BY111">
        <v>40</v>
      </c>
      <c r="BZ111">
        <v>22</v>
      </c>
      <c r="CA111">
        <v>20</v>
      </c>
      <c r="CB111">
        <v>17</v>
      </c>
      <c r="CC111">
        <v>21</v>
      </c>
      <c r="CD111">
        <v>25</v>
      </c>
      <c r="CE111">
        <v>40</v>
      </c>
      <c r="CF111">
        <v>30</v>
      </c>
      <c r="CG111">
        <v>49</v>
      </c>
      <c r="CH111">
        <v>0</v>
      </c>
      <c r="CI111">
        <v>1</v>
      </c>
      <c r="CJ111">
        <v>0</v>
      </c>
      <c r="CK111">
        <v>0</v>
      </c>
      <c r="CL111">
        <v>0</v>
      </c>
      <c r="CM111">
        <v>1</v>
      </c>
      <c r="CN111">
        <v>1</v>
      </c>
      <c r="CO111">
        <v>0</v>
      </c>
      <c r="CP111">
        <v>0</v>
      </c>
      <c r="CQ111">
        <v>2</v>
      </c>
      <c r="CR111">
        <v>2</v>
      </c>
      <c r="CS111">
        <v>0</v>
      </c>
      <c r="CT111">
        <v>1</v>
      </c>
      <c r="CU111">
        <v>0</v>
      </c>
      <c r="CV111">
        <v>0</v>
      </c>
      <c r="CW111">
        <v>2</v>
      </c>
      <c r="CX111">
        <v>17</v>
      </c>
      <c r="CY111">
        <v>3</v>
      </c>
      <c r="CZ111">
        <v>2</v>
      </c>
      <c r="DA111">
        <v>7</v>
      </c>
      <c r="DB111">
        <v>6</v>
      </c>
      <c r="DC111">
        <v>6</v>
      </c>
      <c r="DD111">
        <v>0</v>
      </c>
      <c r="DE111">
        <v>16</v>
      </c>
      <c r="DF111">
        <v>3</v>
      </c>
      <c r="DG111">
        <v>5</v>
      </c>
      <c r="DH111">
        <v>3</v>
      </c>
      <c r="DI111">
        <v>6</v>
      </c>
      <c r="DJ111" s="11">
        <f t="shared" si="32"/>
        <v>2</v>
      </c>
      <c r="DK111" s="6">
        <v>2.9198685755999998</v>
      </c>
      <c r="DL111">
        <v>3</v>
      </c>
      <c r="DM111">
        <v>0</v>
      </c>
      <c r="DN111">
        <v>0</v>
      </c>
      <c r="DO111">
        <v>0</v>
      </c>
      <c r="DP111">
        <v>0</v>
      </c>
      <c r="DQ111">
        <v>259</v>
      </c>
      <c r="DR111">
        <v>391</v>
      </c>
      <c r="DS111">
        <v>199</v>
      </c>
      <c r="DT111">
        <v>296</v>
      </c>
      <c r="DU111">
        <v>140</v>
      </c>
      <c r="DV111">
        <v>193</v>
      </c>
      <c r="DW111" s="6">
        <v>12.18</v>
      </c>
      <c r="DX111" s="6">
        <v>18.059999999999999</v>
      </c>
      <c r="DY111">
        <v>42</v>
      </c>
      <c r="DZ111">
        <v>56</v>
      </c>
      <c r="EA111">
        <v>10</v>
      </c>
      <c r="EB111">
        <v>9</v>
      </c>
      <c r="EC111">
        <v>9</v>
      </c>
      <c r="ED111">
        <v>9</v>
      </c>
      <c r="EE111">
        <v>17</v>
      </c>
      <c r="EF111">
        <v>20</v>
      </c>
      <c r="EG111" s="11">
        <f t="shared" si="33"/>
        <v>26</v>
      </c>
      <c r="EH111" s="11">
        <f t="shared" si="34"/>
        <v>29</v>
      </c>
      <c r="EI111">
        <v>179</v>
      </c>
      <c r="EJ111">
        <v>181</v>
      </c>
      <c r="EK111">
        <v>308</v>
      </c>
      <c r="EL111">
        <v>193</v>
      </c>
      <c r="EM111">
        <v>58</v>
      </c>
      <c r="EN111">
        <v>27</v>
      </c>
      <c r="EO111">
        <v>33</v>
      </c>
      <c r="EP111">
        <v>29</v>
      </c>
      <c r="EQ111">
        <v>0.30000000000000004</v>
      </c>
      <c r="ER111">
        <v>0.60000000000000009</v>
      </c>
      <c r="ES111">
        <v>0.9</v>
      </c>
      <c r="ET111">
        <v>1896.96</v>
      </c>
      <c r="EU111" s="11">
        <f t="shared" si="35"/>
        <v>142</v>
      </c>
      <c r="EV111" s="6">
        <f t="shared" si="36"/>
        <v>38.666666666666664</v>
      </c>
      <c r="EW111" s="6">
        <f t="shared" si="37"/>
        <v>97.060799880540557</v>
      </c>
      <c r="EX111" s="6">
        <v>6.2</v>
      </c>
      <c r="EY111">
        <v>0.14000000000000001</v>
      </c>
    </row>
    <row r="112" spans="1:155">
      <c r="A112">
        <v>236</v>
      </c>
      <c r="B112" s="5">
        <v>625000</v>
      </c>
      <c r="C112" t="s">
        <v>2701</v>
      </c>
      <c r="D112" t="s">
        <v>188</v>
      </c>
      <c r="E112" t="s">
        <v>189</v>
      </c>
      <c r="F112" t="s">
        <v>145</v>
      </c>
      <c r="G112" t="s">
        <v>145</v>
      </c>
      <c r="H112">
        <v>74</v>
      </c>
      <c r="I112">
        <v>207</v>
      </c>
      <c r="J112">
        <v>2011</v>
      </c>
      <c r="K112">
        <v>2</v>
      </c>
      <c r="L112">
        <v>57</v>
      </c>
      <c r="M112" t="s">
        <v>155</v>
      </c>
      <c r="N112" t="s">
        <v>2702</v>
      </c>
      <c r="O112" t="s">
        <v>395</v>
      </c>
      <c r="P112" t="s">
        <v>192</v>
      </c>
      <c r="Q112" t="s">
        <v>204</v>
      </c>
      <c r="R112">
        <v>4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-2</v>
      </c>
      <c r="Y112" s="6">
        <v>1</v>
      </c>
      <c r="Z112">
        <v>0</v>
      </c>
      <c r="AA112">
        <v>62</v>
      </c>
      <c r="AB112">
        <v>2616</v>
      </c>
      <c r="AC112" s="6">
        <v>43.62</v>
      </c>
      <c r="AD112" s="7">
        <v>10.9</v>
      </c>
      <c r="AE112" s="7">
        <f t="shared" si="19"/>
        <v>10.901666666666666</v>
      </c>
      <c r="AF112" s="8">
        <v>0.24131445009957955</v>
      </c>
      <c r="AG112" s="8">
        <v>0</v>
      </c>
      <c r="AH112" s="8">
        <v>0</v>
      </c>
      <c r="AI112" s="9">
        <f t="shared" si="20"/>
        <v>0.88888888888888884</v>
      </c>
      <c r="AJ112" s="10">
        <f t="shared" si="21"/>
        <v>888.8888888888888</v>
      </c>
      <c r="AK112" s="7">
        <f t="shared" si="22"/>
        <v>0</v>
      </c>
      <c r="AL112" s="7">
        <f t="shared" si="23"/>
        <v>2.7510316368638241</v>
      </c>
      <c r="AM112" s="8">
        <f t="shared" si="24"/>
        <v>0</v>
      </c>
      <c r="AN112" s="11">
        <f t="shared" si="25"/>
        <v>-2</v>
      </c>
      <c r="AO112" s="7">
        <f t="shared" si="26"/>
        <v>-2.7510316368638241</v>
      </c>
      <c r="AP112">
        <v>8</v>
      </c>
      <c r="AQ112">
        <v>8</v>
      </c>
      <c r="AR112">
        <v>5</v>
      </c>
      <c r="AS112">
        <v>4</v>
      </c>
      <c r="AT112">
        <v>4</v>
      </c>
      <c r="AU112">
        <v>4</v>
      </c>
      <c r="AV112" s="6">
        <v>0.17</v>
      </c>
      <c r="AW112">
        <v>1</v>
      </c>
      <c r="AX112">
        <v>1</v>
      </c>
      <c r="AY112">
        <v>0</v>
      </c>
      <c r="AZ112" s="11">
        <f t="shared" si="27"/>
        <v>1</v>
      </c>
      <c r="BA112" s="6">
        <v>46.25</v>
      </c>
      <c r="BB112" s="6">
        <v>45.89</v>
      </c>
      <c r="BC112" s="6">
        <v>0</v>
      </c>
      <c r="BD112">
        <v>3</v>
      </c>
      <c r="BE112">
        <v>3</v>
      </c>
      <c r="BF112">
        <v>4</v>
      </c>
      <c r="BG112" s="11">
        <f t="shared" si="28"/>
        <v>-1</v>
      </c>
      <c r="BH112">
        <v>1</v>
      </c>
      <c r="BI112">
        <v>4</v>
      </c>
      <c r="BJ112">
        <v>1</v>
      </c>
      <c r="BK112">
        <v>2</v>
      </c>
      <c r="BL112">
        <v>4</v>
      </c>
      <c r="BM112">
        <v>1</v>
      </c>
      <c r="BN112">
        <v>2</v>
      </c>
      <c r="BO112" s="8">
        <f t="shared" si="29"/>
        <v>5.2631578947368418E-2</v>
      </c>
      <c r="BP112">
        <v>0</v>
      </c>
      <c r="BQ112">
        <v>0</v>
      </c>
      <c r="BR112">
        <v>0</v>
      </c>
      <c r="BS112">
        <v>0</v>
      </c>
      <c r="BT112" s="8">
        <f t="shared" si="30"/>
        <v>0</v>
      </c>
      <c r="BU112" s="8">
        <f t="shared" si="31"/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1</v>
      </c>
      <c r="CX112">
        <v>0</v>
      </c>
      <c r="CY112">
        <v>0</v>
      </c>
      <c r="CZ112">
        <v>0</v>
      </c>
      <c r="DA112">
        <v>1</v>
      </c>
      <c r="DB112">
        <v>0</v>
      </c>
      <c r="DC112">
        <v>0</v>
      </c>
      <c r="DD112">
        <v>0</v>
      </c>
      <c r="DE112">
        <v>3</v>
      </c>
      <c r="DF112">
        <v>0</v>
      </c>
      <c r="DG112">
        <v>0</v>
      </c>
      <c r="DH112">
        <v>0</v>
      </c>
      <c r="DI112">
        <v>0</v>
      </c>
      <c r="DJ112" s="11">
        <f t="shared" si="32"/>
        <v>0</v>
      </c>
      <c r="DK112" s="6">
        <v>0.22386402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33</v>
      </c>
      <c r="DR112">
        <v>38</v>
      </c>
      <c r="DS112">
        <v>28</v>
      </c>
      <c r="DT112">
        <v>28</v>
      </c>
      <c r="DU112">
        <v>22</v>
      </c>
      <c r="DV112">
        <v>18</v>
      </c>
      <c r="DW112" s="6">
        <v>1.36</v>
      </c>
      <c r="DX112" s="6">
        <v>1.48</v>
      </c>
      <c r="DY112">
        <v>3</v>
      </c>
      <c r="DZ112">
        <v>4</v>
      </c>
      <c r="EA112">
        <v>0</v>
      </c>
      <c r="EB112">
        <v>2</v>
      </c>
      <c r="EC112">
        <v>1</v>
      </c>
      <c r="ED112">
        <v>0</v>
      </c>
      <c r="EE112">
        <v>2</v>
      </c>
      <c r="EF112">
        <v>3</v>
      </c>
      <c r="EG112" s="11">
        <f t="shared" si="33"/>
        <v>3</v>
      </c>
      <c r="EH112" s="11">
        <f t="shared" si="34"/>
        <v>3</v>
      </c>
      <c r="EI112">
        <v>19</v>
      </c>
      <c r="EJ112">
        <v>25</v>
      </c>
      <c r="EK112">
        <v>13</v>
      </c>
      <c r="EL112">
        <v>10</v>
      </c>
      <c r="EM112">
        <v>10</v>
      </c>
      <c r="EN112">
        <v>6</v>
      </c>
      <c r="EO112">
        <v>2</v>
      </c>
      <c r="EP112">
        <v>3</v>
      </c>
      <c r="EQ112">
        <v>-0.1</v>
      </c>
      <c r="ER112">
        <v>-0.1</v>
      </c>
      <c r="ES112">
        <v>-0.1</v>
      </c>
      <c r="ET112">
        <v>137.13999999999999</v>
      </c>
      <c r="EU112" s="11">
        <f t="shared" si="35"/>
        <v>5</v>
      </c>
      <c r="EV112" s="6">
        <f t="shared" si="36"/>
        <v>0</v>
      </c>
      <c r="EW112" s="6">
        <f t="shared" si="37"/>
        <v>97.661623108665765</v>
      </c>
      <c r="EX112" s="6">
        <v>-0.2</v>
      </c>
      <c r="EY112">
        <v>-0.04</v>
      </c>
    </row>
    <row r="113" spans="1:155">
      <c r="A113">
        <v>41</v>
      </c>
      <c r="B113" s="5">
        <v>630000</v>
      </c>
      <c r="C113" t="s">
        <v>850</v>
      </c>
      <c r="D113" t="s">
        <v>851</v>
      </c>
      <c r="E113" t="s">
        <v>852</v>
      </c>
      <c r="F113" t="s">
        <v>154</v>
      </c>
      <c r="G113" t="s">
        <v>154</v>
      </c>
      <c r="H113">
        <v>74</v>
      </c>
      <c r="I113">
        <v>196</v>
      </c>
      <c r="J113">
        <v>2009</v>
      </c>
      <c r="K113">
        <v>7</v>
      </c>
      <c r="L113">
        <v>198</v>
      </c>
      <c r="M113" t="s">
        <v>146</v>
      </c>
      <c r="N113" t="s">
        <v>853</v>
      </c>
      <c r="O113" t="s">
        <v>854</v>
      </c>
      <c r="P113" t="s">
        <v>171</v>
      </c>
      <c r="Q113" t="s">
        <v>210</v>
      </c>
      <c r="R113">
        <v>70</v>
      </c>
      <c r="S113">
        <v>6</v>
      </c>
      <c r="T113">
        <v>16</v>
      </c>
      <c r="U113">
        <v>10</v>
      </c>
      <c r="V113">
        <v>6</v>
      </c>
      <c r="W113">
        <v>22</v>
      </c>
      <c r="X113">
        <v>-15</v>
      </c>
      <c r="Y113" s="6">
        <v>5.4</v>
      </c>
      <c r="Z113">
        <v>25</v>
      </c>
      <c r="AA113">
        <v>1230</v>
      </c>
      <c r="AB113">
        <v>52314</v>
      </c>
      <c r="AC113" s="6">
        <v>871.57</v>
      </c>
      <c r="AD113" s="7">
        <v>12.45</v>
      </c>
      <c r="AE113" s="7">
        <f t="shared" si="19"/>
        <v>12.452238095238096</v>
      </c>
      <c r="AF113" s="8">
        <v>0.22628013905439895</v>
      </c>
      <c r="AG113" s="8">
        <v>0.73333333333333328</v>
      </c>
      <c r="AH113" s="8">
        <v>6.3025210084033612E-2</v>
      </c>
      <c r="AI113" s="9">
        <f t="shared" si="20"/>
        <v>0.89436619718309862</v>
      </c>
      <c r="AJ113" s="10">
        <f t="shared" si="21"/>
        <v>957.39140726713219</v>
      </c>
      <c r="AK113" s="7">
        <f t="shared" si="22"/>
        <v>2.0652385924251639</v>
      </c>
      <c r="AL113" s="7">
        <f t="shared" si="23"/>
        <v>2.0652385924251639</v>
      </c>
      <c r="AM113" s="8">
        <f t="shared" si="24"/>
        <v>0.5</v>
      </c>
      <c r="AN113" s="11">
        <f t="shared" si="25"/>
        <v>0</v>
      </c>
      <c r="AO113" s="7">
        <f t="shared" si="26"/>
        <v>0</v>
      </c>
      <c r="AP113">
        <v>144</v>
      </c>
      <c r="AQ113">
        <v>144</v>
      </c>
      <c r="AR113">
        <v>113</v>
      </c>
      <c r="AS113">
        <v>78</v>
      </c>
      <c r="AT113">
        <v>78</v>
      </c>
      <c r="AU113">
        <v>78</v>
      </c>
      <c r="AV113" s="6">
        <v>10.39</v>
      </c>
      <c r="AW113">
        <v>41</v>
      </c>
      <c r="AX113">
        <v>11</v>
      </c>
      <c r="AY113">
        <v>10</v>
      </c>
      <c r="AZ113" s="11">
        <f t="shared" si="27"/>
        <v>21</v>
      </c>
      <c r="BA113" s="6">
        <v>27.076899999999998</v>
      </c>
      <c r="BB113" s="6">
        <v>26.22</v>
      </c>
      <c r="BC113" s="6">
        <v>306.89999999999998</v>
      </c>
      <c r="BD113">
        <v>145</v>
      </c>
      <c r="BE113">
        <v>145</v>
      </c>
      <c r="BF113">
        <v>116</v>
      </c>
      <c r="BG113" s="11">
        <f t="shared" si="28"/>
        <v>29</v>
      </c>
      <c r="BH113">
        <v>35</v>
      </c>
      <c r="BI113">
        <v>22</v>
      </c>
      <c r="BJ113">
        <v>19</v>
      </c>
      <c r="BK113">
        <v>35</v>
      </c>
      <c r="BL113">
        <v>22</v>
      </c>
      <c r="BM113">
        <v>19</v>
      </c>
      <c r="BN113">
        <v>35</v>
      </c>
      <c r="BO113" s="8">
        <f t="shared" si="29"/>
        <v>5.9422750424448216E-2</v>
      </c>
      <c r="BP113">
        <v>338</v>
      </c>
      <c r="BQ113">
        <v>369</v>
      </c>
      <c r="BR113">
        <v>338</v>
      </c>
      <c r="BS113">
        <v>369</v>
      </c>
      <c r="BT113" s="8">
        <f t="shared" si="30"/>
        <v>0.4780763790664781</v>
      </c>
      <c r="BU113" s="8">
        <f t="shared" si="31"/>
        <v>0.96584699453551914</v>
      </c>
      <c r="BV113">
        <v>79</v>
      </c>
      <c r="BW113">
        <v>87</v>
      </c>
      <c r="BX113">
        <v>105</v>
      </c>
      <c r="BY113">
        <v>108</v>
      </c>
      <c r="BZ113">
        <v>154</v>
      </c>
      <c r="CA113">
        <v>174</v>
      </c>
      <c r="CB113">
        <v>110</v>
      </c>
      <c r="CC113">
        <v>115</v>
      </c>
      <c r="CD113">
        <v>108</v>
      </c>
      <c r="CE113">
        <v>127</v>
      </c>
      <c r="CF113">
        <v>199</v>
      </c>
      <c r="CG113">
        <v>216</v>
      </c>
      <c r="CH113">
        <v>1</v>
      </c>
      <c r="CI113">
        <v>1</v>
      </c>
      <c r="CJ113">
        <v>2</v>
      </c>
      <c r="CK113">
        <v>0</v>
      </c>
      <c r="CL113">
        <v>0</v>
      </c>
      <c r="CM113">
        <v>0</v>
      </c>
      <c r="CN113">
        <v>2</v>
      </c>
      <c r="CO113">
        <v>0</v>
      </c>
      <c r="CP113">
        <v>0</v>
      </c>
      <c r="CQ113">
        <v>0</v>
      </c>
      <c r="CR113">
        <v>1</v>
      </c>
      <c r="CS113">
        <v>0</v>
      </c>
      <c r="CT113">
        <v>3</v>
      </c>
      <c r="CU113">
        <v>0</v>
      </c>
      <c r="CV113">
        <v>4</v>
      </c>
      <c r="CW113">
        <v>0</v>
      </c>
      <c r="CX113">
        <v>31</v>
      </c>
      <c r="CY113">
        <v>10</v>
      </c>
      <c r="CZ113">
        <v>1</v>
      </c>
      <c r="DA113">
        <v>8</v>
      </c>
      <c r="DB113">
        <v>18</v>
      </c>
      <c r="DC113">
        <v>8</v>
      </c>
      <c r="DD113">
        <v>0</v>
      </c>
      <c r="DE113">
        <v>33</v>
      </c>
      <c r="DF113">
        <v>11</v>
      </c>
      <c r="DG113">
        <v>6</v>
      </c>
      <c r="DH113">
        <v>15</v>
      </c>
      <c r="DI113">
        <v>6</v>
      </c>
      <c r="DJ113" s="11">
        <f t="shared" si="32"/>
        <v>-5</v>
      </c>
      <c r="DK113" s="6">
        <v>-7.5701274498000002</v>
      </c>
      <c r="DL113">
        <v>10</v>
      </c>
      <c r="DM113">
        <v>1</v>
      </c>
      <c r="DN113">
        <v>0</v>
      </c>
      <c r="DO113">
        <v>0</v>
      </c>
      <c r="DP113">
        <v>0</v>
      </c>
      <c r="DQ113">
        <v>946</v>
      </c>
      <c r="DR113">
        <v>589</v>
      </c>
      <c r="DS113">
        <v>700</v>
      </c>
      <c r="DT113">
        <v>411</v>
      </c>
      <c r="DU113">
        <v>476</v>
      </c>
      <c r="DV113">
        <v>284</v>
      </c>
      <c r="DW113" s="6">
        <v>45.83</v>
      </c>
      <c r="DX113" s="6">
        <v>25.93</v>
      </c>
      <c r="DY113">
        <v>162</v>
      </c>
      <c r="DZ113">
        <v>99</v>
      </c>
      <c r="EA113">
        <v>30</v>
      </c>
      <c r="EB113">
        <v>30</v>
      </c>
      <c r="EC113">
        <v>53</v>
      </c>
      <c r="ED113">
        <v>21</v>
      </c>
      <c r="EE113">
        <v>47</v>
      </c>
      <c r="EF113">
        <v>49</v>
      </c>
      <c r="EG113" s="11">
        <f t="shared" si="33"/>
        <v>100</v>
      </c>
      <c r="EH113" s="11">
        <f t="shared" si="34"/>
        <v>70</v>
      </c>
      <c r="EI113">
        <v>351</v>
      </c>
      <c r="EJ113">
        <v>381</v>
      </c>
      <c r="EK113">
        <v>520</v>
      </c>
      <c r="EL113">
        <v>475</v>
      </c>
      <c r="EM113">
        <v>129</v>
      </c>
      <c r="EN113">
        <v>53</v>
      </c>
      <c r="EO113">
        <v>64</v>
      </c>
      <c r="EP113">
        <v>56</v>
      </c>
      <c r="EQ113">
        <v>0.60000000000000009</v>
      </c>
      <c r="ER113">
        <v>0.7</v>
      </c>
      <c r="ES113">
        <v>1.3</v>
      </c>
      <c r="ET113">
        <v>2980.16</v>
      </c>
      <c r="EU113" s="11">
        <f t="shared" si="35"/>
        <v>206</v>
      </c>
      <c r="EV113" s="6">
        <f t="shared" si="36"/>
        <v>16.399999999999999</v>
      </c>
      <c r="EW113" s="6">
        <f t="shared" si="37"/>
        <v>105.67137464575421</v>
      </c>
      <c r="EX113" s="6">
        <v>29.3</v>
      </c>
      <c r="EY113">
        <v>0.42</v>
      </c>
    </row>
    <row r="114" spans="1:155">
      <c r="A114">
        <v>730</v>
      </c>
      <c r="B114" s="5">
        <v>630000</v>
      </c>
      <c r="C114" t="s">
        <v>2004</v>
      </c>
      <c r="D114" t="s">
        <v>1534</v>
      </c>
      <c r="E114" t="s">
        <v>738</v>
      </c>
      <c r="F114" t="s">
        <v>145</v>
      </c>
      <c r="G114" t="s">
        <v>145</v>
      </c>
      <c r="H114">
        <v>73</v>
      </c>
      <c r="I114">
        <v>215</v>
      </c>
      <c r="M114" t="s">
        <v>155</v>
      </c>
      <c r="N114" t="s">
        <v>2005</v>
      </c>
      <c r="O114" t="s">
        <v>2006</v>
      </c>
      <c r="P114" t="s">
        <v>222</v>
      </c>
      <c r="Q114" t="s">
        <v>193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 s="6">
        <v>0.5</v>
      </c>
      <c r="Z114">
        <v>0</v>
      </c>
      <c r="AA114">
        <v>8</v>
      </c>
      <c r="AB114">
        <v>368</v>
      </c>
      <c r="AC114" s="6">
        <v>6.13</v>
      </c>
      <c r="AD114" s="7">
        <v>6.1333333333000004</v>
      </c>
      <c r="AE114" s="7">
        <f t="shared" si="19"/>
        <v>6.1322222222111114</v>
      </c>
      <c r="AF114" s="8">
        <v>0.13643445359448031</v>
      </c>
      <c r="AG114" s="8">
        <v>0</v>
      </c>
      <c r="AH114" s="8">
        <v>0</v>
      </c>
      <c r="AI114" s="9">
        <f t="shared" si="20"/>
        <v>1</v>
      </c>
      <c r="AJ114" s="10">
        <f t="shared" si="21"/>
        <v>1000</v>
      </c>
      <c r="AK114" s="7">
        <f t="shared" si="22"/>
        <v>0</v>
      </c>
      <c r="AL114" s="7">
        <f t="shared" si="23"/>
        <v>0</v>
      </c>
      <c r="AM114" s="8">
        <f t="shared" si="24"/>
        <v>0</v>
      </c>
      <c r="AN114" s="11">
        <f t="shared" si="25"/>
        <v>0</v>
      </c>
      <c r="AO114" s="7">
        <f t="shared" si="26"/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 s="6">
        <v>0</v>
      </c>
      <c r="AW114">
        <v>0</v>
      </c>
      <c r="AX114">
        <v>0</v>
      </c>
      <c r="AY114">
        <v>0</v>
      </c>
      <c r="AZ114" s="11">
        <f t="shared" si="27"/>
        <v>0</v>
      </c>
      <c r="BA114" s="6">
        <v>0</v>
      </c>
      <c r="BB114" s="6" t="s">
        <v>173</v>
      </c>
      <c r="BC114" s="6">
        <v>0</v>
      </c>
      <c r="BD114">
        <v>1</v>
      </c>
      <c r="BE114">
        <v>1</v>
      </c>
      <c r="BF114">
        <v>1</v>
      </c>
      <c r="BG114" s="11">
        <f t="shared" si="28"/>
        <v>0</v>
      </c>
      <c r="BH114">
        <v>0</v>
      </c>
      <c r="BI114">
        <v>1</v>
      </c>
      <c r="BJ114">
        <v>0</v>
      </c>
      <c r="BK114">
        <v>0</v>
      </c>
      <c r="BL114">
        <v>1</v>
      </c>
      <c r="BM114">
        <v>0</v>
      </c>
      <c r="BN114">
        <v>0</v>
      </c>
      <c r="BO114" s="8">
        <f t="shared" si="29"/>
        <v>0</v>
      </c>
      <c r="BP114">
        <v>0</v>
      </c>
      <c r="BQ114">
        <v>0</v>
      </c>
      <c r="BR114">
        <v>0</v>
      </c>
      <c r="BS114">
        <v>0</v>
      </c>
      <c r="BT114" s="8">
        <f t="shared" si="30"/>
        <v>0</v>
      </c>
      <c r="BU114" s="8">
        <f t="shared" si="31"/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 s="11">
        <f t="shared" si="32"/>
        <v>0</v>
      </c>
      <c r="DK114" s="6">
        <v>-1.0096539E-3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9</v>
      </c>
      <c r="DR114">
        <v>7</v>
      </c>
      <c r="DS114">
        <v>7</v>
      </c>
      <c r="DT114">
        <v>5</v>
      </c>
      <c r="DU114">
        <v>5</v>
      </c>
      <c r="DV114">
        <v>3</v>
      </c>
      <c r="DW114" s="6">
        <v>0.48</v>
      </c>
      <c r="DX114" s="6">
        <v>0.06</v>
      </c>
      <c r="DY114">
        <v>2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1</v>
      </c>
      <c r="EF114">
        <v>0</v>
      </c>
      <c r="EG114" s="11">
        <f t="shared" si="33"/>
        <v>1</v>
      </c>
      <c r="EH114" s="11">
        <f t="shared" si="34"/>
        <v>0</v>
      </c>
      <c r="EI114">
        <v>0</v>
      </c>
      <c r="EJ114">
        <v>1</v>
      </c>
      <c r="EK114">
        <v>8</v>
      </c>
      <c r="EL114">
        <v>6</v>
      </c>
      <c r="EM114">
        <v>1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38.799999999999997</v>
      </c>
      <c r="EU114" s="11">
        <f t="shared" si="35"/>
        <v>1</v>
      </c>
      <c r="EV114" s="6">
        <f t="shared" si="36"/>
        <v>0</v>
      </c>
      <c r="EW114" s="6">
        <f t="shared" si="37"/>
        <v>156.60685154975531</v>
      </c>
      <c r="EX114" s="6">
        <v>0.1</v>
      </c>
      <c r="EY114">
        <v>0.1</v>
      </c>
    </row>
    <row r="115" spans="1:155">
      <c r="A115">
        <v>870</v>
      </c>
      <c r="B115" s="5">
        <v>632500</v>
      </c>
      <c r="C115" t="s">
        <v>1268</v>
      </c>
      <c r="D115" t="s">
        <v>1269</v>
      </c>
      <c r="E115" t="s">
        <v>144</v>
      </c>
      <c r="F115" t="s">
        <v>145</v>
      </c>
      <c r="G115" t="s">
        <v>145</v>
      </c>
      <c r="H115">
        <v>74</v>
      </c>
      <c r="I115">
        <v>219</v>
      </c>
      <c r="J115">
        <v>2011</v>
      </c>
      <c r="K115">
        <v>2</v>
      </c>
      <c r="L115">
        <v>54</v>
      </c>
      <c r="M115" t="s">
        <v>155</v>
      </c>
      <c r="N115" t="s">
        <v>1270</v>
      </c>
      <c r="O115" t="s">
        <v>1271</v>
      </c>
      <c r="P115" t="s">
        <v>192</v>
      </c>
      <c r="Q115" t="s">
        <v>199</v>
      </c>
      <c r="R115">
        <v>22</v>
      </c>
      <c r="S115">
        <v>1</v>
      </c>
      <c r="T115">
        <v>2</v>
      </c>
      <c r="U115">
        <v>0</v>
      </c>
      <c r="V115">
        <v>2</v>
      </c>
      <c r="W115">
        <v>3</v>
      </c>
      <c r="X115">
        <v>3</v>
      </c>
      <c r="Y115" s="6">
        <v>-1.2</v>
      </c>
      <c r="Z115">
        <v>10</v>
      </c>
      <c r="AA115">
        <v>404</v>
      </c>
      <c r="AB115">
        <v>17169</v>
      </c>
      <c r="AC115" s="6">
        <v>286.08</v>
      </c>
      <c r="AD115" s="7">
        <v>13</v>
      </c>
      <c r="AE115" s="7">
        <f t="shared" si="19"/>
        <v>13.003484848484847</v>
      </c>
      <c r="AF115" s="8">
        <v>0.24988862975288909</v>
      </c>
      <c r="AG115" s="8">
        <v>0.21428571428571427</v>
      </c>
      <c r="AH115" s="8">
        <v>0.10606060606060606</v>
      </c>
      <c r="AI115" s="9">
        <f t="shared" si="20"/>
        <v>0.92361111111111116</v>
      </c>
      <c r="AJ115" s="10">
        <f t="shared" si="21"/>
        <v>1029.6717171717171</v>
      </c>
      <c r="AK115" s="7">
        <f t="shared" si="22"/>
        <v>2.9362416107382554</v>
      </c>
      <c r="AL115" s="7">
        <f t="shared" si="23"/>
        <v>2.3070469798657722</v>
      </c>
      <c r="AM115" s="8">
        <f t="shared" si="24"/>
        <v>0.56000000000000005</v>
      </c>
      <c r="AN115" s="11">
        <f t="shared" si="25"/>
        <v>3</v>
      </c>
      <c r="AO115" s="7">
        <f t="shared" si="26"/>
        <v>0.62919463087248317</v>
      </c>
      <c r="AP115">
        <v>35</v>
      </c>
      <c r="AQ115">
        <v>35</v>
      </c>
      <c r="AR115">
        <v>25</v>
      </c>
      <c r="AS115">
        <v>16</v>
      </c>
      <c r="AT115">
        <v>16</v>
      </c>
      <c r="AU115">
        <v>16</v>
      </c>
      <c r="AV115" s="6">
        <v>1.03</v>
      </c>
      <c r="AW115">
        <v>3</v>
      </c>
      <c r="AX115">
        <v>0</v>
      </c>
      <c r="AY115">
        <v>1</v>
      </c>
      <c r="AZ115" s="11">
        <f t="shared" si="27"/>
        <v>1</v>
      </c>
      <c r="BA115" s="6">
        <v>47.25</v>
      </c>
      <c r="BB115" s="6">
        <v>38.51</v>
      </c>
      <c r="BC115" s="6">
        <v>0</v>
      </c>
      <c r="BD115">
        <v>21</v>
      </c>
      <c r="BE115">
        <v>21</v>
      </c>
      <c r="BF115">
        <v>37</v>
      </c>
      <c r="BG115" s="11">
        <f t="shared" si="28"/>
        <v>-16</v>
      </c>
      <c r="BH115">
        <v>9</v>
      </c>
      <c r="BI115">
        <v>5</v>
      </c>
      <c r="BJ115">
        <v>4</v>
      </c>
      <c r="BK115">
        <v>24</v>
      </c>
      <c r="BL115">
        <v>5</v>
      </c>
      <c r="BM115">
        <v>4</v>
      </c>
      <c r="BN115">
        <v>24</v>
      </c>
      <c r="BO115" s="8">
        <f t="shared" si="29"/>
        <v>8.8888888888888892E-2</v>
      </c>
      <c r="BP115">
        <v>0</v>
      </c>
      <c r="BQ115">
        <v>0</v>
      </c>
      <c r="BR115">
        <v>0</v>
      </c>
      <c r="BS115">
        <v>0</v>
      </c>
      <c r="BT115" s="8">
        <f t="shared" si="30"/>
        <v>0</v>
      </c>
      <c r="BU115" s="8">
        <f t="shared" si="31"/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1</v>
      </c>
      <c r="CU115">
        <v>0</v>
      </c>
      <c r="CV115">
        <v>0</v>
      </c>
      <c r="CW115">
        <v>2</v>
      </c>
      <c r="CX115">
        <v>7</v>
      </c>
      <c r="CY115">
        <v>0</v>
      </c>
      <c r="CZ115">
        <v>0</v>
      </c>
      <c r="DA115">
        <v>2</v>
      </c>
      <c r="DB115">
        <v>7</v>
      </c>
      <c r="DC115">
        <v>0</v>
      </c>
      <c r="DD115">
        <v>0</v>
      </c>
      <c r="DE115">
        <v>7</v>
      </c>
      <c r="DF115">
        <v>4</v>
      </c>
      <c r="DG115">
        <v>2</v>
      </c>
      <c r="DH115">
        <v>5</v>
      </c>
      <c r="DI115">
        <v>1</v>
      </c>
      <c r="DJ115" s="11">
        <f t="shared" si="32"/>
        <v>-2</v>
      </c>
      <c r="DK115" s="6">
        <v>-2.6261272600000001</v>
      </c>
      <c r="DL115">
        <v>4</v>
      </c>
      <c r="DM115">
        <v>0</v>
      </c>
      <c r="DN115">
        <v>0</v>
      </c>
      <c r="DO115">
        <v>0</v>
      </c>
      <c r="DP115">
        <v>0</v>
      </c>
      <c r="DQ115">
        <v>232</v>
      </c>
      <c r="DR115">
        <v>270</v>
      </c>
      <c r="DS115">
        <v>174</v>
      </c>
      <c r="DT115">
        <v>201</v>
      </c>
      <c r="DU115">
        <v>132</v>
      </c>
      <c r="DV115">
        <v>144</v>
      </c>
      <c r="DW115" s="6">
        <v>10.48</v>
      </c>
      <c r="DX115" s="6">
        <v>12.41</v>
      </c>
      <c r="DY115">
        <v>38</v>
      </c>
      <c r="DZ115">
        <v>33</v>
      </c>
      <c r="EA115">
        <v>14</v>
      </c>
      <c r="EB115">
        <v>11</v>
      </c>
      <c r="EC115">
        <v>6</v>
      </c>
      <c r="ED115">
        <v>7</v>
      </c>
      <c r="EE115">
        <v>5</v>
      </c>
      <c r="EF115">
        <v>11</v>
      </c>
      <c r="EG115" s="11">
        <f t="shared" si="33"/>
        <v>11</v>
      </c>
      <c r="EH115" s="11">
        <f t="shared" si="34"/>
        <v>18</v>
      </c>
      <c r="EI115">
        <v>131</v>
      </c>
      <c r="EJ115">
        <v>108</v>
      </c>
      <c r="EK115">
        <v>132</v>
      </c>
      <c r="EL115">
        <v>127</v>
      </c>
      <c r="EM115">
        <v>37</v>
      </c>
      <c r="EN115">
        <v>27</v>
      </c>
      <c r="EO115">
        <v>14</v>
      </c>
      <c r="EP115">
        <v>9</v>
      </c>
      <c r="EQ115">
        <v>0.1</v>
      </c>
      <c r="ER115">
        <v>0.8</v>
      </c>
      <c r="ES115">
        <v>0.9</v>
      </c>
      <c r="ET115">
        <v>858.75</v>
      </c>
      <c r="EU115" s="11">
        <f t="shared" si="35"/>
        <v>55</v>
      </c>
      <c r="EV115" s="6">
        <f t="shared" si="36"/>
        <v>6.25</v>
      </c>
      <c r="EW115" s="6">
        <f t="shared" si="37"/>
        <v>105.28523489932887</v>
      </c>
      <c r="EX115" s="6">
        <v>2.6</v>
      </c>
      <c r="EY115">
        <v>0.12</v>
      </c>
    </row>
    <row r="116" spans="1:155">
      <c r="A116">
        <v>447</v>
      </c>
      <c r="B116" s="5">
        <v>632500</v>
      </c>
      <c r="C116" t="s">
        <v>2715</v>
      </c>
      <c r="D116" t="s">
        <v>2716</v>
      </c>
      <c r="E116" t="s">
        <v>288</v>
      </c>
      <c r="F116" t="s">
        <v>154</v>
      </c>
      <c r="G116" t="s">
        <v>154</v>
      </c>
      <c r="H116">
        <v>74</v>
      </c>
      <c r="I116">
        <v>205</v>
      </c>
      <c r="M116" t="s">
        <v>155</v>
      </c>
      <c r="N116" t="s">
        <v>2717</v>
      </c>
      <c r="O116" t="s">
        <v>467</v>
      </c>
      <c r="P116" t="s">
        <v>209</v>
      </c>
      <c r="Q116" t="s">
        <v>275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-1</v>
      </c>
      <c r="Y116" s="6">
        <v>-0.60000000000000009</v>
      </c>
      <c r="Z116">
        <v>0</v>
      </c>
      <c r="AA116">
        <v>13</v>
      </c>
      <c r="AB116">
        <v>483</v>
      </c>
      <c r="AC116" s="6">
        <v>8.0500000000000007</v>
      </c>
      <c r="AD116" s="7">
        <v>8.0500000000000007</v>
      </c>
      <c r="AE116" s="7">
        <f t="shared" si="19"/>
        <v>8.0500000000000007</v>
      </c>
      <c r="AF116" s="8">
        <v>0.16529774127310062</v>
      </c>
      <c r="AG116" s="8">
        <v>0</v>
      </c>
      <c r="AH116" s="8">
        <v>0</v>
      </c>
      <c r="AI116" s="9">
        <f t="shared" si="20"/>
        <v>0.83333333333333337</v>
      </c>
      <c r="AJ116" s="10">
        <f t="shared" si="21"/>
        <v>833.33333333333337</v>
      </c>
      <c r="AK116" s="7">
        <f t="shared" si="22"/>
        <v>0</v>
      </c>
      <c r="AL116" s="7">
        <f t="shared" si="23"/>
        <v>7.4534161490683219</v>
      </c>
      <c r="AM116" s="8">
        <f t="shared" si="24"/>
        <v>0</v>
      </c>
      <c r="AN116" s="11">
        <f t="shared" si="25"/>
        <v>-1</v>
      </c>
      <c r="AO116" s="7">
        <f t="shared" si="26"/>
        <v>-7.4534161490683219</v>
      </c>
      <c r="AP116">
        <v>1</v>
      </c>
      <c r="AQ116">
        <v>1</v>
      </c>
      <c r="AR116">
        <v>1</v>
      </c>
      <c r="AS116">
        <v>0</v>
      </c>
      <c r="AT116">
        <v>0</v>
      </c>
      <c r="AU116">
        <v>0</v>
      </c>
      <c r="AV116" s="6">
        <v>0.02</v>
      </c>
      <c r="AW116">
        <v>0</v>
      </c>
      <c r="AX116">
        <v>0</v>
      </c>
      <c r="AY116">
        <v>0</v>
      </c>
      <c r="AZ116" s="11">
        <f t="shared" si="27"/>
        <v>0</v>
      </c>
      <c r="BA116" s="6">
        <v>0</v>
      </c>
      <c r="BB116" s="6">
        <v>33.299999999999997</v>
      </c>
      <c r="BC116" s="6">
        <v>0</v>
      </c>
      <c r="BD116">
        <v>0</v>
      </c>
      <c r="BE116">
        <v>0</v>
      </c>
      <c r="BF116">
        <v>0</v>
      </c>
      <c r="BG116" s="11">
        <f t="shared" si="28"/>
        <v>0</v>
      </c>
      <c r="BH116">
        <v>1</v>
      </c>
      <c r="BI116">
        <v>0</v>
      </c>
      <c r="BJ116">
        <v>0</v>
      </c>
      <c r="BK116">
        <v>1</v>
      </c>
      <c r="BL116">
        <v>0</v>
      </c>
      <c r="BM116">
        <v>0</v>
      </c>
      <c r="BN116">
        <v>1</v>
      </c>
      <c r="BO116" s="8">
        <f t="shared" si="29"/>
        <v>0.1</v>
      </c>
      <c r="BP116">
        <v>0</v>
      </c>
      <c r="BQ116">
        <v>0</v>
      </c>
      <c r="BR116">
        <v>0</v>
      </c>
      <c r="BS116">
        <v>0</v>
      </c>
      <c r="BT116" s="8">
        <f t="shared" si="30"/>
        <v>0</v>
      </c>
      <c r="BU116" s="8">
        <f t="shared" si="31"/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1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 s="11">
        <f t="shared" si="32"/>
        <v>0</v>
      </c>
      <c r="DK116" s="6">
        <v>-1.3258914E-3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4</v>
      </c>
      <c r="DR116">
        <v>10</v>
      </c>
      <c r="DS116">
        <v>4</v>
      </c>
      <c r="DT116">
        <v>7</v>
      </c>
      <c r="DU116">
        <v>1</v>
      </c>
      <c r="DV116">
        <v>6</v>
      </c>
      <c r="DW116" s="6">
        <v>0.08</v>
      </c>
      <c r="DX116" s="6">
        <v>0.65</v>
      </c>
      <c r="DY116">
        <v>0</v>
      </c>
      <c r="DZ116">
        <v>2</v>
      </c>
      <c r="EA116">
        <v>0</v>
      </c>
      <c r="EB116">
        <v>1</v>
      </c>
      <c r="EC116">
        <v>0</v>
      </c>
      <c r="ED116">
        <v>1</v>
      </c>
      <c r="EE116">
        <v>0</v>
      </c>
      <c r="EF116">
        <v>0</v>
      </c>
      <c r="EG116" s="11">
        <f t="shared" si="33"/>
        <v>0</v>
      </c>
      <c r="EH116" s="11">
        <f t="shared" si="34"/>
        <v>1</v>
      </c>
      <c r="EI116">
        <v>3</v>
      </c>
      <c r="EJ116">
        <v>3</v>
      </c>
      <c r="EK116">
        <v>6</v>
      </c>
      <c r="EL116">
        <v>0</v>
      </c>
      <c r="EM116">
        <v>2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-0.1</v>
      </c>
      <c r="ET116">
        <v>40.65</v>
      </c>
      <c r="EU116" s="11">
        <f t="shared" si="35"/>
        <v>1</v>
      </c>
      <c r="EV116" s="6">
        <f t="shared" si="36"/>
        <v>0</v>
      </c>
      <c r="EW116" s="6">
        <f t="shared" si="37"/>
        <v>104.34782608695652</v>
      </c>
      <c r="EX116" s="6">
        <v>-0.4</v>
      </c>
      <c r="EY116">
        <v>-0.4</v>
      </c>
    </row>
    <row r="117" spans="1:155">
      <c r="A117">
        <v>802</v>
      </c>
      <c r="B117" s="5">
        <v>635000</v>
      </c>
      <c r="C117" t="s">
        <v>246</v>
      </c>
      <c r="D117" t="s">
        <v>247</v>
      </c>
      <c r="E117" t="s">
        <v>144</v>
      </c>
      <c r="F117" t="s">
        <v>145</v>
      </c>
      <c r="G117" t="s">
        <v>145</v>
      </c>
      <c r="H117">
        <v>76</v>
      </c>
      <c r="I117">
        <v>230</v>
      </c>
      <c r="J117">
        <v>2012</v>
      </c>
      <c r="K117">
        <v>7</v>
      </c>
      <c r="L117">
        <v>193</v>
      </c>
      <c r="M117" t="s">
        <v>155</v>
      </c>
      <c r="N117" t="s">
        <v>248</v>
      </c>
      <c r="O117" t="s">
        <v>249</v>
      </c>
      <c r="P117" t="s">
        <v>192</v>
      </c>
      <c r="Q117" t="s">
        <v>250</v>
      </c>
      <c r="R117">
        <v>5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 s="6">
        <v>0.7</v>
      </c>
      <c r="Z117">
        <v>4</v>
      </c>
      <c r="AA117">
        <v>126</v>
      </c>
      <c r="AB117">
        <v>4827</v>
      </c>
      <c r="AC117" s="6">
        <v>80.42</v>
      </c>
      <c r="AD117" s="7">
        <v>16.083333333300001</v>
      </c>
      <c r="AE117" s="7">
        <f t="shared" si="19"/>
        <v>16.085777777766666</v>
      </c>
      <c r="AF117" s="8">
        <v>0.3008829691709069</v>
      </c>
      <c r="AG117" s="8">
        <v>0</v>
      </c>
      <c r="AH117" s="8">
        <v>5.6603773584905662E-2</v>
      </c>
      <c r="AI117" s="9">
        <f t="shared" si="20"/>
        <v>0.93333333333333335</v>
      </c>
      <c r="AJ117" s="10">
        <f t="shared" si="21"/>
        <v>989.93710691823901</v>
      </c>
      <c r="AK117" s="7">
        <f t="shared" si="22"/>
        <v>2.2382491917433476</v>
      </c>
      <c r="AL117" s="7">
        <f t="shared" si="23"/>
        <v>2.2382491917433476</v>
      </c>
      <c r="AM117" s="8">
        <f t="shared" si="24"/>
        <v>0.5</v>
      </c>
      <c r="AN117" s="11">
        <f t="shared" si="25"/>
        <v>0</v>
      </c>
      <c r="AO117" s="7">
        <f t="shared" si="26"/>
        <v>0</v>
      </c>
      <c r="AP117">
        <v>10</v>
      </c>
      <c r="AQ117">
        <v>10</v>
      </c>
      <c r="AR117">
        <v>9</v>
      </c>
      <c r="AS117">
        <v>8</v>
      </c>
      <c r="AT117">
        <v>8</v>
      </c>
      <c r="AU117">
        <v>8</v>
      </c>
      <c r="AV117" s="6">
        <v>0.13</v>
      </c>
      <c r="AW117">
        <v>0</v>
      </c>
      <c r="AX117">
        <v>0</v>
      </c>
      <c r="AY117">
        <v>1</v>
      </c>
      <c r="AZ117" s="11">
        <f t="shared" si="27"/>
        <v>1</v>
      </c>
      <c r="BA117" s="6">
        <v>57.75</v>
      </c>
      <c r="BB117" s="6">
        <v>57.68</v>
      </c>
      <c r="BC117" s="6">
        <v>0</v>
      </c>
      <c r="BD117">
        <v>6</v>
      </c>
      <c r="BE117">
        <v>6</v>
      </c>
      <c r="BF117">
        <v>8</v>
      </c>
      <c r="BG117" s="11">
        <f t="shared" si="28"/>
        <v>-2</v>
      </c>
      <c r="BH117">
        <v>1</v>
      </c>
      <c r="BI117">
        <v>2</v>
      </c>
      <c r="BJ117">
        <v>1</v>
      </c>
      <c r="BK117">
        <v>0</v>
      </c>
      <c r="BL117">
        <v>2</v>
      </c>
      <c r="BM117">
        <v>1</v>
      </c>
      <c r="BN117">
        <v>0</v>
      </c>
      <c r="BO117" s="8">
        <f t="shared" si="29"/>
        <v>0</v>
      </c>
      <c r="BP117">
        <v>0</v>
      </c>
      <c r="BQ117">
        <v>0</v>
      </c>
      <c r="BR117">
        <v>0</v>
      </c>
      <c r="BS117">
        <v>0</v>
      </c>
      <c r="BT117" s="8">
        <f t="shared" si="30"/>
        <v>0</v>
      </c>
      <c r="BU117" s="8">
        <f t="shared" si="31"/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1</v>
      </c>
      <c r="CY117">
        <v>0</v>
      </c>
      <c r="CZ117">
        <v>0</v>
      </c>
      <c r="DA117">
        <v>1</v>
      </c>
      <c r="DB117">
        <v>1</v>
      </c>
      <c r="DC117">
        <v>0</v>
      </c>
      <c r="DD117">
        <v>0</v>
      </c>
      <c r="DE117">
        <v>6</v>
      </c>
      <c r="DF117">
        <v>2</v>
      </c>
      <c r="DG117">
        <v>0</v>
      </c>
      <c r="DH117">
        <v>2</v>
      </c>
      <c r="DI117">
        <v>0</v>
      </c>
      <c r="DJ117" s="11">
        <f t="shared" si="32"/>
        <v>-2</v>
      </c>
      <c r="DK117" s="6">
        <v>-1.62300668</v>
      </c>
      <c r="DL117">
        <v>2</v>
      </c>
      <c r="DM117">
        <v>0</v>
      </c>
      <c r="DN117">
        <v>0</v>
      </c>
      <c r="DO117">
        <v>0</v>
      </c>
      <c r="DP117">
        <v>0</v>
      </c>
      <c r="DQ117">
        <v>78</v>
      </c>
      <c r="DR117">
        <v>70</v>
      </c>
      <c r="DS117">
        <v>66</v>
      </c>
      <c r="DT117">
        <v>57</v>
      </c>
      <c r="DU117">
        <v>53</v>
      </c>
      <c r="DV117">
        <v>45</v>
      </c>
      <c r="DW117" s="6">
        <v>4.07</v>
      </c>
      <c r="DX117" s="6">
        <v>3.94</v>
      </c>
      <c r="DY117">
        <v>15</v>
      </c>
      <c r="DZ117">
        <v>12</v>
      </c>
      <c r="EA117">
        <v>3</v>
      </c>
      <c r="EB117">
        <v>3</v>
      </c>
      <c r="EC117">
        <v>2</v>
      </c>
      <c r="ED117">
        <v>3</v>
      </c>
      <c r="EE117">
        <v>5</v>
      </c>
      <c r="EF117">
        <v>5</v>
      </c>
      <c r="EG117" s="11">
        <f t="shared" si="33"/>
        <v>7</v>
      </c>
      <c r="EH117" s="11">
        <f t="shared" si="34"/>
        <v>8</v>
      </c>
      <c r="EI117">
        <v>32</v>
      </c>
      <c r="EJ117">
        <v>39</v>
      </c>
      <c r="EK117">
        <v>35</v>
      </c>
      <c r="EL117">
        <v>25</v>
      </c>
      <c r="EM117">
        <v>11</v>
      </c>
      <c r="EN117">
        <v>6</v>
      </c>
      <c r="EO117">
        <v>5</v>
      </c>
      <c r="EP117">
        <v>1</v>
      </c>
      <c r="EQ117">
        <v>-0.1</v>
      </c>
      <c r="ER117">
        <v>0.2</v>
      </c>
      <c r="ES117">
        <v>0.1</v>
      </c>
      <c r="ET117">
        <v>186.86</v>
      </c>
      <c r="EU117" s="11">
        <f t="shared" si="35"/>
        <v>10</v>
      </c>
      <c r="EV117" s="6">
        <f t="shared" si="36"/>
        <v>3.5</v>
      </c>
      <c r="EW117" s="6">
        <f t="shared" si="37"/>
        <v>110.42029345933847</v>
      </c>
      <c r="EX117" s="6">
        <v>0.9</v>
      </c>
      <c r="EY117">
        <v>0.17</v>
      </c>
    </row>
    <row r="118" spans="1:155">
      <c r="A118">
        <v>199</v>
      </c>
      <c r="B118" s="5">
        <v>635000</v>
      </c>
      <c r="C118" t="s">
        <v>1135</v>
      </c>
      <c r="D118" t="s">
        <v>425</v>
      </c>
      <c r="E118" t="s">
        <v>144</v>
      </c>
      <c r="F118" t="s">
        <v>145</v>
      </c>
      <c r="G118" t="s">
        <v>145</v>
      </c>
      <c r="H118">
        <v>74</v>
      </c>
      <c r="I118">
        <v>215</v>
      </c>
      <c r="M118" t="s">
        <v>155</v>
      </c>
      <c r="N118" t="s">
        <v>1136</v>
      </c>
      <c r="O118" t="s">
        <v>1137</v>
      </c>
      <c r="P118" t="s">
        <v>263</v>
      </c>
      <c r="Q118" t="s">
        <v>432</v>
      </c>
      <c r="R118">
        <v>3</v>
      </c>
      <c r="S118">
        <v>0</v>
      </c>
      <c r="T118">
        <v>1</v>
      </c>
      <c r="U118">
        <v>0</v>
      </c>
      <c r="V118">
        <v>1</v>
      </c>
      <c r="W118">
        <v>1</v>
      </c>
      <c r="X118">
        <v>0</v>
      </c>
      <c r="Y118" s="6">
        <v>-1.1000000000000001</v>
      </c>
      <c r="Z118">
        <v>0</v>
      </c>
      <c r="AA118">
        <v>54</v>
      </c>
      <c r="AB118">
        <v>2035</v>
      </c>
      <c r="AC118" s="6">
        <v>33.92</v>
      </c>
      <c r="AD118" s="7">
        <v>11.3</v>
      </c>
      <c r="AE118" s="7">
        <f t="shared" si="19"/>
        <v>11.304074074074075</v>
      </c>
      <c r="AF118" s="8">
        <v>0.2148875514729173</v>
      </c>
      <c r="AG118" s="8" t="e">
        <v>#DIV/0!</v>
      </c>
      <c r="AH118" s="8">
        <v>0</v>
      </c>
      <c r="AI118" s="9">
        <f t="shared" si="20"/>
        <v>1</v>
      </c>
      <c r="AJ118" s="10">
        <f t="shared" si="21"/>
        <v>1000</v>
      </c>
      <c r="AK118" s="7">
        <f t="shared" si="22"/>
        <v>0</v>
      </c>
      <c r="AL118" s="7">
        <f t="shared" si="23"/>
        <v>0</v>
      </c>
      <c r="AM118" s="8">
        <f t="shared" si="24"/>
        <v>0</v>
      </c>
      <c r="AN118" s="11">
        <f t="shared" si="25"/>
        <v>0</v>
      </c>
      <c r="AO118" s="7">
        <f t="shared" si="26"/>
        <v>0</v>
      </c>
      <c r="AP118">
        <v>6</v>
      </c>
      <c r="AQ118">
        <v>6</v>
      </c>
      <c r="AR118">
        <v>4</v>
      </c>
      <c r="AS118">
        <v>3</v>
      </c>
      <c r="AT118">
        <v>3</v>
      </c>
      <c r="AU118">
        <v>3</v>
      </c>
      <c r="AV118" s="6">
        <v>0.18</v>
      </c>
      <c r="AW118">
        <v>0</v>
      </c>
      <c r="AX118">
        <v>0</v>
      </c>
      <c r="AY118">
        <v>0</v>
      </c>
      <c r="AZ118" s="11">
        <f t="shared" si="27"/>
        <v>0</v>
      </c>
      <c r="BA118" s="6">
        <v>30.666699999999999</v>
      </c>
      <c r="BB118" s="6">
        <v>23.01</v>
      </c>
      <c r="BC118" s="6">
        <v>0</v>
      </c>
      <c r="BD118">
        <v>3</v>
      </c>
      <c r="BE118">
        <v>3</v>
      </c>
      <c r="BF118">
        <v>3</v>
      </c>
      <c r="BG118" s="11">
        <f t="shared" si="28"/>
        <v>0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 s="8">
        <f t="shared" si="29"/>
        <v>2.9411764705882353E-2</v>
      </c>
      <c r="BP118">
        <v>0</v>
      </c>
      <c r="BQ118">
        <v>0</v>
      </c>
      <c r="BR118">
        <v>0</v>
      </c>
      <c r="BS118">
        <v>0</v>
      </c>
      <c r="BT118" s="8">
        <f t="shared" si="30"/>
        <v>0</v>
      </c>
      <c r="BU118" s="8">
        <f t="shared" si="31"/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1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3</v>
      </c>
      <c r="DF118">
        <v>0</v>
      </c>
      <c r="DG118">
        <v>1</v>
      </c>
      <c r="DH118">
        <v>0</v>
      </c>
      <c r="DI118">
        <v>1</v>
      </c>
      <c r="DJ118" s="11">
        <f t="shared" si="32"/>
        <v>1</v>
      </c>
      <c r="DK118" s="6">
        <v>1.0009266081999999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19</v>
      </c>
      <c r="DR118">
        <v>34</v>
      </c>
      <c r="DS118">
        <v>11</v>
      </c>
      <c r="DT118">
        <v>23</v>
      </c>
      <c r="DU118">
        <v>8</v>
      </c>
      <c r="DV118">
        <v>17</v>
      </c>
      <c r="DW118" s="6">
        <v>0.33</v>
      </c>
      <c r="DX118" s="6">
        <v>1.46</v>
      </c>
      <c r="DY118">
        <v>0</v>
      </c>
      <c r="DZ118">
        <v>3</v>
      </c>
      <c r="EA118">
        <v>0</v>
      </c>
      <c r="EB118">
        <v>0</v>
      </c>
      <c r="EC118">
        <v>0</v>
      </c>
      <c r="ED118">
        <v>2</v>
      </c>
      <c r="EE118">
        <v>0</v>
      </c>
      <c r="EF118">
        <v>1</v>
      </c>
      <c r="EG118" s="11">
        <f t="shared" si="33"/>
        <v>0</v>
      </c>
      <c r="EH118" s="11">
        <f t="shared" si="34"/>
        <v>3</v>
      </c>
      <c r="EI118">
        <v>20</v>
      </c>
      <c r="EJ118">
        <v>11</v>
      </c>
      <c r="EK118">
        <v>7</v>
      </c>
      <c r="EL118">
        <v>17</v>
      </c>
      <c r="EM118">
        <v>3</v>
      </c>
      <c r="EN118">
        <v>4</v>
      </c>
      <c r="EO118">
        <v>1</v>
      </c>
      <c r="EP118">
        <v>1</v>
      </c>
      <c r="EQ118">
        <v>0</v>
      </c>
      <c r="ER118">
        <v>0</v>
      </c>
      <c r="ES118">
        <v>0.1</v>
      </c>
      <c r="ET118">
        <v>123.93</v>
      </c>
      <c r="EU118" s="11">
        <f t="shared" si="35"/>
        <v>4</v>
      </c>
      <c r="EV118" s="6">
        <f t="shared" si="36"/>
        <v>0</v>
      </c>
      <c r="EW118" s="6">
        <f t="shared" si="37"/>
        <v>93.75</v>
      </c>
      <c r="EX118" s="6">
        <v>0.30000000000000004</v>
      </c>
      <c r="EY118">
        <v>0.09</v>
      </c>
    </row>
    <row r="119" spans="1:155">
      <c r="A119">
        <v>446</v>
      </c>
      <c r="B119" s="5">
        <v>635000</v>
      </c>
      <c r="C119" t="s">
        <v>2556</v>
      </c>
      <c r="D119" t="s">
        <v>1169</v>
      </c>
      <c r="E119" t="s">
        <v>144</v>
      </c>
      <c r="F119" t="s">
        <v>145</v>
      </c>
      <c r="G119" t="s">
        <v>145</v>
      </c>
      <c r="H119">
        <v>75</v>
      </c>
      <c r="I119">
        <v>205</v>
      </c>
      <c r="J119">
        <v>2012</v>
      </c>
      <c r="K119">
        <v>4</v>
      </c>
      <c r="L119">
        <v>96</v>
      </c>
      <c r="M119" t="s">
        <v>155</v>
      </c>
      <c r="N119" t="s">
        <v>2557</v>
      </c>
      <c r="O119" t="s">
        <v>640</v>
      </c>
      <c r="P119" t="s">
        <v>149</v>
      </c>
      <c r="Q119" t="s">
        <v>257</v>
      </c>
      <c r="R119">
        <v>3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-4</v>
      </c>
      <c r="Y119" s="6">
        <v>0.30000000000000004</v>
      </c>
      <c r="Z119">
        <v>4</v>
      </c>
      <c r="AA119">
        <v>47</v>
      </c>
      <c r="AB119">
        <v>1960</v>
      </c>
      <c r="AC119" s="6">
        <v>32.64</v>
      </c>
      <c r="AD119" s="7">
        <v>10.8833333333</v>
      </c>
      <c r="AE119" s="7">
        <f t="shared" si="19"/>
        <v>10.884074074062964</v>
      </c>
      <c r="AF119" s="8">
        <v>0.2001962708537782</v>
      </c>
      <c r="AG119" s="8">
        <v>0</v>
      </c>
      <c r="AH119" s="8">
        <v>0</v>
      </c>
      <c r="AI119" s="9">
        <f t="shared" si="20"/>
        <v>0.77777777777777779</v>
      </c>
      <c r="AJ119" s="10">
        <f t="shared" si="21"/>
        <v>777.77777777777783</v>
      </c>
      <c r="AK119" s="7">
        <f t="shared" si="22"/>
        <v>0</v>
      </c>
      <c r="AL119" s="7">
        <f t="shared" si="23"/>
        <v>7.3529411764705879</v>
      </c>
      <c r="AM119" s="8">
        <f t="shared" si="24"/>
        <v>0</v>
      </c>
      <c r="AN119" s="11">
        <f t="shared" si="25"/>
        <v>-4</v>
      </c>
      <c r="AO119" s="7">
        <f t="shared" si="26"/>
        <v>-7.3529411764705879</v>
      </c>
      <c r="AP119">
        <v>8</v>
      </c>
      <c r="AQ119">
        <v>8</v>
      </c>
      <c r="AR119">
        <v>8</v>
      </c>
      <c r="AS119">
        <v>7</v>
      </c>
      <c r="AT119">
        <v>7</v>
      </c>
      <c r="AU119">
        <v>7</v>
      </c>
      <c r="AV119" s="6">
        <v>0.77</v>
      </c>
      <c r="AW119">
        <v>3</v>
      </c>
      <c r="AX119">
        <v>1</v>
      </c>
      <c r="AY119">
        <v>0</v>
      </c>
      <c r="AZ119" s="11">
        <f t="shared" si="27"/>
        <v>1</v>
      </c>
      <c r="BA119" s="6">
        <v>20.142900000000001</v>
      </c>
      <c r="BB119" s="6">
        <v>24.02</v>
      </c>
      <c r="BC119" s="6">
        <v>0</v>
      </c>
      <c r="BD119">
        <v>7</v>
      </c>
      <c r="BE119">
        <v>7</v>
      </c>
      <c r="BF119">
        <v>7</v>
      </c>
      <c r="BG119" s="11">
        <f t="shared" si="28"/>
        <v>0</v>
      </c>
      <c r="BH119">
        <v>1</v>
      </c>
      <c r="BI119">
        <v>1</v>
      </c>
      <c r="BJ119">
        <v>0</v>
      </c>
      <c r="BK119">
        <v>1</v>
      </c>
      <c r="BL119">
        <v>1</v>
      </c>
      <c r="BM119">
        <v>0</v>
      </c>
      <c r="BN119">
        <v>1</v>
      </c>
      <c r="BO119" s="8">
        <f t="shared" si="29"/>
        <v>4.3478260869565216E-2</v>
      </c>
      <c r="BP119">
        <v>0</v>
      </c>
      <c r="BQ119">
        <v>1</v>
      </c>
      <c r="BR119">
        <v>0</v>
      </c>
      <c r="BS119">
        <v>1</v>
      </c>
      <c r="BT119" s="8">
        <f t="shared" si="30"/>
        <v>0</v>
      </c>
      <c r="BU119" s="8">
        <f t="shared" si="31"/>
        <v>4.3478260869565216E-2</v>
      </c>
      <c r="BV119">
        <v>0</v>
      </c>
      <c r="BW119">
        <v>1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1</v>
      </c>
      <c r="CX119">
        <v>0</v>
      </c>
      <c r="CY119">
        <v>0</v>
      </c>
      <c r="CZ119">
        <v>0</v>
      </c>
      <c r="DA119">
        <v>0</v>
      </c>
      <c r="DB119">
        <v>2</v>
      </c>
      <c r="DC119">
        <v>1</v>
      </c>
      <c r="DD119">
        <v>0</v>
      </c>
      <c r="DE119">
        <v>4</v>
      </c>
      <c r="DF119">
        <v>2</v>
      </c>
      <c r="DG119">
        <v>1</v>
      </c>
      <c r="DH119">
        <v>2</v>
      </c>
      <c r="DI119">
        <v>1</v>
      </c>
      <c r="DJ119" s="11">
        <f t="shared" si="32"/>
        <v>-1</v>
      </c>
      <c r="DK119" s="6">
        <v>-2.0006774771</v>
      </c>
      <c r="DL119">
        <v>2</v>
      </c>
      <c r="DM119">
        <v>0</v>
      </c>
      <c r="DN119">
        <v>0</v>
      </c>
      <c r="DO119">
        <v>0</v>
      </c>
      <c r="DP119">
        <v>0</v>
      </c>
      <c r="DQ119">
        <v>29</v>
      </c>
      <c r="DR119">
        <v>23</v>
      </c>
      <c r="DS119">
        <v>24</v>
      </c>
      <c r="DT119">
        <v>19</v>
      </c>
      <c r="DU119">
        <v>17</v>
      </c>
      <c r="DV119">
        <v>18</v>
      </c>
      <c r="DW119" s="6">
        <v>1.91</v>
      </c>
      <c r="DX119" s="6">
        <v>1.4</v>
      </c>
      <c r="DY119">
        <v>7</v>
      </c>
      <c r="DZ119">
        <v>6</v>
      </c>
      <c r="EA119">
        <v>0</v>
      </c>
      <c r="EB119">
        <v>4</v>
      </c>
      <c r="EC119">
        <v>2</v>
      </c>
      <c r="ED119">
        <v>0</v>
      </c>
      <c r="EE119">
        <v>3</v>
      </c>
      <c r="EF119">
        <v>1</v>
      </c>
      <c r="EG119" s="11">
        <f t="shared" si="33"/>
        <v>5</v>
      </c>
      <c r="EH119" s="11">
        <f t="shared" si="34"/>
        <v>1</v>
      </c>
      <c r="EI119">
        <v>7</v>
      </c>
      <c r="EJ119">
        <v>16</v>
      </c>
      <c r="EK119">
        <v>22</v>
      </c>
      <c r="EL119">
        <v>16</v>
      </c>
      <c r="EM119">
        <v>3</v>
      </c>
      <c r="EN119">
        <v>0</v>
      </c>
      <c r="EO119">
        <v>4</v>
      </c>
      <c r="EP119">
        <v>1</v>
      </c>
      <c r="EQ119">
        <v>-0.1</v>
      </c>
      <c r="ER119">
        <v>-0.1</v>
      </c>
      <c r="ES119">
        <v>-0.2</v>
      </c>
      <c r="ET119">
        <v>130.4</v>
      </c>
      <c r="EU119" s="11">
        <f t="shared" si="35"/>
        <v>12</v>
      </c>
      <c r="EV119" s="6">
        <f t="shared" si="36"/>
        <v>3.5</v>
      </c>
      <c r="EW119" s="6">
        <f t="shared" si="37"/>
        <v>95.588235294117638</v>
      </c>
      <c r="EX119" s="6">
        <v>0.1</v>
      </c>
      <c r="EY119">
        <v>0.02</v>
      </c>
    </row>
    <row r="120" spans="1:155">
      <c r="A120">
        <v>559</v>
      </c>
      <c r="B120" s="5">
        <v>640000</v>
      </c>
      <c r="C120" t="s">
        <v>233</v>
      </c>
      <c r="D120" t="s">
        <v>234</v>
      </c>
      <c r="F120" t="s">
        <v>162</v>
      </c>
      <c r="G120" t="s">
        <v>162</v>
      </c>
      <c r="H120">
        <v>69</v>
      </c>
      <c r="I120">
        <v>180</v>
      </c>
      <c r="J120">
        <v>2014</v>
      </c>
      <c r="K120">
        <v>4</v>
      </c>
      <c r="L120">
        <v>112</v>
      </c>
      <c r="M120" t="s">
        <v>146</v>
      </c>
      <c r="N120" t="s">
        <v>235</v>
      </c>
      <c r="O120" t="s">
        <v>236</v>
      </c>
      <c r="P120" t="s">
        <v>158</v>
      </c>
      <c r="Q120" t="s">
        <v>165</v>
      </c>
      <c r="R120">
        <v>80</v>
      </c>
      <c r="S120">
        <v>31</v>
      </c>
      <c r="T120">
        <v>30</v>
      </c>
      <c r="U120">
        <v>14</v>
      </c>
      <c r="V120">
        <v>16</v>
      </c>
      <c r="W120">
        <v>61</v>
      </c>
      <c r="X120">
        <v>16</v>
      </c>
      <c r="Y120" s="6">
        <v>2.7</v>
      </c>
      <c r="Z120">
        <v>28</v>
      </c>
      <c r="AA120">
        <v>1906</v>
      </c>
      <c r="AB120">
        <v>82343</v>
      </c>
      <c r="AC120" s="6">
        <v>1366.71</v>
      </c>
      <c r="AD120" s="7">
        <v>17.149999999999999</v>
      </c>
      <c r="AE120" s="7">
        <f t="shared" si="19"/>
        <v>17.129555555555555</v>
      </c>
      <c r="AF120" s="8">
        <v>0.29143237312964987</v>
      </c>
      <c r="AG120" s="8">
        <v>0.71764705882352942</v>
      </c>
      <c r="AH120" s="8">
        <v>0.10265700483091787</v>
      </c>
      <c r="AI120" s="9">
        <f t="shared" si="20"/>
        <v>0.90546528803545057</v>
      </c>
      <c r="AJ120" s="10">
        <f t="shared" si="21"/>
        <v>1008.1222928663684</v>
      </c>
      <c r="AK120" s="7">
        <f t="shared" si="22"/>
        <v>3.7315889983976116</v>
      </c>
      <c r="AL120" s="7">
        <f t="shared" si="23"/>
        <v>2.8096670105582016</v>
      </c>
      <c r="AM120" s="8">
        <f t="shared" si="24"/>
        <v>0.57046979865771807</v>
      </c>
      <c r="AN120" s="11">
        <f t="shared" si="25"/>
        <v>21</v>
      </c>
      <c r="AO120" s="7">
        <f t="shared" si="26"/>
        <v>0.92192198783941004</v>
      </c>
      <c r="AP120">
        <v>411</v>
      </c>
      <c r="AQ120">
        <v>411</v>
      </c>
      <c r="AR120">
        <v>340</v>
      </c>
      <c r="AS120">
        <v>245</v>
      </c>
      <c r="AT120">
        <v>246</v>
      </c>
      <c r="AU120">
        <v>246</v>
      </c>
      <c r="AV120" s="6">
        <v>22.92</v>
      </c>
      <c r="AW120">
        <v>72</v>
      </c>
      <c r="AX120">
        <v>14</v>
      </c>
      <c r="AY120">
        <v>30</v>
      </c>
      <c r="AZ120" s="11">
        <f t="shared" si="27"/>
        <v>44</v>
      </c>
      <c r="BA120" s="6">
        <v>29.369900000000001</v>
      </c>
      <c r="BB120" s="6">
        <v>28.34</v>
      </c>
      <c r="BC120" s="6">
        <v>249.9</v>
      </c>
      <c r="BD120">
        <v>23</v>
      </c>
      <c r="BE120">
        <v>23</v>
      </c>
      <c r="BF120">
        <v>156</v>
      </c>
      <c r="BG120" s="11">
        <f t="shared" si="28"/>
        <v>-133</v>
      </c>
      <c r="BH120">
        <v>95</v>
      </c>
      <c r="BI120">
        <v>26</v>
      </c>
      <c r="BJ120">
        <v>37</v>
      </c>
      <c r="BK120">
        <v>45</v>
      </c>
      <c r="BL120">
        <v>26</v>
      </c>
      <c r="BM120">
        <v>37</v>
      </c>
      <c r="BN120">
        <v>45</v>
      </c>
      <c r="BO120" s="8">
        <f t="shared" si="29"/>
        <v>3.7846930193439862E-2</v>
      </c>
      <c r="BP120">
        <v>4</v>
      </c>
      <c r="BQ120">
        <v>12</v>
      </c>
      <c r="BR120">
        <v>4</v>
      </c>
      <c r="BS120">
        <v>12</v>
      </c>
      <c r="BT120" s="8">
        <f t="shared" si="30"/>
        <v>0.25</v>
      </c>
      <c r="BU120" s="8">
        <f t="shared" si="31"/>
        <v>1.1611030478955007E-2</v>
      </c>
      <c r="BV120">
        <v>0</v>
      </c>
      <c r="BW120">
        <v>0</v>
      </c>
      <c r="BX120">
        <v>0</v>
      </c>
      <c r="BY120">
        <v>2</v>
      </c>
      <c r="BZ120">
        <v>4</v>
      </c>
      <c r="CA120">
        <v>10</v>
      </c>
      <c r="CB120">
        <v>0</v>
      </c>
      <c r="CC120">
        <v>3</v>
      </c>
      <c r="CD120">
        <v>3</v>
      </c>
      <c r="CE120">
        <v>5</v>
      </c>
      <c r="CF120">
        <v>3</v>
      </c>
      <c r="CG120">
        <v>10</v>
      </c>
      <c r="CH120">
        <v>1</v>
      </c>
      <c r="CI120">
        <v>7</v>
      </c>
      <c r="CJ120">
        <v>6</v>
      </c>
      <c r="CK120">
        <v>2</v>
      </c>
      <c r="CL120">
        <v>0</v>
      </c>
      <c r="CM120">
        <v>0</v>
      </c>
      <c r="CN120">
        <v>1</v>
      </c>
      <c r="CO120">
        <v>1</v>
      </c>
      <c r="CP120">
        <v>3</v>
      </c>
      <c r="CQ120">
        <v>2</v>
      </c>
      <c r="CR120">
        <v>5</v>
      </c>
      <c r="CS120">
        <v>0</v>
      </c>
      <c r="CT120">
        <v>19</v>
      </c>
      <c r="CU120">
        <v>0</v>
      </c>
      <c r="CV120">
        <v>6</v>
      </c>
      <c r="CW120">
        <v>10</v>
      </c>
      <c r="CX120">
        <v>79</v>
      </c>
      <c r="CY120">
        <v>24</v>
      </c>
      <c r="CZ120">
        <v>2</v>
      </c>
      <c r="DA120">
        <v>48</v>
      </c>
      <c r="DB120">
        <v>17</v>
      </c>
      <c r="DC120">
        <v>12</v>
      </c>
      <c r="DD120">
        <v>4</v>
      </c>
      <c r="DE120">
        <v>139</v>
      </c>
      <c r="DF120">
        <v>14</v>
      </c>
      <c r="DG120">
        <v>27</v>
      </c>
      <c r="DH120">
        <v>14</v>
      </c>
      <c r="DI120">
        <v>22</v>
      </c>
      <c r="DJ120" s="11">
        <f t="shared" si="32"/>
        <v>13</v>
      </c>
      <c r="DK120" s="6">
        <v>7.7690400300000002</v>
      </c>
      <c r="DL120">
        <v>14</v>
      </c>
      <c r="DM120">
        <v>0</v>
      </c>
      <c r="DN120">
        <v>0</v>
      </c>
      <c r="DO120">
        <v>0</v>
      </c>
      <c r="DP120">
        <v>0</v>
      </c>
      <c r="DQ120">
        <v>1544</v>
      </c>
      <c r="DR120">
        <v>1189</v>
      </c>
      <c r="DS120">
        <v>1173</v>
      </c>
      <c r="DT120">
        <v>932</v>
      </c>
      <c r="DU120">
        <v>828</v>
      </c>
      <c r="DV120">
        <v>677</v>
      </c>
      <c r="DW120" s="6">
        <v>71.41</v>
      </c>
      <c r="DX120" s="6">
        <v>58.64</v>
      </c>
      <c r="DY120">
        <v>220</v>
      </c>
      <c r="DZ120">
        <v>184</v>
      </c>
      <c r="EA120">
        <v>85</v>
      </c>
      <c r="EB120">
        <v>64</v>
      </c>
      <c r="EC120">
        <v>55</v>
      </c>
      <c r="ED120">
        <v>42</v>
      </c>
      <c r="EE120">
        <v>69</v>
      </c>
      <c r="EF120">
        <v>49</v>
      </c>
      <c r="EG120" s="11">
        <f t="shared" si="33"/>
        <v>124</v>
      </c>
      <c r="EH120" s="11">
        <f t="shared" si="34"/>
        <v>91</v>
      </c>
      <c r="EI120">
        <v>756</v>
      </c>
      <c r="EJ120">
        <v>622</v>
      </c>
      <c r="EK120">
        <v>316</v>
      </c>
      <c r="EL120">
        <v>471</v>
      </c>
      <c r="EM120">
        <v>227</v>
      </c>
      <c r="EN120">
        <v>173</v>
      </c>
      <c r="EO120">
        <v>69</v>
      </c>
      <c r="EP120">
        <v>91</v>
      </c>
      <c r="EQ120">
        <v>6.5</v>
      </c>
      <c r="ER120">
        <v>2.1</v>
      </c>
      <c r="ES120">
        <v>8.6999999999999993</v>
      </c>
      <c r="ET120">
        <v>3322.92</v>
      </c>
      <c r="EU120" s="11">
        <f t="shared" si="35"/>
        <v>96</v>
      </c>
      <c r="EV120" s="6">
        <f t="shared" si="36"/>
        <v>4.2857142857142856</v>
      </c>
      <c r="EW120" s="6">
        <f t="shared" si="37"/>
        <v>119.98156156024321</v>
      </c>
      <c r="EX120" s="6">
        <v>77.400000000000006</v>
      </c>
      <c r="EY120">
        <v>0.97</v>
      </c>
    </row>
    <row r="121" spans="1:155">
      <c r="A121">
        <v>588</v>
      </c>
      <c r="B121" s="5">
        <v>640000</v>
      </c>
      <c r="C121" t="s">
        <v>611</v>
      </c>
      <c r="D121" t="s">
        <v>612</v>
      </c>
      <c r="E121" t="s">
        <v>304</v>
      </c>
      <c r="F121" t="s">
        <v>145</v>
      </c>
      <c r="G121" t="s">
        <v>145</v>
      </c>
      <c r="H121">
        <v>71</v>
      </c>
      <c r="I121">
        <v>174</v>
      </c>
      <c r="J121">
        <v>2015</v>
      </c>
      <c r="K121">
        <v>4</v>
      </c>
      <c r="L121">
        <v>115</v>
      </c>
      <c r="M121" t="s">
        <v>146</v>
      </c>
      <c r="N121" t="s">
        <v>613</v>
      </c>
      <c r="O121" t="s">
        <v>399</v>
      </c>
      <c r="P121" t="s">
        <v>192</v>
      </c>
      <c r="Q121" t="s">
        <v>165</v>
      </c>
      <c r="R121">
        <v>2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 s="6">
        <v>0.1</v>
      </c>
      <c r="Z121">
        <v>0</v>
      </c>
      <c r="AA121">
        <v>33</v>
      </c>
      <c r="AB121">
        <v>1247</v>
      </c>
      <c r="AC121" s="6">
        <v>20.78</v>
      </c>
      <c r="AD121" s="7">
        <v>10.4</v>
      </c>
      <c r="AE121" s="7">
        <f t="shared" si="19"/>
        <v>10.393888888888888</v>
      </c>
      <c r="AF121" s="8">
        <v>0.20945469206733192</v>
      </c>
      <c r="AG121" s="8">
        <v>0</v>
      </c>
      <c r="AH121" s="8">
        <v>0.14285714285714285</v>
      </c>
      <c r="AI121" s="9">
        <f t="shared" si="20"/>
        <v>1</v>
      </c>
      <c r="AJ121" s="10">
        <f t="shared" si="21"/>
        <v>1142.8571428571429</v>
      </c>
      <c r="AK121" s="7">
        <f t="shared" si="22"/>
        <v>2.8873917228103942</v>
      </c>
      <c r="AL121" s="7">
        <f t="shared" si="23"/>
        <v>0</v>
      </c>
      <c r="AM121" s="8">
        <f t="shared" si="24"/>
        <v>1</v>
      </c>
      <c r="AN121" s="11">
        <f t="shared" si="25"/>
        <v>1</v>
      </c>
      <c r="AO121" s="7">
        <f t="shared" si="26"/>
        <v>2.8873917228103942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 s="6">
        <v>7.0000000000000007E-2</v>
      </c>
      <c r="AW121">
        <v>0</v>
      </c>
      <c r="AX121">
        <v>0</v>
      </c>
      <c r="AY121">
        <v>0</v>
      </c>
      <c r="AZ121" s="11">
        <f t="shared" si="27"/>
        <v>0</v>
      </c>
      <c r="BA121" s="6">
        <v>51</v>
      </c>
      <c r="BB121" s="6">
        <v>0</v>
      </c>
      <c r="BC121" s="6">
        <v>0</v>
      </c>
      <c r="BD121">
        <v>0</v>
      </c>
      <c r="BE121">
        <v>0</v>
      </c>
      <c r="BF121">
        <v>5</v>
      </c>
      <c r="BG121" s="11">
        <f t="shared" si="28"/>
        <v>-5</v>
      </c>
      <c r="BH121">
        <v>0</v>
      </c>
      <c r="BI121">
        <v>0</v>
      </c>
      <c r="BJ121">
        <v>0</v>
      </c>
      <c r="BK121">
        <v>1</v>
      </c>
      <c r="BL121">
        <v>0</v>
      </c>
      <c r="BM121">
        <v>0</v>
      </c>
      <c r="BN121">
        <v>1</v>
      </c>
      <c r="BO121" s="8">
        <f t="shared" si="29"/>
        <v>6.25E-2</v>
      </c>
      <c r="BP121">
        <v>0</v>
      </c>
      <c r="BQ121">
        <v>0</v>
      </c>
      <c r="BR121">
        <v>0</v>
      </c>
      <c r="BS121">
        <v>0</v>
      </c>
      <c r="BT121" s="8">
        <f t="shared" si="30"/>
        <v>0</v>
      </c>
      <c r="BU121" s="8">
        <f t="shared" si="31"/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1</v>
      </c>
      <c r="DF121">
        <v>0</v>
      </c>
      <c r="DG121">
        <v>0</v>
      </c>
      <c r="DH121">
        <v>0</v>
      </c>
      <c r="DI121">
        <v>0</v>
      </c>
      <c r="DJ121" s="11">
        <f t="shared" si="32"/>
        <v>0</v>
      </c>
      <c r="DK121" s="6">
        <v>0.10165656000000001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15</v>
      </c>
      <c r="DR121">
        <v>16</v>
      </c>
      <c r="DS121">
        <v>12</v>
      </c>
      <c r="DT121">
        <v>11</v>
      </c>
      <c r="DU121">
        <v>7</v>
      </c>
      <c r="DV121">
        <v>9</v>
      </c>
      <c r="DW121" s="6">
        <v>0.8</v>
      </c>
      <c r="DX121" s="6">
        <v>0.73</v>
      </c>
      <c r="DY121">
        <v>0</v>
      </c>
      <c r="DZ121">
        <v>0</v>
      </c>
      <c r="EA121">
        <v>1</v>
      </c>
      <c r="EB121">
        <v>0</v>
      </c>
      <c r="EC121">
        <v>1</v>
      </c>
      <c r="ED121">
        <v>0</v>
      </c>
      <c r="EE121">
        <v>0</v>
      </c>
      <c r="EF121">
        <v>1</v>
      </c>
      <c r="EG121" s="11">
        <f t="shared" si="33"/>
        <v>1</v>
      </c>
      <c r="EH121" s="11">
        <f t="shared" si="34"/>
        <v>1</v>
      </c>
      <c r="EI121">
        <v>7</v>
      </c>
      <c r="EJ121">
        <v>6</v>
      </c>
      <c r="EK121">
        <v>10</v>
      </c>
      <c r="EL121">
        <v>12</v>
      </c>
      <c r="EM121">
        <v>1</v>
      </c>
      <c r="EN121">
        <v>1</v>
      </c>
      <c r="EO121">
        <v>2</v>
      </c>
      <c r="EP121">
        <v>0</v>
      </c>
      <c r="EQ121">
        <v>0</v>
      </c>
      <c r="ER121">
        <v>0.1</v>
      </c>
      <c r="ES121">
        <v>0.1</v>
      </c>
      <c r="ET121">
        <v>78.430000000000007</v>
      </c>
      <c r="EU121" s="11">
        <f t="shared" si="35"/>
        <v>1</v>
      </c>
      <c r="EV121" s="6">
        <f t="shared" si="36"/>
        <v>0</v>
      </c>
      <c r="EW121" s="6">
        <f t="shared" si="37"/>
        <v>89.509143407122224</v>
      </c>
      <c r="EX121" s="6">
        <v>0</v>
      </c>
      <c r="EY121">
        <v>-0.01</v>
      </c>
    </row>
    <row r="122" spans="1:155">
      <c r="A122">
        <v>805</v>
      </c>
      <c r="B122" s="5">
        <v>640000</v>
      </c>
      <c r="C122" t="s">
        <v>1730</v>
      </c>
      <c r="D122" t="s">
        <v>1731</v>
      </c>
      <c r="F122" t="s">
        <v>213</v>
      </c>
      <c r="G122" t="s">
        <v>213</v>
      </c>
      <c r="H122">
        <v>69</v>
      </c>
      <c r="I122">
        <v>177</v>
      </c>
      <c r="J122">
        <v>2015</v>
      </c>
      <c r="K122">
        <v>4</v>
      </c>
      <c r="L122">
        <v>102</v>
      </c>
      <c r="M122" t="s">
        <v>146</v>
      </c>
      <c r="N122" t="s">
        <v>1732</v>
      </c>
      <c r="O122" t="s">
        <v>1220</v>
      </c>
      <c r="P122" t="s">
        <v>171</v>
      </c>
      <c r="Q122" t="s">
        <v>311</v>
      </c>
      <c r="R122">
        <v>47</v>
      </c>
      <c r="S122">
        <v>6</v>
      </c>
      <c r="T122">
        <v>4</v>
      </c>
      <c r="U122">
        <v>1</v>
      </c>
      <c r="V122">
        <v>3</v>
      </c>
      <c r="W122">
        <v>10</v>
      </c>
      <c r="X122">
        <v>-5</v>
      </c>
      <c r="Y122" s="6">
        <v>-3.4</v>
      </c>
      <c r="Z122">
        <v>8</v>
      </c>
      <c r="AA122">
        <v>720</v>
      </c>
      <c r="AB122">
        <v>31692</v>
      </c>
      <c r="AC122" s="6">
        <v>526.98</v>
      </c>
      <c r="AD122" s="7">
        <v>11.233333333299999</v>
      </c>
      <c r="AE122" s="7">
        <f t="shared" si="19"/>
        <v>11.227990543724113</v>
      </c>
      <c r="AF122" s="8">
        <v>0.21375290524343205</v>
      </c>
      <c r="AG122" s="8">
        <v>0.625</v>
      </c>
      <c r="AH122" s="8">
        <v>5.6537102473498232E-2</v>
      </c>
      <c r="AI122" s="9">
        <f t="shared" si="20"/>
        <v>0.93061224489795924</v>
      </c>
      <c r="AJ122" s="10">
        <f t="shared" si="21"/>
        <v>987.14934737145745</v>
      </c>
      <c r="AK122" s="7">
        <f t="shared" si="22"/>
        <v>1.8217010133211886</v>
      </c>
      <c r="AL122" s="7">
        <f t="shared" si="23"/>
        <v>1.9355573266537627</v>
      </c>
      <c r="AM122" s="8">
        <f t="shared" si="24"/>
        <v>0.48484848484848486</v>
      </c>
      <c r="AN122" s="11">
        <f t="shared" si="25"/>
        <v>-1</v>
      </c>
      <c r="AO122" s="7">
        <f t="shared" si="26"/>
        <v>-0.11385631333257407</v>
      </c>
      <c r="AP122">
        <v>102</v>
      </c>
      <c r="AQ122">
        <v>101</v>
      </c>
      <c r="AR122">
        <v>81</v>
      </c>
      <c r="AS122">
        <v>67</v>
      </c>
      <c r="AT122">
        <v>67</v>
      </c>
      <c r="AU122">
        <v>67</v>
      </c>
      <c r="AV122" s="6">
        <v>6.26</v>
      </c>
      <c r="AW122">
        <v>21</v>
      </c>
      <c r="AX122">
        <v>4</v>
      </c>
      <c r="AY122">
        <v>3</v>
      </c>
      <c r="AZ122" s="11">
        <f t="shared" si="27"/>
        <v>7</v>
      </c>
      <c r="BA122" s="6">
        <v>31.746300000000002</v>
      </c>
      <c r="BB122" s="6">
        <v>29.98</v>
      </c>
      <c r="BC122" s="6">
        <v>35.799999999999997</v>
      </c>
      <c r="BD122">
        <v>34</v>
      </c>
      <c r="BE122">
        <v>34</v>
      </c>
      <c r="BF122">
        <v>39</v>
      </c>
      <c r="BG122" s="11">
        <f t="shared" si="28"/>
        <v>-5</v>
      </c>
      <c r="BH122">
        <v>14</v>
      </c>
      <c r="BI122">
        <v>11</v>
      </c>
      <c r="BJ122">
        <v>17</v>
      </c>
      <c r="BK122">
        <v>15</v>
      </c>
      <c r="BL122">
        <v>11</v>
      </c>
      <c r="BM122">
        <v>17</v>
      </c>
      <c r="BN122">
        <v>15</v>
      </c>
      <c r="BO122" s="8">
        <f t="shared" si="29"/>
        <v>3.5714285714285712E-2</v>
      </c>
      <c r="BP122">
        <v>67</v>
      </c>
      <c r="BQ122">
        <v>117</v>
      </c>
      <c r="BR122">
        <v>67</v>
      </c>
      <c r="BS122">
        <v>117</v>
      </c>
      <c r="BT122" s="8">
        <f t="shared" si="30"/>
        <v>0.3641304347826087</v>
      </c>
      <c r="BU122" s="8">
        <f t="shared" si="31"/>
        <v>0.4107142857142857</v>
      </c>
      <c r="BV122">
        <v>16</v>
      </c>
      <c r="BW122">
        <v>23</v>
      </c>
      <c r="BX122">
        <v>37</v>
      </c>
      <c r="BY122">
        <v>54</v>
      </c>
      <c r="BZ122">
        <v>14</v>
      </c>
      <c r="CA122">
        <v>40</v>
      </c>
      <c r="CB122">
        <v>23</v>
      </c>
      <c r="CC122">
        <v>35</v>
      </c>
      <c r="CD122">
        <v>22</v>
      </c>
      <c r="CE122">
        <v>32</v>
      </c>
      <c r="CF122">
        <v>47</v>
      </c>
      <c r="CG122">
        <v>80</v>
      </c>
      <c r="CH122">
        <v>1</v>
      </c>
      <c r="CI122">
        <v>0</v>
      </c>
      <c r="CJ122">
        <v>1</v>
      </c>
      <c r="CK122">
        <v>0</v>
      </c>
      <c r="CL122">
        <v>0</v>
      </c>
      <c r="CM122">
        <v>1</v>
      </c>
      <c r="CN122">
        <v>0</v>
      </c>
      <c r="CO122">
        <v>0</v>
      </c>
      <c r="CP122">
        <v>2</v>
      </c>
      <c r="CQ122">
        <v>2</v>
      </c>
      <c r="CR122">
        <v>0</v>
      </c>
      <c r="CS122">
        <v>0</v>
      </c>
      <c r="CT122">
        <v>2</v>
      </c>
      <c r="CU122">
        <v>0</v>
      </c>
      <c r="CV122">
        <v>1</v>
      </c>
      <c r="CW122">
        <v>1</v>
      </c>
      <c r="CX122">
        <v>12</v>
      </c>
      <c r="CY122">
        <v>7</v>
      </c>
      <c r="CZ122">
        <v>2</v>
      </c>
      <c r="DA122">
        <v>18</v>
      </c>
      <c r="DB122">
        <v>9</v>
      </c>
      <c r="DC122">
        <v>1</v>
      </c>
      <c r="DD122">
        <v>0</v>
      </c>
      <c r="DE122">
        <v>30</v>
      </c>
      <c r="DF122">
        <v>4</v>
      </c>
      <c r="DG122">
        <v>12</v>
      </c>
      <c r="DH122">
        <v>4</v>
      </c>
      <c r="DI122">
        <v>14</v>
      </c>
      <c r="DJ122" s="11">
        <f t="shared" si="32"/>
        <v>8</v>
      </c>
      <c r="DK122" s="6">
        <v>9.5995781477000008</v>
      </c>
      <c r="DL122">
        <v>4</v>
      </c>
      <c r="DM122">
        <v>0</v>
      </c>
      <c r="DN122">
        <v>0</v>
      </c>
      <c r="DO122">
        <v>0</v>
      </c>
      <c r="DP122">
        <v>0</v>
      </c>
      <c r="DQ122">
        <v>493</v>
      </c>
      <c r="DR122">
        <v>420</v>
      </c>
      <c r="DS122">
        <v>386</v>
      </c>
      <c r="DT122">
        <v>324</v>
      </c>
      <c r="DU122">
        <v>283</v>
      </c>
      <c r="DV122">
        <v>245</v>
      </c>
      <c r="DW122" s="6">
        <v>21.72</v>
      </c>
      <c r="DX122" s="6">
        <v>21.42</v>
      </c>
      <c r="DY122">
        <v>66</v>
      </c>
      <c r="DZ122">
        <v>74</v>
      </c>
      <c r="EA122">
        <v>16</v>
      </c>
      <c r="EB122">
        <v>17</v>
      </c>
      <c r="EC122">
        <v>17</v>
      </c>
      <c r="ED122">
        <v>20</v>
      </c>
      <c r="EE122">
        <v>18</v>
      </c>
      <c r="EF122">
        <v>19</v>
      </c>
      <c r="EG122" s="11">
        <f t="shared" si="33"/>
        <v>35</v>
      </c>
      <c r="EH122" s="11">
        <f t="shared" si="34"/>
        <v>39</v>
      </c>
      <c r="EI122">
        <v>202</v>
      </c>
      <c r="EJ122">
        <v>246</v>
      </c>
      <c r="EK122">
        <v>199</v>
      </c>
      <c r="EL122">
        <v>174</v>
      </c>
      <c r="EM122">
        <v>83</v>
      </c>
      <c r="EN122">
        <v>63</v>
      </c>
      <c r="EO122">
        <v>28</v>
      </c>
      <c r="EP122">
        <v>39</v>
      </c>
      <c r="EQ122">
        <v>0.30000000000000004</v>
      </c>
      <c r="ER122">
        <v>0.5</v>
      </c>
      <c r="ES122">
        <v>0.8</v>
      </c>
      <c r="ET122">
        <v>1938.39</v>
      </c>
      <c r="EU122" s="11">
        <f t="shared" si="35"/>
        <v>57</v>
      </c>
      <c r="EV122" s="6">
        <f t="shared" si="36"/>
        <v>12.75</v>
      </c>
      <c r="EW122" s="6">
        <f t="shared" si="37"/>
        <v>103.95081407264033</v>
      </c>
      <c r="EX122" s="6">
        <v>13</v>
      </c>
      <c r="EY122">
        <v>0.28000000000000003</v>
      </c>
    </row>
    <row r="123" spans="1:155">
      <c r="A123">
        <v>136</v>
      </c>
      <c r="B123" s="5">
        <v>640000</v>
      </c>
      <c r="C123" t="s">
        <v>1775</v>
      </c>
      <c r="D123" t="s">
        <v>1776</v>
      </c>
      <c r="F123" t="s">
        <v>1777</v>
      </c>
      <c r="G123" t="s">
        <v>1777</v>
      </c>
      <c r="H123">
        <v>75</v>
      </c>
      <c r="I123">
        <v>220</v>
      </c>
      <c r="M123" t="s">
        <v>155</v>
      </c>
      <c r="N123" t="s">
        <v>1778</v>
      </c>
      <c r="O123" t="s">
        <v>240</v>
      </c>
      <c r="P123" t="s">
        <v>209</v>
      </c>
      <c r="Q123" t="s">
        <v>216</v>
      </c>
      <c r="R123">
        <v>64</v>
      </c>
      <c r="S123">
        <v>3</v>
      </c>
      <c r="T123">
        <v>4</v>
      </c>
      <c r="U123">
        <v>3</v>
      </c>
      <c r="V123">
        <v>1</v>
      </c>
      <c r="W123">
        <v>7</v>
      </c>
      <c r="X123">
        <v>-14</v>
      </c>
      <c r="Y123" s="6">
        <v>-10.1</v>
      </c>
      <c r="Z123">
        <v>32</v>
      </c>
      <c r="AA123">
        <v>955</v>
      </c>
      <c r="AB123">
        <v>38220</v>
      </c>
      <c r="AC123" s="6">
        <v>636.70000000000005</v>
      </c>
      <c r="AD123" s="7">
        <v>9.9499999999999993</v>
      </c>
      <c r="AE123" s="7">
        <f t="shared" si="19"/>
        <v>9.9505208333333339</v>
      </c>
      <c r="AF123" s="8">
        <v>0.18688872973195103</v>
      </c>
      <c r="AG123" s="8">
        <v>0.7</v>
      </c>
      <c r="AH123" s="8">
        <v>4.3859649122807015E-2</v>
      </c>
      <c r="AI123" s="9">
        <f t="shared" si="20"/>
        <v>0.91907514450867056</v>
      </c>
      <c r="AJ123" s="10">
        <f t="shared" si="21"/>
        <v>962.93479363147765</v>
      </c>
      <c r="AK123" s="7">
        <f t="shared" si="22"/>
        <v>0.94235903879378047</v>
      </c>
      <c r="AL123" s="7">
        <f t="shared" si="23"/>
        <v>2.6386053086225849</v>
      </c>
      <c r="AM123" s="8">
        <f t="shared" si="24"/>
        <v>0.26315789473684209</v>
      </c>
      <c r="AN123" s="11">
        <f t="shared" si="25"/>
        <v>-18</v>
      </c>
      <c r="AO123" s="7">
        <f t="shared" si="26"/>
        <v>-1.6962462698288046</v>
      </c>
      <c r="AP123">
        <v>133</v>
      </c>
      <c r="AQ123">
        <v>133</v>
      </c>
      <c r="AR123">
        <v>105</v>
      </c>
      <c r="AS123">
        <v>73</v>
      </c>
      <c r="AT123">
        <v>73</v>
      </c>
      <c r="AU123">
        <v>73</v>
      </c>
      <c r="AV123" s="6">
        <v>5.89</v>
      </c>
      <c r="AW123">
        <v>19</v>
      </c>
      <c r="AX123">
        <v>3</v>
      </c>
      <c r="AY123">
        <v>4</v>
      </c>
      <c r="AZ123" s="11">
        <f t="shared" si="27"/>
        <v>7</v>
      </c>
      <c r="BA123" s="6">
        <v>36.356200000000001</v>
      </c>
      <c r="BB123" s="6">
        <v>32.74</v>
      </c>
      <c r="BC123" s="6">
        <v>67.400000000000006</v>
      </c>
      <c r="BD123">
        <v>173</v>
      </c>
      <c r="BE123">
        <v>173</v>
      </c>
      <c r="BF123">
        <v>63</v>
      </c>
      <c r="BG123" s="11">
        <f t="shared" si="28"/>
        <v>110</v>
      </c>
      <c r="BH123">
        <v>32</v>
      </c>
      <c r="BI123">
        <v>11</v>
      </c>
      <c r="BJ123">
        <v>25</v>
      </c>
      <c r="BK123">
        <v>28</v>
      </c>
      <c r="BL123">
        <v>11</v>
      </c>
      <c r="BM123">
        <v>25</v>
      </c>
      <c r="BN123">
        <v>28</v>
      </c>
      <c r="BO123" s="8">
        <f t="shared" si="29"/>
        <v>4.2042042042042045E-2</v>
      </c>
      <c r="BP123">
        <v>3</v>
      </c>
      <c r="BQ123">
        <v>1</v>
      </c>
      <c r="BR123">
        <v>3</v>
      </c>
      <c r="BS123">
        <v>1</v>
      </c>
      <c r="BT123" s="8">
        <f t="shared" si="30"/>
        <v>0.75</v>
      </c>
      <c r="BU123" s="8">
        <f t="shared" si="31"/>
        <v>7.0546737213403876E-3</v>
      </c>
      <c r="BV123">
        <v>1</v>
      </c>
      <c r="BW123">
        <v>0</v>
      </c>
      <c r="BX123">
        <v>1</v>
      </c>
      <c r="BY123">
        <v>1</v>
      </c>
      <c r="BZ123">
        <v>1</v>
      </c>
      <c r="CA123">
        <v>0</v>
      </c>
      <c r="CB123">
        <v>1</v>
      </c>
      <c r="CC123">
        <v>0</v>
      </c>
      <c r="CD123">
        <v>1</v>
      </c>
      <c r="CE123">
        <v>1</v>
      </c>
      <c r="CF123">
        <v>2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1</v>
      </c>
      <c r="CS123">
        <v>0</v>
      </c>
      <c r="CT123">
        <v>2</v>
      </c>
      <c r="CU123">
        <v>0</v>
      </c>
      <c r="CV123">
        <v>2</v>
      </c>
      <c r="CW123">
        <v>4</v>
      </c>
      <c r="CX123">
        <v>26</v>
      </c>
      <c r="CY123">
        <v>6</v>
      </c>
      <c r="CZ123">
        <v>0</v>
      </c>
      <c r="DA123">
        <v>4</v>
      </c>
      <c r="DB123">
        <v>10</v>
      </c>
      <c r="DC123">
        <v>4</v>
      </c>
      <c r="DD123">
        <v>0</v>
      </c>
      <c r="DE123">
        <v>49</v>
      </c>
      <c r="DF123">
        <v>13</v>
      </c>
      <c r="DG123">
        <v>5</v>
      </c>
      <c r="DH123">
        <v>12</v>
      </c>
      <c r="DI123">
        <v>3</v>
      </c>
      <c r="DJ123" s="11">
        <f t="shared" si="32"/>
        <v>-8</v>
      </c>
      <c r="DK123" s="6">
        <v>-9.0482905849000002</v>
      </c>
      <c r="DL123">
        <v>11</v>
      </c>
      <c r="DM123">
        <v>2</v>
      </c>
      <c r="DN123">
        <v>0</v>
      </c>
      <c r="DO123">
        <v>0</v>
      </c>
      <c r="DP123">
        <v>0</v>
      </c>
      <c r="DQ123">
        <v>447</v>
      </c>
      <c r="DR123">
        <v>666</v>
      </c>
      <c r="DS123">
        <v>338</v>
      </c>
      <c r="DT123">
        <v>491</v>
      </c>
      <c r="DU123">
        <v>228</v>
      </c>
      <c r="DV123">
        <v>346</v>
      </c>
      <c r="DW123" s="6">
        <v>16.64</v>
      </c>
      <c r="DX123" s="6">
        <v>26.89</v>
      </c>
      <c r="DY123">
        <v>48</v>
      </c>
      <c r="DZ123">
        <v>87</v>
      </c>
      <c r="EA123">
        <v>10</v>
      </c>
      <c r="EB123">
        <v>28</v>
      </c>
      <c r="EC123">
        <v>9</v>
      </c>
      <c r="ED123">
        <v>29</v>
      </c>
      <c r="EE123">
        <v>27</v>
      </c>
      <c r="EF123">
        <v>19</v>
      </c>
      <c r="EG123" s="11">
        <f t="shared" si="33"/>
        <v>36</v>
      </c>
      <c r="EH123" s="11">
        <f t="shared" si="34"/>
        <v>48</v>
      </c>
      <c r="EI123">
        <v>276</v>
      </c>
      <c r="EJ123">
        <v>291</v>
      </c>
      <c r="EK123">
        <v>396</v>
      </c>
      <c r="EL123">
        <v>229</v>
      </c>
      <c r="EM123">
        <v>81</v>
      </c>
      <c r="EN123">
        <v>71</v>
      </c>
      <c r="EO123">
        <v>57</v>
      </c>
      <c r="EP123">
        <v>32</v>
      </c>
      <c r="EQ123">
        <v>-0.7</v>
      </c>
      <c r="ER123">
        <v>0.30000000000000004</v>
      </c>
      <c r="ES123">
        <v>-0.4</v>
      </c>
      <c r="ET123">
        <v>2770.14</v>
      </c>
      <c r="EU123" s="11">
        <f t="shared" si="35"/>
        <v>235</v>
      </c>
      <c r="EV123" s="6">
        <f t="shared" si="36"/>
        <v>18</v>
      </c>
      <c r="EW123" s="6">
        <f t="shared" si="37"/>
        <v>104.88456101774776</v>
      </c>
      <c r="EX123" s="6">
        <v>0.8</v>
      </c>
      <c r="EY123">
        <v>0.01</v>
      </c>
    </row>
    <row r="124" spans="1:155">
      <c r="A124">
        <v>242</v>
      </c>
      <c r="B124" s="5">
        <v>640000</v>
      </c>
      <c r="C124" t="s">
        <v>1890</v>
      </c>
      <c r="D124" t="s">
        <v>1891</v>
      </c>
      <c r="E124" t="s">
        <v>144</v>
      </c>
      <c r="F124" t="s">
        <v>145</v>
      </c>
      <c r="G124" t="s">
        <v>145</v>
      </c>
      <c r="H124">
        <v>73</v>
      </c>
      <c r="I124">
        <v>184</v>
      </c>
      <c r="M124" t="s">
        <v>146</v>
      </c>
      <c r="N124" t="s">
        <v>1767</v>
      </c>
      <c r="O124" t="s">
        <v>1498</v>
      </c>
      <c r="P124" t="s">
        <v>198</v>
      </c>
      <c r="Q124" t="s">
        <v>391</v>
      </c>
      <c r="R124">
        <v>11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-1</v>
      </c>
      <c r="Y124" s="6">
        <v>-0.60000000000000009</v>
      </c>
      <c r="Z124">
        <v>0</v>
      </c>
      <c r="AA124">
        <v>136</v>
      </c>
      <c r="AB124">
        <v>5561</v>
      </c>
      <c r="AC124" s="6">
        <v>92.62</v>
      </c>
      <c r="AD124" s="7">
        <v>8.4333333333000002</v>
      </c>
      <c r="AE124" s="7">
        <f t="shared" si="19"/>
        <v>8.4263636363525247</v>
      </c>
      <c r="AF124" s="8">
        <v>0.1707312577190363</v>
      </c>
      <c r="AG124" s="8">
        <v>0</v>
      </c>
      <c r="AH124" s="8">
        <v>0</v>
      </c>
      <c r="AI124" s="9">
        <f t="shared" si="20"/>
        <v>0.97560975609756095</v>
      </c>
      <c r="AJ124" s="10">
        <f t="shared" si="21"/>
        <v>975.60975609756099</v>
      </c>
      <c r="AK124" s="7">
        <f t="shared" si="22"/>
        <v>0</v>
      </c>
      <c r="AL124" s="7">
        <f t="shared" si="23"/>
        <v>0.64780824875836751</v>
      </c>
      <c r="AM124" s="8">
        <f t="shared" si="24"/>
        <v>0</v>
      </c>
      <c r="AN124" s="11">
        <f t="shared" si="25"/>
        <v>-1</v>
      </c>
      <c r="AO124" s="7">
        <f t="shared" si="26"/>
        <v>-0.64780824875836751</v>
      </c>
      <c r="AP124">
        <v>14</v>
      </c>
      <c r="AQ124">
        <v>14</v>
      </c>
      <c r="AR124">
        <v>14</v>
      </c>
      <c r="AS124">
        <v>10</v>
      </c>
      <c r="AT124">
        <v>10</v>
      </c>
      <c r="AU124">
        <v>10</v>
      </c>
      <c r="AV124" s="6">
        <v>0.8</v>
      </c>
      <c r="AW124">
        <v>2</v>
      </c>
      <c r="AX124">
        <v>1</v>
      </c>
      <c r="AY124">
        <v>0</v>
      </c>
      <c r="AZ124" s="11">
        <f t="shared" si="27"/>
        <v>1</v>
      </c>
      <c r="BA124" s="6">
        <v>28.1</v>
      </c>
      <c r="BB124" s="6">
        <v>27.38</v>
      </c>
      <c r="BC124" s="6">
        <v>0</v>
      </c>
      <c r="BD124">
        <v>14</v>
      </c>
      <c r="BE124">
        <v>14</v>
      </c>
      <c r="BF124">
        <v>10</v>
      </c>
      <c r="BG124" s="11">
        <f t="shared" si="28"/>
        <v>4</v>
      </c>
      <c r="BH124">
        <v>4</v>
      </c>
      <c r="BI124">
        <v>1</v>
      </c>
      <c r="BJ124">
        <v>2</v>
      </c>
      <c r="BK124">
        <v>3</v>
      </c>
      <c r="BL124">
        <v>1</v>
      </c>
      <c r="BM124">
        <v>2</v>
      </c>
      <c r="BN124">
        <v>3</v>
      </c>
      <c r="BO124" s="8">
        <f t="shared" si="29"/>
        <v>3.4482758620689655E-2</v>
      </c>
      <c r="BP124">
        <v>11</v>
      </c>
      <c r="BQ124">
        <v>8</v>
      </c>
      <c r="BR124">
        <v>11</v>
      </c>
      <c r="BS124">
        <v>8</v>
      </c>
      <c r="BT124" s="8">
        <f t="shared" si="30"/>
        <v>0.57894736842105265</v>
      </c>
      <c r="BU124" s="8">
        <f t="shared" si="31"/>
        <v>0.23456790123456789</v>
      </c>
      <c r="BV124">
        <v>3</v>
      </c>
      <c r="BW124">
        <v>3</v>
      </c>
      <c r="BX124">
        <v>4</v>
      </c>
      <c r="BY124">
        <v>1</v>
      </c>
      <c r="BZ124">
        <v>4</v>
      </c>
      <c r="CA124">
        <v>4</v>
      </c>
      <c r="CB124">
        <v>0</v>
      </c>
      <c r="CC124">
        <v>1</v>
      </c>
      <c r="CD124">
        <v>5</v>
      </c>
      <c r="CE124">
        <v>2</v>
      </c>
      <c r="CF124">
        <v>9</v>
      </c>
      <c r="CG124">
        <v>8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1</v>
      </c>
      <c r="CX124">
        <v>3</v>
      </c>
      <c r="CY124">
        <v>1</v>
      </c>
      <c r="CZ124">
        <v>0</v>
      </c>
      <c r="DA124">
        <v>0</v>
      </c>
      <c r="DB124">
        <v>1</v>
      </c>
      <c r="DC124">
        <v>0</v>
      </c>
      <c r="DD124">
        <v>1</v>
      </c>
      <c r="DE124">
        <v>7</v>
      </c>
      <c r="DF124">
        <v>0</v>
      </c>
      <c r="DG124">
        <v>0</v>
      </c>
      <c r="DH124">
        <v>0</v>
      </c>
      <c r="DI124">
        <v>0</v>
      </c>
      <c r="DJ124" s="11">
        <f t="shared" si="32"/>
        <v>0</v>
      </c>
      <c r="DK124" s="6">
        <v>5.6196508000000006E-3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66</v>
      </c>
      <c r="DR124">
        <v>87</v>
      </c>
      <c r="DS124">
        <v>47</v>
      </c>
      <c r="DT124">
        <v>66</v>
      </c>
      <c r="DU124">
        <v>34</v>
      </c>
      <c r="DV124">
        <v>41</v>
      </c>
      <c r="DW124" s="6">
        <v>2.04</v>
      </c>
      <c r="DX124" s="6">
        <v>2.78</v>
      </c>
      <c r="DY124">
        <v>5</v>
      </c>
      <c r="DZ124">
        <v>7</v>
      </c>
      <c r="EA124">
        <v>0</v>
      </c>
      <c r="EB124">
        <v>1</v>
      </c>
      <c r="EC124">
        <v>3</v>
      </c>
      <c r="ED124">
        <v>4</v>
      </c>
      <c r="EE124">
        <v>3</v>
      </c>
      <c r="EF124">
        <v>1</v>
      </c>
      <c r="EG124" s="11">
        <f t="shared" si="33"/>
        <v>6</v>
      </c>
      <c r="EH124" s="11">
        <f t="shared" si="34"/>
        <v>5</v>
      </c>
      <c r="EI124">
        <v>40</v>
      </c>
      <c r="EJ124">
        <v>41</v>
      </c>
      <c r="EK124">
        <v>36</v>
      </c>
      <c r="EL124">
        <v>42</v>
      </c>
      <c r="EM124">
        <v>6</v>
      </c>
      <c r="EN124">
        <v>9</v>
      </c>
      <c r="EO124">
        <v>7</v>
      </c>
      <c r="EP124">
        <v>9</v>
      </c>
      <c r="EQ124">
        <v>-0.30000000000000004</v>
      </c>
      <c r="ER124">
        <v>0</v>
      </c>
      <c r="ES124">
        <v>-0.2</v>
      </c>
      <c r="ET124">
        <v>449.87</v>
      </c>
      <c r="EU124" s="11">
        <f t="shared" si="35"/>
        <v>17</v>
      </c>
      <c r="EV124" s="6">
        <f t="shared" si="36"/>
        <v>0</v>
      </c>
      <c r="EW124" s="6">
        <f t="shared" si="37"/>
        <v>99.114662060030227</v>
      </c>
      <c r="EX124" s="6">
        <v>-0.30000000000000004</v>
      </c>
      <c r="EY124">
        <v>-0.02</v>
      </c>
    </row>
    <row r="125" spans="1:155">
      <c r="A125">
        <v>717</v>
      </c>
      <c r="B125" s="5">
        <v>645000</v>
      </c>
      <c r="C125" t="s">
        <v>1492</v>
      </c>
      <c r="D125" t="s">
        <v>1493</v>
      </c>
      <c r="F125" t="s">
        <v>967</v>
      </c>
      <c r="G125" t="s">
        <v>967</v>
      </c>
      <c r="H125">
        <v>72</v>
      </c>
      <c r="I125">
        <v>180</v>
      </c>
      <c r="J125">
        <v>2014</v>
      </c>
      <c r="K125">
        <v>7</v>
      </c>
      <c r="L125">
        <v>205</v>
      </c>
      <c r="M125" t="s">
        <v>146</v>
      </c>
      <c r="N125" t="s">
        <v>1494</v>
      </c>
      <c r="O125" t="s">
        <v>1495</v>
      </c>
      <c r="P125" t="s">
        <v>198</v>
      </c>
      <c r="Q125" t="s">
        <v>404</v>
      </c>
      <c r="R125">
        <v>53</v>
      </c>
      <c r="S125">
        <v>5</v>
      </c>
      <c r="T125">
        <v>10</v>
      </c>
      <c r="U125">
        <v>7</v>
      </c>
      <c r="V125">
        <v>3</v>
      </c>
      <c r="W125">
        <v>15</v>
      </c>
      <c r="X125">
        <v>-1</v>
      </c>
      <c r="Y125" s="6">
        <v>7.7</v>
      </c>
      <c r="Z125">
        <v>18</v>
      </c>
      <c r="AA125">
        <v>935</v>
      </c>
      <c r="AB125">
        <v>37473</v>
      </c>
      <c r="AC125" s="6">
        <v>624.05999999999995</v>
      </c>
      <c r="AD125" s="7">
        <v>11.7833333333</v>
      </c>
      <c r="AE125" s="7">
        <f t="shared" si="19"/>
        <v>11.780670859527673</v>
      </c>
      <c r="AF125" s="8">
        <v>0.23105118180202591</v>
      </c>
      <c r="AG125" s="8">
        <v>0.7142857142857143</v>
      </c>
      <c r="AH125" s="8">
        <v>6.3444108761329304E-2</v>
      </c>
      <c r="AI125" s="9">
        <f t="shared" si="20"/>
        <v>0.91911764705882348</v>
      </c>
      <c r="AJ125" s="10">
        <f t="shared" si="21"/>
        <v>982.56175582015283</v>
      </c>
      <c r="AK125" s="7">
        <f t="shared" si="22"/>
        <v>2.0190366310931642</v>
      </c>
      <c r="AL125" s="7">
        <f t="shared" si="23"/>
        <v>2.1151812325737915</v>
      </c>
      <c r="AM125" s="8">
        <f t="shared" si="24"/>
        <v>0.48837209302325579</v>
      </c>
      <c r="AN125" s="11">
        <f t="shared" si="25"/>
        <v>-1</v>
      </c>
      <c r="AO125" s="7">
        <f t="shared" si="26"/>
        <v>-9.6144601480627312E-2</v>
      </c>
      <c r="AP125">
        <v>145</v>
      </c>
      <c r="AQ125">
        <v>145</v>
      </c>
      <c r="AR125">
        <v>107</v>
      </c>
      <c r="AS125">
        <v>77</v>
      </c>
      <c r="AT125">
        <v>77</v>
      </c>
      <c r="AU125">
        <v>77</v>
      </c>
      <c r="AV125" s="6">
        <v>8.42</v>
      </c>
      <c r="AW125">
        <v>26</v>
      </c>
      <c r="AX125">
        <v>8</v>
      </c>
      <c r="AY125">
        <v>12</v>
      </c>
      <c r="AZ125" s="11">
        <f t="shared" si="27"/>
        <v>20</v>
      </c>
      <c r="BA125" s="6">
        <v>26.103899999999999</v>
      </c>
      <c r="BB125" s="6">
        <v>24.07</v>
      </c>
      <c r="BC125" s="6">
        <v>190</v>
      </c>
      <c r="BD125">
        <v>42</v>
      </c>
      <c r="BE125">
        <v>42</v>
      </c>
      <c r="BF125">
        <v>60</v>
      </c>
      <c r="BG125" s="11">
        <f t="shared" si="28"/>
        <v>-18</v>
      </c>
      <c r="BH125">
        <v>30</v>
      </c>
      <c r="BI125">
        <v>33</v>
      </c>
      <c r="BJ125">
        <v>23</v>
      </c>
      <c r="BK125">
        <v>14</v>
      </c>
      <c r="BL125">
        <v>33</v>
      </c>
      <c r="BM125">
        <v>23</v>
      </c>
      <c r="BN125">
        <v>14</v>
      </c>
      <c r="BO125" s="8">
        <f t="shared" si="29"/>
        <v>2.6666666666666668E-2</v>
      </c>
      <c r="BP125">
        <v>1</v>
      </c>
      <c r="BQ125">
        <v>6</v>
      </c>
      <c r="BR125">
        <v>1</v>
      </c>
      <c r="BS125">
        <v>6</v>
      </c>
      <c r="BT125" s="8">
        <f t="shared" si="30"/>
        <v>0.14285714285714285</v>
      </c>
      <c r="BU125" s="8">
        <f t="shared" si="31"/>
        <v>1.2455516014234875E-2</v>
      </c>
      <c r="BV125">
        <v>0</v>
      </c>
      <c r="BW125">
        <v>0</v>
      </c>
      <c r="BX125">
        <v>0</v>
      </c>
      <c r="BY125">
        <v>1</v>
      </c>
      <c r="BZ125">
        <v>1</v>
      </c>
      <c r="CA125">
        <v>5</v>
      </c>
      <c r="CB125">
        <v>0</v>
      </c>
      <c r="CC125">
        <v>2</v>
      </c>
      <c r="CD125">
        <v>0</v>
      </c>
      <c r="CE125">
        <v>2</v>
      </c>
      <c r="CF125">
        <v>1</v>
      </c>
      <c r="CG125">
        <v>3</v>
      </c>
      <c r="CH125">
        <v>1</v>
      </c>
      <c r="CI125">
        <v>0</v>
      </c>
      <c r="CJ125">
        <v>2</v>
      </c>
      <c r="CK125">
        <v>0</v>
      </c>
      <c r="CL125">
        <v>0</v>
      </c>
      <c r="CM125">
        <v>0</v>
      </c>
      <c r="CN125">
        <v>3</v>
      </c>
      <c r="CO125">
        <v>0</v>
      </c>
      <c r="CP125">
        <v>0</v>
      </c>
      <c r="CQ125">
        <v>0</v>
      </c>
      <c r="CR125">
        <v>1</v>
      </c>
      <c r="CS125">
        <v>0</v>
      </c>
      <c r="CT125">
        <v>1</v>
      </c>
      <c r="CU125">
        <v>0</v>
      </c>
      <c r="CV125">
        <v>3</v>
      </c>
      <c r="CW125">
        <v>3</v>
      </c>
      <c r="CX125">
        <v>24</v>
      </c>
      <c r="CY125">
        <v>11</v>
      </c>
      <c r="CZ125">
        <v>0</v>
      </c>
      <c r="DA125">
        <v>7</v>
      </c>
      <c r="DB125">
        <v>12</v>
      </c>
      <c r="DC125">
        <v>6</v>
      </c>
      <c r="DD125">
        <v>2</v>
      </c>
      <c r="DE125">
        <v>39</v>
      </c>
      <c r="DF125">
        <v>9</v>
      </c>
      <c r="DG125">
        <v>10</v>
      </c>
      <c r="DH125">
        <v>9</v>
      </c>
      <c r="DI125">
        <v>10</v>
      </c>
      <c r="DJ125" s="11">
        <f t="shared" si="32"/>
        <v>1</v>
      </c>
      <c r="DK125" s="6">
        <v>-0.88331263130000004</v>
      </c>
      <c r="DL125">
        <v>9</v>
      </c>
      <c r="DM125">
        <v>0</v>
      </c>
      <c r="DN125">
        <v>0</v>
      </c>
      <c r="DO125">
        <v>0</v>
      </c>
      <c r="DP125">
        <v>0</v>
      </c>
      <c r="DQ125">
        <v>598</v>
      </c>
      <c r="DR125">
        <v>525</v>
      </c>
      <c r="DS125">
        <v>459</v>
      </c>
      <c r="DT125">
        <v>392</v>
      </c>
      <c r="DU125">
        <v>331</v>
      </c>
      <c r="DV125">
        <v>272</v>
      </c>
      <c r="DW125" s="6">
        <v>29.48</v>
      </c>
      <c r="DX125" s="6">
        <v>22.98</v>
      </c>
      <c r="DY125">
        <v>95</v>
      </c>
      <c r="DZ125">
        <v>77</v>
      </c>
      <c r="EA125">
        <v>21</v>
      </c>
      <c r="EB125">
        <v>22</v>
      </c>
      <c r="EC125">
        <v>21</v>
      </c>
      <c r="ED125">
        <v>17</v>
      </c>
      <c r="EE125">
        <v>41</v>
      </c>
      <c r="EF125">
        <v>29</v>
      </c>
      <c r="EG125" s="11">
        <f t="shared" si="33"/>
        <v>62</v>
      </c>
      <c r="EH125" s="11">
        <f t="shared" si="34"/>
        <v>46</v>
      </c>
      <c r="EI125">
        <v>327</v>
      </c>
      <c r="EJ125">
        <v>235</v>
      </c>
      <c r="EK125">
        <v>321</v>
      </c>
      <c r="EL125">
        <v>259</v>
      </c>
      <c r="EM125">
        <v>128</v>
      </c>
      <c r="EN125">
        <v>59</v>
      </c>
      <c r="EO125">
        <v>39</v>
      </c>
      <c r="EP125">
        <v>32</v>
      </c>
      <c r="EQ125">
        <v>0.5</v>
      </c>
      <c r="ER125">
        <v>0.7</v>
      </c>
      <c r="ES125">
        <v>1.2</v>
      </c>
      <c r="ET125">
        <v>2076.9</v>
      </c>
      <c r="EU125" s="11">
        <f t="shared" si="35"/>
        <v>74</v>
      </c>
      <c r="EV125" s="6">
        <f t="shared" si="36"/>
        <v>7.2222222222222223</v>
      </c>
      <c r="EW125" s="6">
        <f t="shared" si="37"/>
        <v>107.97038746274397</v>
      </c>
      <c r="EX125" s="6">
        <v>19.3</v>
      </c>
      <c r="EY125">
        <v>0.36</v>
      </c>
    </row>
    <row r="126" spans="1:155">
      <c r="A126">
        <v>400</v>
      </c>
      <c r="B126" s="5">
        <v>645000</v>
      </c>
      <c r="C126" t="s">
        <v>160</v>
      </c>
      <c r="D126" t="s">
        <v>1253</v>
      </c>
      <c r="F126" t="s">
        <v>182</v>
      </c>
      <c r="G126" t="s">
        <v>182</v>
      </c>
      <c r="H126">
        <v>75</v>
      </c>
      <c r="I126">
        <v>198</v>
      </c>
      <c r="J126">
        <v>2012</v>
      </c>
      <c r="K126">
        <v>6</v>
      </c>
      <c r="L126">
        <v>176</v>
      </c>
      <c r="M126" t="s">
        <v>155</v>
      </c>
      <c r="N126" t="s">
        <v>1694</v>
      </c>
      <c r="O126" t="s">
        <v>1695</v>
      </c>
      <c r="P126" t="s">
        <v>192</v>
      </c>
      <c r="Q126" t="s">
        <v>179</v>
      </c>
      <c r="R126">
        <v>7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-4</v>
      </c>
      <c r="Y126" s="6">
        <v>-0.1</v>
      </c>
      <c r="Z126">
        <v>4</v>
      </c>
      <c r="AA126">
        <v>134</v>
      </c>
      <c r="AB126">
        <v>5453</v>
      </c>
      <c r="AC126" s="6">
        <v>90.89</v>
      </c>
      <c r="AD126" s="7">
        <v>12.983333333299999</v>
      </c>
      <c r="AE126" s="7">
        <f t="shared" si="19"/>
        <v>12.983650793639683</v>
      </c>
      <c r="AF126" s="8">
        <v>0.25116754635642635</v>
      </c>
      <c r="AG126" s="8">
        <v>0</v>
      </c>
      <c r="AH126" s="8">
        <v>3.3333333333333333E-2</v>
      </c>
      <c r="AI126" s="9">
        <f t="shared" si="20"/>
        <v>0.875</v>
      </c>
      <c r="AJ126" s="10">
        <f t="shared" si="21"/>
        <v>908.33333333333337</v>
      </c>
      <c r="AK126" s="7">
        <f t="shared" si="22"/>
        <v>1.320277258224227</v>
      </c>
      <c r="AL126" s="7">
        <f t="shared" si="23"/>
        <v>3.9608317746726809</v>
      </c>
      <c r="AM126" s="8">
        <f t="shared" si="24"/>
        <v>0.25</v>
      </c>
      <c r="AN126" s="11">
        <f t="shared" si="25"/>
        <v>-4</v>
      </c>
      <c r="AO126" s="7">
        <f t="shared" si="26"/>
        <v>-2.6405545164484536</v>
      </c>
      <c r="AP126">
        <v>19</v>
      </c>
      <c r="AQ126">
        <v>19</v>
      </c>
      <c r="AR126">
        <v>12</v>
      </c>
      <c r="AS126">
        <v>10</v>
      </c>
      <c r="AT126">
        <v>10</v>
      </c>
      <c r="AU126">
        <v>10</v>
      </c>
      <c r="AV126" s="6">
        <v>0.25</v>
      </c>
      <c r="AW126">
        <v>0</v>
      </c>
      <c r="AX126">
        <v>0</v>
      </c>
      <c r="AY126">
        <v>1</v>
      </c>
      <c r="AZ126" s="11">
        <f t="shared" si="27"/>
        <v>1</v>
      </c>
      <c r="BA126" s="6">
        <v>47.3</v>
      </c>
      <c r="BB126" s="6">
        <v>47.89</v>
      </c>
      <c r="BC126" s="6">
        <v>0</v>
      </c>
      <c r="BD126">
        <v>10</v>
      </c>
      <c r="BE126">
        <v>10</v>
      </c>
      <c r="BF126">
        <v>7</v>
      </c>
      <c r="BG126" s="11">
        <f t="shared" si="28"/>
        <v>3</v>
      </c>
      <c r="BH126">
        <v>2</v>
      </c>
      <c r="BI126">
        <v>1</v>
      </c>
      <c r="BJ126">
        <v>1</v>
      </c>
      <c r="BK126">
        <v>5</v>
      </c>
      <c r="BL126">
        <v>1</v>
      </c>
      <c r="BM126">
        <v>1</v>
      </c>
      <c r="BN126">
        <v>5</v>
      </c>
      <c r="BO126" s="8">
        <f t="shared" si="29"/>
        <v>5.4945054945054944E-2</v>
      </c>
      <c r="BP126">
        <v>0</v>
      </c>
      <c r="BQ126">
        <v>0</v>
      </c>
      <c r="BR126">
        <v>0</v>
      </c>
      <c r="BS126">
        <v>0</v>
      </c>
      <c r="BT126" s="8">
        <f t="shared" si="30"/>
        <v>0</v>
      </c>
      <c r="BU126" s="8">
        <f t="shared" si="31"/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2</v>
      </c>
      <c r="CY126">
        <v>0</v>
      </c>
      <c r="CZ126">
        <v>0</v>
      </c>
      <c r="DA126">
        <v>1</v>
      </c>
      <c r="DB126">
        <v>2</v>
      </c>
      <c r="DC126">
        <v>0</v>
      </c>
      <c r="DD126">
        <v>0</v>
      </c>
      <c r="DE126">
        <v>7</v>
      </c>
      <c r="DF126">
        <v>2</v>
      </c>
      <c r="DG126">
        <v>1</v>
      </c>
      <c r="DH126">
        <v>2</v>
      </c>
      <c r="DI126">
        <v>1</v>
      </c>
      <c r="DJ126" s="11">
        <f t="shared" si="32"/>
        <v>-1</v>
      </c>
      <c r="DK126" s="6">
        <v>-0.56827817999999997</v>
      </c>
      <c r="DL126">
        <v>2</v>
      </c>
      <c r="DM126">
        <v>0</v>
      </c>
      <c r="DN126">
        <v>0</v>
      </c>
      <c r="DO126">
        <v>0</v>
      </c>
      <c r="DP126">
        <v>0</v>
      </c>
      <c r="DQ126">
        <v>98</v>
      </c>
      <c r="DR126">
        <v>91</v>
      </c>
      <c r="DS126">
        <v>76</v>
      </c>
      <c r="DT126">
        <v>65</v>
      </c>
      <c r="DU126">
        <v>60</v>
      </c>
      <c r="DV126">
        <v>48</v>
      </c>
      <c r="DW126" s="6">
        <v>3.87</v>
      </c>
      <c r="DX126" s="6">
        <v>3.99</v>
      </c>
      <c r="DY126">
        <v>11</v>
      </c>
      <c r="DZ126">
        <v>13</v>
      </c>
      <c r="EA126">
        <v>2</v>
      </c>
      <c r="EB126">
        <v>6</v>
      </c>
      <c r="EC126">
        <v>3</v>
      </c>
      <c r="ED126">
        <v>4</v>
      </c>
      <c r="EE126">
        <v>2</v>
      </c>
      <c r="EF126">
        <v>5</v>
      </c>
      <c r="EG126" s="11">
        <f t="shared" si="33"/>
        <v>5</v>
      </c>
      <c r="EH126" s="11">
        <f t="shared" si="34"/>
        <v>9</v>
      </c>
      <c r="EI126">
        <v>44</v>
      </c>
      <c r="EJ126">
        <v>39</v>
      </c>
      <c r="EK126">
        <v>40</v>
      </c>
      <c r="EL126">
        <v>41</v>
      </c>
      <c r="EM126">
        <v>8</v>
      </c>
      <c r="EN126">
        <v>4</v>
      </c>
      <c r="EO126">
        <v>7</v>
      </c>
      <c r="EP126">
        <v>4</v>
      </c>
      <c r="EQ126">
        <v>-0.1</v>
      </c>
      <c r="ER126">
        <v>-0.1</v>
      </c>
      <c r="ES126">
        <v>-0.2</v>
      </c>
      <c r="ET126">
        <v>270.98</v>
      </c>
      <c r="EU126" s="11">
        <f t="shared" si="35"/>
        <v>19</v>
      </c>
      <c r="EV126" s="6">
        <f t="shared" si="36"/>
        <v>5.5</v>
      </c>
      <c r="EW126" s="6">
        <f t="shared" si="37"/>
        <v>124.76620090218947</v>
      </c>
      <c r="EX126" s="6">
        <v>0.8</v>
      </c>
      <c r="EY126">
        <v>0.11</v>
      </c>
    </row>
    <row r="127" spans="1:155">
      <c r="A127">
        <v>633</v>
      </c>
      <c r="B127" s="5">
        <v>650000</v>
      </c>
      <c r="C127" t="s">
        <v>211</v>
      </c>
      <c r="D127" t="s">
        <v>212</v>
      </c>
      <c r="F127" t="s">
        <v>213</v>
      </c>
      <c r="G127" t="s">
        <v>213</v>
      </c>
      <c r="H127">
        <v>70</v>
      </c>
      <c r="I127">
        <v>188</v>
      </c>
      <c r="J127">
        <v>2013</v>
      </c>
      <c r="K127">
        <v>3</v>
      </c>
      <c r="L127">
        <v>86</v>
      </c>
      <c r="M127" t="s">
        <v>155</v>
      </c>
      <c r="N127" t="s">
        <v>214</v>
      </c>
      <c r="O127" t="s">
        <v>215</v>
      </c>
      <c r="P127" t="s">
        <v>198</v>
      </c>
      <c r="Q127" t="s">
        <v>216</v>
      </c>
      <c r="R127">
        <v>46</v>
      </c>
      <c r="S127">
        <v>7</v>
      </c>
      <c r="T127">
        <v>17</v>
      </c>
      <c r="U127">
        <v>9</v>
      </c>
      <c r="V127">
        <v>8</v>
      </c>
      <c r="W127">
        <v>24</v>
      </c>
      <c r="X127">
        <v>1</v>
      </c>
      <c r="Y127" s="6">
        <v>1.3</v>
      </c>
      <c r="Z127">
        <v>12</v>
      </c>
      <c r="AA127">
        <v>845</v>
      </c>
      <c r="AB127">
        <v>38550</v>
      </c>
      <c r="AC127" s="6">
        <v>641.46</v>
      </c>
      <c r="AD127" s="7">
        <v>13.9666666667</v>
      </c>
      <c r="AE127" s="7">
        <f t="shared" si="19"/>
        <v>13.95961352658116</v>
      </c>
      <c r="AF127" s="8">
        <v>0.26359239458728684</v>
      </c>
      <c r="AG127" s="8">
        <v>0.8571428571428571</v>
      </c>
      <c r="AH127" s="8">
        <v>8.8050314465408799E-2</v>
      </c>
      <c r="AI127" s="9">
        <f t="shared" si="20"/>
        <v>0.9307958477508651</v>
      </c>
      <c r="AJ127" s="10">
        <f t="shared" si="21"/>
        <v>1018.8461622162739</v>
      </c>
      <c r="AK127" s="7">
        <f t="shared" si="22"/>
        <v>2.6190253484239081</v>
      </c>
      <c r="AL127" s="7">
        <f t="shared" si="23"/>
        <v>1.8707323917313627</v>
      </c>
      <c r="AM127" s="8">
        <f t="shared" si="24"/>
        <v>0.58333333333333337</v>
      </c>
      <c r="AN127" s="11">
        <f t="shared" si="25"/>
        <v>8</v>
      </c>
      <c r="AO127" s="7">
        <f t="shared" si="26"/>
        <v>0.74829295669254536</v>
      </c>
      <c r="AP127">
        <v>130</v>
      </c>
      <c r="AQ127">
        <v>130</v>
      </c>
      <c r="AR127">
        <v>91</v>
      </c>
      <c r="AS127">
        <v>68</v>
      </c>
      <c r="AT127">
        <v>68</v>
      </c>
      <c r="AU127">
        <v>68</v>
      </c>
      <c r="AV127" s="6">
        <v>5.89</v>
      </c>
      <c r="AW127">
        <v>16</v>
      </c>
      <c r="AX127">
        <v>7</v>
      </c>
      <c r="AY127">
        <v>10</v>
      </c>
      <c r="AZ127" s="11">
        <f t="shared" si="27"/>
        <v>17</v>
      </c>
      <c r="BA127" s="6">
        <v>29.926500000000001</v>
      </c>
      <c r="BB127" s="6">
        <v>28.18</v>
      </c>
      <c r="BC127" s="6">
        <v>194.4</v>
      </c>
      <c r="BD127">
        <v>40</v>
      </c>
      <c r="BE127">
        <v>40</v>
      </c>
      <c r="BF127">
        <v>47</v>
      </c>
      <c r="BG127" s="11">
        <f t="shared" si="28"/>
        <v>-7</v>
      </c>
      <c r="BH127">
        <v>23</v>
      </c>
      <c r="BI127">
        <v>9</v>
      </c>
      <c r="BJ127">
        <v>19</v>
      </c>
      <c r="BK127">
        <v>22</v>
      </c>
      <c r="BL127">
        <v>9</v>
      </c>
      <c r="BM127">
        <v>19</v>
      </c>
      <c r="BN127">
        <v>22</v>
      </c>
      <c r="BO127" s="8">
        <f t="shared" si="29"/>
        <v>4.1666666666666664E-2</v>
      </c>
      <c r="BP127">
        <v>7</v>
      </c>
      <c r="BQ127">
        <v>3</v>
      </c>
      <c r="BR127">
        <v>7</v>
      </c>
      <c r="BS127">
        <v>3</v>
      </c>
      <c r="BT127" s="8">
        <f t="shared" si="30"/>
        <v>0.7</v>
      </c>
      <c r="BU127" s="8">
        <f t="shared" si="31"/>
        <v>1.6E-2</v>
      </c>
      <c r="BV127">
        <v>0</v>
      </c>
      <c r="BW127">
        <v>0</v>
      </c>
      <c r="BX127">
        <v>1</v>
      </c>
      <c r="BY127">
        <v>1</v>
      </c>
      <c r="BZ127">
        <v>6</v>
      </c>
      <c r="CA127">
        <v>2</v>
      </c>
      <c r="CB127">
        <v>5</v>
      </c>
      <c r="CC127">
        <v>0</v>
      </c>
      <c r="CD127">
        <v>1</v>
      </c>
      <c r="CE127">
        <v>1</v>
      </c>
      <c r="CF127">
        <v>5</v>
      </c>
      <c r="CG127">
        <v>2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1</v>
      </c>
      <c r="CO127">
        <v>0</v>
      </c>
      <c r="CP127">
        <v>1</v>
      </c>
      <c r="CQ127">
        <v>0</v>
      </c>
      <c r="CR127">
        <v>1</v>
      </c>
      <c r="CS127">
        <v>1</v>
      </c>
      <c r="CT127">
        <v>3</v>
      </c>
      <c r="CU127">
        <v>0</v>
      </c>
      <c r="CV127">
        <v>1</v>
      </c>
      <c r="CW127">
        <v>2</v>
      </c>
      <c r="CX127">
        <v>20</v>
      </c>
      <c r="CY127">
        <v>5</v>
      </c>
      <c r="CZ127">
        <v>0</v>
      </c>
      <c r="DA127">
        <v>7</v>
      </c>
      <c r="DB127">
        <v>7</v>
      </c>
      <c r="DC127">
        <v>2</v>
      </c>
      <c r="DD127">
        <v>1</v>
      </c>
      <c r="DE127">
        <v>46</v>
      </c>
      <c r="DF127">
        <v>6</v>
      </c>
      <c r="DG127">
        <v>7</v>
      </c>
      <c r="DH127">
        <v>6</v>
      </c>
      <c r="DI127">
        <v>5</v>
      </c>
      <c r="DJ127" s="11">
        <f t="shared" si="32"/>
        <v>1</v>
      </c>
      <c r="DK127" s="6">
        <v>0.64995352230000003</v>
      </c>
      <c r="DL127">
        <v>6</v>
      </c>
      <c r="DM127">
        <v>0</v>
      </c>
      <c r="DN127">
        <v>0</v>
      </c>
      <c r="DO127">
        <v>0</v>
      </c>
      <c r="DP127">
        <v>0</v>
      </c>
      <c r="DQ127">
        <v>613</v>
      </c>
      <c r="DR127">
        <v>528</v>
      </c>
      <c r="DS127">
        <v>441</v>
      </c>
      <c r="DT127">
        <v>386</v>
      </c>
      <c r="DU127">
        <v>318</v>
      </c>
      <c r="DV127">
        <v>289</v>
      </c>
      <c r="DW127" s="6">
        <v>26.8</v>
      </c>
      <c r="DX127" s="6">
        <v>22.87</v>
      </c>
      <c r="DY127">
        <v>84</v>
      </c>
      <c r="DZ127">
        <v>71</v>
      </c>
      <c r="EA127">
        <v>28</v>
      </c>
      <c r="EB127">
        <v>20</v>
      </c>
      <c r="EC127">
        <v>27</v>
      </c>
      <c r="ED127">
        <v>22</v>
      </c>
      <c r="EE127">
        <v>35</v>
      </c>
      <c r="EF127">
        <v>24</v>
      </c>
      <c r="EG127" s="11">
        <f t="shared" si="33"/>
        <v>62</v>
      </c>
      <c r="EH127" s="11">
        <f t="shared" si="34"/>
        <v>46</v>
      </c>
      <c r="EI127">
        <v>338</v>
      </c>
      <c r="EJ127">
        <v>287</v>
      </c>
      <c r="EK127">
        <v>183</v>
      </c>
      <c r="EL127">
        <v>232</v>
      </c>
      <c r="EM127">
        <v>90</v>
      </c>
      <c r="EN127">
        <v>73</v>
      </c>
      <c r="EO127">
        <v>26</v>
      </c>
      <c r="EP127">
        <v>27</v>
      </c>
      <c r="EQ127">
        <v>1.5</v>
      </c>
      <c r="ER127">
        <v>0.9</v>
      </c>
      <c r="ES127">
        <v>2.4</v>
      </c>
      <c r="ET127">
        <v>1792.07</v>
      </c>
      <c r="EU127" s="11">
        <f t="shared" si="35"/>
        <v>74</v>
      </c>
      <c r="EV127" s="6">
        <f t="shared" si="36"/>
        <v>9.8333333333333339</v>
      </c>
      <c r="EW127" s="6">
        <f t="shared" si="37"/>
        <v>106.72528294827424</v>
      </c>
      <c r="EX127" s="6">
        <v>22.3</v>
      </c>
      <c r="EY127">
        <v>0.48</v>
      </c>
    </row>
    <row r="128" spans="1:155">
      <c r="A128">
        <v>17</v>
      </c>
      <c r="B128" s="5">
        <v>650000</v>
      </c>
      <c r="C128" t="s">
        <v>347</v>
      </c>
      <c r="D128" t="s">
        <v>348</v>
      </c>
      <c r="E128" t="s">
        <v>144</v>
      </c>
      <c r="F128" t="s">
        <v>145</v>
      </c>
      <c r="G128" t="s">
        <v>145</v>
      </c>
      <c r="H128">
        <v>74</v>
      </c>
      <c r="I128">
        <v>203</v>
      </c>
      <c r="J128">
        <v>2009</v>
      </c>
      <c r="K128">
        <v>3</v>
      </c>
      <c r="L128">
        <v>70</v>
      </c>
      <c r="M128" t="s">
        <v>146</v>
      </c>
      <c r="N128" t="s">
        <v>349</v>
      </c>
      <c r="O128" t="s">
        <v>350</v>
      </c>
      <c r="P128" t="s">
        <v>149</v>
      </c>
      <c r="Q128" t="s">
        <v>351</v>
      </c>
      <c r="R128">
        <v>5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-3</v>
      </c>
      <c r="Y128" s="6">
        <v>-1.4</v>
      </c>
      <c r="Z128">
        <v>4</v>
      </c>
      <c r="AA128">
        <v>70</v>
      </c>
      <c r="AB128">
        <v>2643</v>
      </c>
      <c r="AC128" s="6">
        <v>44.03</v>
      </c>
      <c r="AD128" s="7">
        <v>8.8166666666999998</v>
      </c>
      <c r="AE128" s="7">
        <f t="shared" si="19"/>
        <v>8.810888888900001</v>
      </c>
      <c r="AF128" s="8">
        <v>0.17186463171864633</v>
      </c>
      <c r="AG128" s="8">
        <v>0</v>
      </c>
      <c r="AH128" s="8">
        <v>0</v>
      </c>
      <c r="AI128" s="9">
        <f t="shared" si="20"/>
        <v>0.86956521739130432</v>
      </c>
      <c r="AJ128" s="10">
        <f t="shared" si="21"/>
        <v>869.56521739130437</v>
      </c>
      <c r="AK128" s="7">
        <f t="shared" si="22"/>
        <v>0</v>
      </c>
      <c r="AL128" s="7">
        <f t="shared" si="23"/>
        <v>4.0881217351805592</v>
      </c>
      <c r="AM128" s="8">
        <f t="shared" si="24"/>
        <v>0</v>
      </c>
      <c r="AN128" s="11">
        <f t="shared" si="25"/>
        <v>-3</v>
      </c>
      <c r="AO128" s="7">
        <f t="shared" si="26"/>
        <v>-4.0881217351805592</v>
      </c>
      <c r="AP128">
        <v>11</v>
      </c>
      <c r="AQ128">
        <v>11</v>
      </c>
      <c r="AR128">
        <v>5</v>
      </c>
      <c r="AS128">
        <v>5</v>
      </c>
      <c r="AT128">
        <v>5</v>
      </c>
      <c r="AU128">
        <v>5</v>
      </c>
      <c r="AV128" s="6">
        <v>0.33</v>
      </c>
      <c r="AW128">
        <v>2</v>
      </c>
      <c r="AX128">
        <v>0</v>
      </c>
      <c r="AY128">
        <v>0</v>
      </c>
      <c r="AZ128" s="11">
        <f t="shared" si="27"/>
        <v>0</v>
      </c>
      <c r="BA128" s="6">
        <v>23.6</v>
      </c>
      <c r="BB128" s="6">
        <v>23.32</v>
      </c>
      <c r="BC128" s="6">
        <v>0</v>
      </c>
      <c r="BD128">
        <v>5</v>
      </c>
      <c r="BE128">
        <v>5</v>
      </c>
      <c r="BF128">
        <v>6</v>
      </c>
      <c r="BG128" s="11">
        <f t="shared" si="28"/>
        <v>-1</v>
      </c>
      <c r="BH128">
        <v>0</v>
      </c>
      <c r="BI128">
        <v>2</v>
      </c>
      <c r="BJ128">
        <v>1</v>
      </c>
      <c r="BK128">
        <v>0</v>
      </c>
      <c r="BL128">
        <v>2</v>
      </c>
      <c r="BM128">
        <v>1</v>
      </c>
      <c r="BN128">
        <v>0</v>
      </c>
      <c r="BO128" s="8">
        <f t="shared" si="29"/>
        <v>0</v>
      </c>
      <c r="BP128">
        <v>0</v>
      </c>
      <c r="BQ128">
        <v>1</v>
      </c>
      <c r="BR128">
        <v>0</v>
      </c>
      <c r="BS128">
        <v>1</v>
      </c>
      <c r="BT128" s="8">
        <f t="shared" si="30"/>
        <v>0</v>
      </c>
      <c r="BU128" s="8">
        <f t="shared" si="31"/>
        <v>2.6315789473684209E-2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0</v>
      </c>
      <c r="CC128">
        <v>0</v>
      </c>
      <c r="CD128">
        <v>0</v>
      </c>
      <c r="CE128">
        <v>1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1</v>
      </c>
      <c r="CZ128">
        <v>0</v>
      </c>
      <c r="DA128">
        <v>1</v>
      </c>
      <c r="DB128">
        <v>1</v>
      </c>
      <c r="DC128">
        <v>1</v>
      </c>
      <c r="DD128">
        <v>0</v>
      </c>
      <c r="DE128">
        <v>1</v>
      </c>
      <c r="DF128">
        <v>2</v>
      </c>
      <c r="DG128">
        <v>0</v>
      </c>
      <c r="DH128">
        <v>1</v>
      </c>
      <c r="DI128">
        <v>0</v>
      </c>
      <c r="DJ128" s="11">
        <f t="shared" si="32"/>
        <v>-2</v>
      </c>
      <c r="DK128" s="6">
        <v>-0.98091838060000003</v>
      </c>
      <c r="DL128">
        <v>2</v>
      </c>
      <c r="DM128">
        <v>0</v>
      </c>
      <c r="DN128">
        <v>0</v>
      </c>
      <c r="DO128">
        <v>0</v>
      </c>
      <c r="DP128">
        <v>0</v>
      </c>
      <c r="DQ128">
        <v>33</v>
      </c>
      <c r="DR128">
        <v>44</v>
      </c>
      <c r="DS128">
        <v>20</v>
      </c>
      <c r="DT128">
        <v>32</v>
      </c>
      <c r="DU128">
        <v>15</v>
      </c>
      <c r="DV128">
        <v>23</v>
      </c>
      <c r="DW128" s="6">
        <v>0.94</v>
      </c>
      <c r="DX128" s="6">
        <v>2.96</v>
      </c>
      <c r="DY128">
        <v>4</v>
      </c>
      <c r="DZ128">
        <v>12</v>
      </c>
      <c r="EA128">
        <v>0</v>
      </c>
      <c r="EB128">
        <v>3</v>
      </c>
      <c r="EC128">
        <v>0</v>
      </c>
      <c r="ED128">
        <v>4</v>
      </c>
      <c r="EE128">
        <v>1</v>
      </c>
      <c r="EF128">
        <v>1</v>
      </c>
      <c r="EG128" s="11">
        <f t="shared" si="33"/>
        <v>1</v>
      </c>
      <c r="EH128" s="11">
        <f t="shared" si="34"/>
        <v>5</v>
      </c>
      <c r="EI128">
        <v>19</v>
      </c>
      <c r="EJ128">
        <v>19</v>
      </c>
      <c r="EK128">
        <v>21</v>
      </c>
      <c r="EL128">
        <v>20</v>
      </c>
      <c r="EM128">
        <v>10</v>
      </c>
      <c r="EN128">
        <v>2</v>
      </c>
      <c r="EO128">
        <v>3</v>
      </c>
      <c r="EP128">
        <v>2</v>
      </c>
      <c r="EQ128">
        <v>-0.1</v>
      </c>
      <c r="ER128">
        <v>-0.1</v>
      </c>
      <c r="ES128">
        <v>-0.2</v>
      </c>
      <c r="ET128">
        <v>212.16</v>
      </c>
      <c r="EU128" s="11">
        <f t="shared" si="35"/>
        <v>9</v>
      </c>
      <c r="EV128" s="6">
        <f t="shared" si="36"/>
        <v>3</v>
      </c>
      <c r="EW128" s="6">
        <f t="shared" si="37"/>
        <v>104.92845786963433</v>
      </c>
      <c r="EX128" s="6">
        <v>-0.9</v>
      </c>
      <c r="EY128">
        <v>-0.18</v>
      </c>
    </row>
    <row r="129" spans="1:155">
      <c r="A129">
        <v>281</v>
      </c>
      <c r="B129" s="5">
        <v>650000</v>
      </c>
      <c r="C129" t="s">
        <v>473</v>
      </c>
      <c r="D129" t="s">
        <v>474</v>
      </c>
      <c r="E129" t="s">
        <v>330</v>
      </c>
      <c r="F129" t="s">
        <v>145</v>
      </c>
      <c r="G129" t="s">
        <v>145</v>
      </c>
      <c r="H129">
        <v>74</v>
      </c>
      <c r="I129">
        <v>217</v>
      </c>
      <c r="M129" t="s">
        <v>155</v>
      </c>
      <c r="N129" t="s">
        <v>471</v>
      </c>
      <c r="O129" t="s">
        <v>475</v>
      </c>
      <c r="P129" t="s">
        <v>185</v>
      </c>
      <c r="Q129" t="s">
        <v>316</v>
      </c>
      <c r="R129">
        <v>65</v>
      </c>
      <c r="S129">
        <v>12</v>
      </c>
      <c r="T129">
        <v>6</v>
      </c>
      <c r="U129">
        <v>3</v>
      </c>
      <c r="V129">
        <v>3</v>
      </c>
      <c r="W129">
        <v>18</v>
      </c>
      <c r="X129">
        <v>-19</v>
      </c>
      <c r="Y129" s="6">
        <v>-9.4</v>
      </c>
      <c r="Z129">
        <v>56</v>
      </c>
      <c r="AA129">
        <v>1229</v>
      </c>
      <c r="AB129">
        <v>54382</v>
      </c>
      <c r="AC129" s="6">
        <v>904.6</v>
      </c>
      <c r="AD129" s="7">
        <v>13.95</v>
      </c>
      <c r="AE129" s="7">
        <f t="shared" si="19"/>
        <v>13.937008547008546</v>
      </c>
      <c r="AF129" s="8">
        <v>0.26140277874101303</v>
      </c>
      <c r="AG129" s="8">
        <v>0.6</v>
      </c>
      <c r="AH129" s="8">
        <v>6.6225165562913912E-2</v>
      </c>
      <c r="AI129" s="9">
        <f t="shared" si="20"/>
        <v>0.89662921348314606</v>
      </c>
      <c r="AJ129" s="10">
        <f t="shared" si="21"/>
        <v>962.85437904605999</v>
      </c>
      <c r="AK129" s="7">
        <f t="shared" si="22"/>
        <v>1.9898297590095069</v>
      </c>
      <c r="AL129" s="7">
        <f t="shared" si="23"/>
        <v>3.0510722971479103</v>
      </c>
      <c r="AM129" s="8">
        <f t="shared" si="24"/>
        <v>0.39473684210526316</v>
      </c>
      <c r="AN129" s="11">
        <f t="shared" si="25"/>
        <v>-16</v>
      </c>
      <c r="AO129" s="7">
        <f t="shared" si="26"/>
        <v>-1.0612425381384034</v>
      </c>
      <c r="AP129">
        <v>194</v>
      </c>
      <c r="AQ129">
        <v>194</v>
      </c>
      <c r="AR129">
        <v>157</v>
      </c>
      <c r="AS129">
        <v>112</v>
      </c>
      <c r="AT129">
        <v>111</v>
      </c>
      <c r="AU129">
        <v>112</v>
      </c>
      <c r="AV129" s="6">
        <v>11.47</v>
      </c>
      <c r="AW129">
        <v>44</v>
      </c>
      <c r="AX129">
        <v>9</v>
      </c>
      <c r="AY129">
        <v>6</v>
      </c>
      <c r="AZ129" s="11">
        <f t="shared" si="27"/>
        <v>15</v>
      </c>
      <c r="BA129" s="6">
        <v>27.848199999999999</v>
      </c>
      <c r="BB129" s="6">
        <v>27.79</v>
      </c>
      <c r="BC129" s="6">
        <v>80.599999999999994</v>
      </c>
      <c r="BD129">
        <v>75</v>
      </c>
      <c r="BE129">
        <v>75</v>
      </c>
      <c r="BF129">
        <v>42</v>
      </c>
      <c r="BG129" s="11">
        <f t="shared" si="28"/>
        <v>33</v>
      </c>
      <c r="BH129">
        <v>45</v>
      </c>
      <c r="BI129">
        <v>12</v>
      </c>
      <c r="BJ129">
        <v>24</v>
      </c>
      <c r="BK129">
        <v>26</v>
      </c>
      <c r="BL129">
        <v>12</v>
      </c>
      <c r="BM129">
        <v>24</v>
      </c>
      <c r="BN129">
        <v>26</v>
      </c>
      <c r="BO129" s="8">
        <f t="shared" si="29"/>
        <v>3.2953105196451206E-2</v>
      </c>
      <c r="BP129">
        <v>0</v>
      </c>
      <c r="BQ129">
        <v>5</v>
      </c>
      <c r="BR129">
        <v>0</v>
      </c>
      <c r="BS129">
        <v>5</v>
      </c>
      <c r="BT129" s="8">
        <f t="shared" si="30"/>
        <v>0</v>
      </c>
      <c r="BU129" s="8">
        <f t="shared" si="31"/>
        <v>5.5679287305122494E-3</v>
      </c>
      <c r="BV129">
        <v>0</v>
      </c>
      <c r="BW129">
        <v>1</v>
      </c>
      <c r="BX129">
        <v>0</v>
      </c>
      <c r="BY129">
        <v>1</v>
      </c>
      <c r="BZ129">
        <v>0</v>
      </c>
      <c r="CA129">
        <v>3</v>
      </c>
      <c r="CB129">
        <v>0</v>
      </c>
      <c r="CC129">
        <v>1</v>
      </c>
      <c r="CD129">
        <v>0</v>
      </c>
      <c r="CE129">
        <v>3</v>
      </c>
      <c r="CF129">
        <v>0</v>
      </c>
      <c r="CG129">
        <v>3</v>
      </c>
      <c r="CH129">
        <v>1</v>
      </c>
      <c r="CI129">
        <v>0</v>
      </c>
      <c r="CJ129">
        <v>2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1</v>
      </c>
      <c r="CQ129">
        <v>0</v>
      </c>
      <c r="CR129">
        <v>4</v>
      </c>
      <c r="CS129">
        <v>0</v>
      </c>
      <c r="CT129">
        <v>7</v>
      </c>
      <c r="CU129">
        <v>0</v>
      </c>
      <c r="CV129">
        <v>2</v>
      </c>
      <c r="CW129">
        <v>3</v>
      </c>
      <c r="CX129">
        <v>40</v>
      </c>
      <c r="CY129">
        <v>14</v>
      </c>
      <c r="CZ129">
        <v>1</v>
      </c>
      <c r="DA129">
        <v>9</v>
      </c>
      <c r="DB129">
        <v>6</v>
      </c>
      <c r="DC129">
        <v>9</v>
      </c>
      <c r="DD129">
        <v>3</v>
      </c>
      <c r="DE129">
        <v>70</v>
      </c>
      <c r="DF129">
        <v>21</v>
      </c>
      <c r="DG129">
        <v>8</v>
      </c>
      <c r="DH129">
        <v>17</v>
      </c>
      <c r="DI129">
        <v>9</v>
      </c>
      <c r="DJ129" s="11">
        <f t="shared" si="32"/>
        <v>-13</v>
      </c>
      <c r="DK129" s="6">
        <v>-3.7070543781</v>
      </c>
      <c r="DL129">
        <v>18</v>
      </c>
      <c r="DM129">
        <v>2</v>
      </c>
      <c r="DN129">
        <v>0</v>
      </c>
      <c r="DO129">
        <v>0</v>
      </c>
      <c r="DP129">
        <v>1</v>
      </c>
      <c r="DQ129">
        <v>850</v>
      </c>
      <c r="DR129">
        <v>789</v>
      </c>
      <c r="DS129">
        <v>634</v>
      </c>
      <c r="DT129">
        <v>603</v>
      </c>
      <c r="DU129">
        <v>453</v>
      </c>
      <c r="DV129">
        <v>445</v>
      </c>
      <c r="DW129" s="6">
        <v>36.51</v>
      </c>
      <c r="DX129" s="6">
        <v>33.04</v>
      </c>
      <c r="DY129">
        <v>117</v>
      </c>
      <c r="DZ129">
        <v>111</v>
      </c>
      <c r="EA129">
        <v>30</v>
      </c>
      <c r="EB129">
        <v>46</v>
      </c>
      <c r="EC129">
        <v>28</v>
      </c>
      <c r="ED129">
        <v>34</v>
      </c>
      <c r="EE129">
        <v>30</v>
      </c>
      <c r="EF129">
        <v>32</v>
      </c>
      <c r="EG129" s="11">
        <f t="shared" si="33"/>
        <v>58</v>
      </c>
      <c r="EH129" s="11">
        <f t="shared" si="34"/>
        <v>66</v>
      </c>
      <c r="EI129">
        <v>522</v>
      </c>
      <c r="EJ129">
        <v>376</v>
      </c>
      <c r="EK129">
        <v>335</v>
      </c>
      <c r="EL129">
        <v>243</v>
      </c>
      <c r="EM129">
        <v>85</v>
      </c>
      <c r="EN129">
        <v>109</v>
      </c>
      <c r="EO129">
        <v>61</v>
      </c>
      <c r="EP129">
        <v>53</v>
      </c>
      <c r="EQ129">
        <v>0.8</v>
      </c>
      <c r="ER129">
        <v>0.5</v>
      </c>
      <c r="ES129">
        <v>1.2</v>
      </c>
      <c r="ET129">
        <v>2555.96</v>
      </c>
      <c r="EU129" s="11">
        <f t="shared" si="35"/>
        <v>159</v>
      </c>
      <c r="EV129" s="6">
        <f t="shared" si="36"/>
        <v>5.5</v>
      </c>
      <c r="EW129" s="6">
        <f t="shared" si="37"/>
        <v>108.71103250055273</v>
      </c>
      <c r="EX129" s="6">
        <v>15</v>
      </c>
      <c r="EY129">
        <v>0.23</v>
      </c>
    </row>
    <row r="130" spans="1:155">
      <c r="A130">
        <v>477</v>
      </c>
      <c r="B130" s="5">
        <v>650000</v>
      </c>
      <c r="C130" t="s">
        <v>516</v>
      </c>
      <c r="D130" t="s">
        <v>425</v>
      </c>
      <c r="E130" t="s">
        <v>144</v>
      </c>
      <c r="F130" t="s">
        <v>145</v>
      </c>
      <c r="G130" t="s">
        <v>145</v>
      </c>
      <c r="H130">
        <v>72</v>
      </c>
      <c r="I130">
        <v>185</v>
      </c>
      <c r="J130">
        <v>2012</v>
      </c>
      <c r="K130">
        <v>6</v>
      </c>
      <c r="L130">
        <v>156</v>
      </c>
      <c r="M130" t="s">
        <v>146</v>
      </c>
      <c r="N130" t="s">
        <v>517</v>
      </c>
      <c r="O130" t="s">
        <v>518</v>
      </c>
      <c r="P130" t="s">
        <v>198</v>
      </c>
      <c r="Q130" t="s">
        <v>489</v>
      </c>
      <c r="R130">
        <v>82</v>
      </c>
      <c r="S130">
        <v>20</v>
      </c>
      <c r="T130">
        <v>16</v>
      </c>
      <c r="U130">
        <v>10</v>
      </c>
      <c r="V130">
        <v>6</v>
      </c>
      <c r="W130">
        <v>36</v>
      </c>
      <c r="X130">
        <v>3</v>
      </c>
      <c r="Y130" s="6">
        <v>-1.7000000000000002</v>
      </c>
      <c r="Z130">
        <v>10</v>
      </c>
      <c r="AA130">
        <v>1940</v>
      </c>
      <c r="AB130">
        <v>79733</v>
      </c>
      <c r="AC130" s="6">
        <v>1323.15</v>
      </c>
      <c r="AD130" s="7">
        <v>16.100000000000001</v>
      </c>
      <c r="AE130" s="7">
        <f t="shared" ref="AE130:AE193" si="38">AVERAGE(AB130/60/R130,AC130/R130,AD130)</f>
        <v>16.147289972899731</v>
      </c>
      <c r="AF130" s="8">
        <v>0.27852681700778648</v>
      </c>
      <c r="AG130" s="8">
        <v>0.53731343283582089</v>
      </c>
      <c r="AH130" s="8">
        <v>0.10534591194968554</v>
      </c>
      <c r="AI130" s="9">
        <f t="shared" ref="AI130:AI193" si="39">1-EB130/DV130</f>
        <v>0.92145862552594671</v>
      </c>
      <c r="AJ130" s="10">
        <f t="shared" ref="AJ130:AJ193" si="40">(AH130+AI130)*1000</f>
        <v>1026.8045374756323</v>
      </c>
      <c r="AK130" s="7">
        <f t="shared" ref="AK130:AK193" si="41">EA130/AC130*60</f>
        <v>3.0382042852284319</v>
      </c>
      <c r="AL130" s="7">
        <f t="shared" ref="AL130:AL193" si="42">EB130/AC130*60</f>
        <v>2.5393946264595848</v>
      </c>
      <c r="AM130" s="8">
        <f t="shared" ref="AM130:AM193" si="43">IF(EA130+EB130&gt;0,EA130/(EA130+EB130),0)</f>
        <v>0.54471544715447151</v>
      </c>
      <c r="AN130" s="11">
        <f t="shared" ref="AN130:AN193" si="44">EA130-EB130</f>
        <v>11</v>
      </c>
      <c r="AO130" s="7">
        <f t="shared" ref="AO130:AO193" si="45">AK130-AL130</f>
        <v>0.49880965876884709</v>
      </c>
      <c r="AP130">
        <v>248</v>
      </c>
      <c r="AQ130">
        <v>249</v>
      </c>
      <c r="AR130">
        <v>197</v>
      </c>
      <c r="AS130">
        <v>138</v>
      </c>
      <c r="AT130">
        <v>139</v>
      </c>
      <c r="AU130">
        <v>139</v>
      </c>
      <c r="AV130" s="6">
        <v>16.11</v>
      </c>
      <c r="AW130">
        <v>62</v>
      </c>
      <c r="AX130">
        <v>8</v>
      </c>
      <c r="AY130">
        <v>19</v>
      </c>
      <c r="AZ130" s="11">
        <f t="shared" ref="AZ130:AZ193" si="46">AX130+AY130</f>
        <v>27</v>
      </c>
      <c r="BA130" s="6">
        <v>27.4604</v>
      </c>
      <c r="BB130" s="6">
        <v>25.87</v>
      </c>
      <c r="BC130" s="6">
        <v>183.8</v>
      </c>
      <c r="BD130">
        <v>50</v>
      </c>
      <c r="BE130">
        <v>50</v>
      </c>
      <c r="BF130">
        <v>86</v>
      </c>
      <c r="BG130" s="11">
        <f t="shared" ref="BG130:BG193" si="47">BE130-BF130</f>
        <v>-36</v>
      </c>
      <c r="BH130">
        <v>59</v>
      </c>
      <c r="BI130">
        <v>25</v>
      </c>
      <c r="BJ130">
        <v>40</v>
      </c>
      <c r="BK130">
        <v>46</v>
      </c>
      <c r="BL130">
        <v>25</v>
      </c>
      <c r="BM130">
        <v>40</v>
      </c>
      <c r="BN130">
        <v>46</v>
      </c>
      <c r="BO130" s="8">
        <f t="shared" ref="BO130:BO193" si="48">BN130/DR130</f>
        <v>3.4379671150971597E-2</v>
      </c>
      <c r="BP130">
        <v>2</v>
      </c>
      <c r="BQ130">
        <v>6</v>
      </c>
      <c r="BR130">
        <v>2</v>
      </c>
      <c r="BS130">
        <v>5</v>
      </c>
      <c r="BT130" s="8">
        <f t="shared" ref="BT130:BT193" si="49">IF(BP130+BQ130&gt;0,BP130/(BP130+BQ130),0)</f>
        <v>0.25</v>
      </c>
      <c r="BU130" s="8">
        <f t="shared" ref="BU130:BU193" si="50">(BR130+BS130)/(EI130+EJ130)</f>
        <v>5.2513128282070517E-3</v>
      </c>
      <c r="BV130">
        <v>1</v>
      </c>
      <c r="BW130">
        <v>4</v>
      </c>
      <c r="BX130">
        <v>1</v>
      </c>
      <c r="BY130">
        <v>1</v>
      </c>
      <c r="BZ130">
        <v>0</v>
      </c>
      <c r="CA130">
        <v>0</v>
      </c>
      <c r="CB130">
        <v>1</v>
      </c>
      <c r="CC130">
        <v>2</v>
      </c>
      <c r="CD130">
        <v>1</v>
      </c>
      <c r="CE130">
        <v>2</v>
      </c>
      <c r="CF130">
        <v>0</v>
      </c>
      <c r="CG130">
        <v>2</v>
      </c>
      <c r="CH130">
        <v>0</v>
      </c>
      <c r="CI130">
        <v>5</v>
      </c>
      <c r="CJ130">
        <v>4</v>
      </c>
      <c r="CK130">
        <v>3</v>
      </c>
      <c r="CL130">
        <v>0</v>
      </c>
      <c r="CM130">
        <v>0</v>
      </c>
      <c r="CN130">
        <v>1</v>
      </c>
      <c r="CO130">
        <v>0</v>
      </c>
      <c r="CP130">
        <v>0</v>
      </c>
      <c r="CQ130">
        <v>4</v>
      </c>
      <c r="CR130">
        <v>2</v>
      </c>
      <c r="CS130">
        <v>0</v>
      </c>
      <c r="CT130">
        <v>13</v>
      </c>
      <c r="CU130">
        <v>1</v>
      </c>
      <c r="CV130">
        <v>6</v>
      </c>
      <c r="CW130">
        <v>4</v>
      </c>
      <c r="CX130">
        <v>48</v>
      </c>
      <c r="CY130">
        <v>11</v>
      </c>
      <c r="CZ130">
        <v>2</v>
      </c>
      <c r="DA130">
        <v>7</v>
      </c>
      <c r="DB130">
        <v>43</v>
      </c>
      <c r="DC130">
        <v>7</v>
      </c>
      <c r="DD130">
        <v>0</v>
      </c>
      <c r="DE130">
        <v>68</v>
      </c>
      <c r="DF130">
        <v>5</v>
      </c>
      <c r="DG130">
        <v>12</v>
      </c>
      <c r="DH130">
        <v>5</v>
      </c>
      <c r="DI130">
        <v>12</v>
      </c>
      <c r="DJ130" s="11">
        <f t="shared" ref="DJ130:DJ193" si="51">DG130-DF130</f>
        <v>7</v>
      </c>
      <c r="DK130" s="6">
        <v>8.9668212497000006</v>
      </c>
      <c r="DL130">
        <v>5</v>
      </c>
      <c r="DM130">
        <v>0</v>
      </c>
      <c r="DN130">
        <v>0</v>
      </c>
      <c r="DO130">
        <v>0</v>
      </c>
      <c r="DP130">
        <v>0</v>
      </c>
      <c r="DQ130">
        <v>1249</v>
      </c>
      <c r="DR130">
        <v>1338</v>
      </c>
      <c r="DS130">
        <v>915</v>
      </c>
      <c r="DT130">
        <v>1027</v>
      </c>
      <c r="DU130">
        <v>636</v>
      </c>
      <c r="DV130">
        <v>713</v>
      </c>
      <c r="DW130" s="6">
        <v>61.92</v>
      </c>
      <c r="DX130" s="6">
        <v>66.319999999999993</v>
      </c>
      <c r="DY130">
        <v>214</v>
      </c>
      <c r="DZ130">
        <v>226</v>
      </c>
      <c r="EA130">
        <v>67</v>
      </c>
      <c r="EB130">
        <v>56</v>
      </c>
      <c r="EC130">
        <v>36</v>
      </c>
      <c r="ED130">
        <v>43</v>
      </c>
      <c r="EE130">
        <v>89</v>
      </c>
      <c r="EF130">
        <v>64</v>
      </c>
      <c r="EG130" s="11">
        <f t="shared" ref="EG130:EG193" si="52">EC130+EE130</f>
        <v>125</v>
      </c>
      <c r="EH130" s="11">
        <f t="shared" ref="EH130:EH193" si="53">ED130+EF130</f>
        <v>107</v>
      </c>
      <c r="EI130">
        <v>642</v>
      </c>
      <c r="EJ130">
        <v>691</v>
      </c>
      <c r="EK130">
        <v>464</v>
      </c>
      <c r="EL130">
        <v>550</v>
      </c>
      <c r="EM130">
        <v>199</v>
      </c>
      <c r="EN130">
        <v>188</v>
      </c>
      <c r="EO130">
        <v>57</v>
      </c>
      <c r="EP130">
        <v>58</v>
      </c>
      <c r="EQ130">
        <v>2.6</v>
      </c>
      <c r="ER130">
        <v>1.4</v>
      </c>
      <c r="ES130">
        <v>4</v>
      </c>
      <c r="ET130">
        <v>3427.38</v>
      </c>
      <c r="EU130" s="11">
        <f t="shared" ref="EU130:EU193" si="54">BD130+BK130+Z130+DM130</f>
        <v>106</v>
      </c>
      <c r="EV130" s="6">
        <f t="shared" ref="EV130:EV193" si="55">IF(DL130&gt;0,(BD130+BJ130)/DL130,0)</f>
        <v>18</v>
      </c>
      <c r="EW130" s="6">
        <f t="shared" ref="EW130:EW193" si="56">(DQ130+DR130)/AC130*60</f>
        <v>117.31096247590975</v>
      </c>
      <c r="EX130" s="6">
        <v>39.799999999999997</v>
      </c>
      <c r="EY130">
        <v>0.49</v>
      </c>
    </row>
    <row r="131" spans="1:155">
      <c r="A131">
        <v>576</v>
      </c>
      <c r="B131" s="5">
        <v>650000</v>
      </c>
      <c r="C131" t="s">
        <v>524</v>
      </c>
      <c r="D131" t="s">
        <v>525</v>
      </c>
      <c r="E131" t="s">
        <v>153</v>
      </c>
      <c r="F131" t="s">
        <v>154</v>
      </c>
      <c r="G131" t="s">
        <v>154</v>
      </c>
      <c r="H131">
        <v>73</v>
      </c>
      <c r="I131">
        <v>210</v>
      </c>
      <c r="M131" t="s">
        <v>146</v>
      </c>
      <c r="N131" t="s">
        <v>517</v>
      </c>
      <c r="O131" t="s">
        <v>526</v>
      </c>
      <c r="P131" t="s">
        <v>171</v>
      </c>
      <c r="Q131" t="s">
        <v>186</v>
      </c>
      <c r="R131">
        <v>14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-6</v>
      </c>
      <c r="Y131" s="6">
        <v>-2.8</v>
      </c>
      <c r="Z131">
        <v>0</v>
      </c>
      <c r="AA131">
        <v>189</v>
      </c>
      <c r="AB131">
        <v>8160</v>
      </c>
      <c r="AC131" s="6">
        <v>136.01</v>
      </c>
      <c r="AD131" s="7">
        <v>9.7166666667000001</v>
      </c>
      <c r="AE131" s="7">
        <f t="shared" si="38"/>
        <v>9.7153174603285706</v>
      </c>
      <c r="AF131" s="8">
        <v>0.18931822610729099</v>
      </c>
      <c r="AG131" s="8">
        <v>0</v>
      </c>
      <c r="AH131" s="8">
        <v>2.2727272727272728E-2</v>
      </c>
      <c r="AI131" s="9">
        <f t="shared" si="39"/>
        <v>0.87037037037037035</v>
      </c>
      <c r="AJ131" s="10">
        <f t="shared" si="40"/>
        <v>893.09764309764307</v>
      </c>
      <c r="AK131" s="7">
        <f t="shared" si="41"/>
        <v>0.44114403352694659</v>
      </c>
      <c r="AL131" s="7">
        <f t="shared" si="42"/>
        <v>3.0880082346886262</v>
      </c>
      <c r="AM131" s="8">
        <f t="shared" si="43"/>
        <v>0.125</v>
      </c>
      <c r="AN131" s="11">
        <f t="shared" si="44"/>
        <v>-6</v>
      </c>
      <c r="AO131" s="7">
        <f t="shared" si="45"/>
        <v>-2.6468642011616796</v>
      </c>
      <c r="AP131">
        <v>22</v>
      </c>
      <c r="AQ131">
        <v>22</v>
      </c>
      <c r="AR131">
        <v>18</v>
      </c>
      <c r="AS131">
        <v>12</v>
      </c>
      <c r="AT131">
        <v>12</v>
      </c>
      <c r="AU131">
        <v>12</v>
      </c>
      <c r="AV131" s="6">
        <v>0.96</v>
      </c>
      <c r="AW131">
        <v>2</v>
      </c>
      <c r="AX131">
        <v>0</v>
      </c>
      <c r="AY131">
        <v>2</v>
      </c>
      <c r="AZ131" s="11">
        <f t="shared" si="46"/>
        <v>2</v>
      </c>
      <c r="BA131" s="6">
        <v>34.416699999999999</v>
      </c>
      <c r="BB131" s="6">
        <v>33.86</v>
      </c>
      <c r="BC131" s="6">
        <v>0</v>
      </c>
      <c r="BD131">
        <v>30</v>
      </c>
      <c r="BE131">
        <v>30</v>
      </c>
      <c r="BF131">
        <v>18</v>
      </c>
      <c r="BG131" s="11">
        <f t="shared" si="47"/>
        <v>12</v>
      </c>
      <c r="BH131">
        <v>6</v>
      </c>
      <c r="BI131">
        <v>3</v>
      </c>
      <c r="BJ131">
        <v>2</v>
      </c>
      <c r="BK131">
        <v>5</v>
      </c>
      <c r="BL131">
        <v>3</v>
      </c>
      <c r="BM131">
        <v>2</v>
      </c>
      <c r="BN131">
        <v>5</v>
      </c>
      <c r="BO131" s="8">
        <f t="shared" si="48"/>
        <v>4.0983606557377046E-2</v>
      </c>
      <c r="BP131">
        <v>9</v>
      </c>
      <c r="BQ131">
        <v>6</v>
      </c>
      <c r="BR131">
        <v>9</v>
      </c>
      <c r="BS131">
        <v>6</v>
      </c>
      <c r="BT131" s="8">
        <f t="shared" si="49"/>
        <v>0.6</v>
      </c>
      <c r="BU131" s="8">
        <f t="shared" si="50"/>
        <v>0.15151515151515152</v>
      </c>
      <c r="BV131">
        <v>1</v>
      </c>
      <c r="BW131">
        <v>1</v>
      </c>
      <c r="BX131">
        <v>3</v>
      </c>
      <c r="BY131">
        <v>4</v>
      </c>
      <c r="BZ131">
        <v>5</v>
      </c>
      <c r="CA131">
        <v>1</v>
      </c>
      <c r="CB131">
        <v>0</v>
      </c>
      <c r="CC131">
        <v>0</v>
      </c>
      <c r="CD131">
        <v>4</v>
      </c>
      <c r="CE131">
        <v>1</v>
      </c>
      <c r="CF131">
        <v>6</v>
      </c>
      <c r="CG131">
        <v>5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1</v>
      </c>
      <c r="CX131">
        <v>5</v>
      </c>
      <c r="CY131">
        <v>1</v>
      </c>
      <c r="CZ131">
        <v>0</v>
      </c>
      <c r="DA131">
        <v>4</v>
      </c>
      <c r="DB131">
        <v>2</v>
      </c>
      <c r="DC131">
        <v>1</v>
      </c>
      <c r="DD131">
        <v>0</v>
      </c>
      <c r="DE131">
        <v>4</v>
      </c>
      <c r="DF131">
        <v>0</v>
      </c>
      <c r="DG131">
        <v>0</v>
      </c>
      <c r="DH131">
        <v>0</v>
      </c>
      <c r="DI131">
        <v>0</v>
      </c>
      <c r="DJ131" s="11">
        <f t="shared" si="51"/>
        <v>0</v>
      </c>
      <c r="DK131" s="6">
        <v>4.0781979000000003E-3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98</v>
      </c>
      <c r="DR131">
        <v>122</v>
      </c>
      <c r="DS131">
        <v>67</v>
      </c>
      <c r="DT131">
        <v>84</v>
      </c>
      <c r="DU131">
        <v>44</v>
      </c>
      <c r="DV131">
        <v>54</v>
      </c>
      <c r="DW131" s="6">
        <v>3.8</v>
      </c>
      <c r="DX131" s="6">
        <v>5.12</v>
      </c>
      <c r="DY131">
        <v>15</v>
      </c>
      <c r="DZ131">
        <v>17</v>
      </c>
      <c r="EA131">
        <v>1</v>
      </c>
      <c r="EB131">
        <v>7</v>
      </c>
      <c r="EC131">
        <v>1</v>
      </c>
      <c r="ED131">
        <v>4</v>
      </c>
      <c r="EE131">
        <v>7</v>
      </c>
      <c r="EF131">
        <v>7</v>
      </c>
      <c r="EG131" s="11">
        <f t="shared" si="52"/>
        <v>8</v>
      </c>
      <c r="EH131" s="11">
        <f t="shared" si="53"/>
        <v>11</v>
      </c>
      <c r="EI131">
        <v>49</v>
      </c>
      <c r="EJ131">
        <v>50</v>
      </c>
      <c r="EK131">
        <v>91</v>
      </c>
      <c r="EL131">
        <v>74</v>
      </c>
      <c r="EM131">
        <v>11</v>
      </c>
      <c r="EN131">
        <v>17</v>
      </c>
      <c r="EO131">
        <v>3</v>
      </c>
      <c r="EP131">
        <v>3</v>
      </c>
      <c r="EQ131">
        <v>-0.4</v>
      </c>
      <c r="ER131">
        <v>-0.1</v>
      </c>
      <c r="ES131">
        <v>-0.5</v>
      </c>
      <c r="ET131">
        <v>582.41</v>
      </c>
      <c r="EU131" s="11">
        <f t="shared" si="54"/>
        <v>35</v>
      </c>
      <c r="EV131" s="6">
        <f t="shared" si="55"/>
        <v>0</v>
      </c>
      <c r="EW131" s="6">
        <f t="shared" si="56"/>
        <v>97.051687375928253</v>
      </c>
      <c r="EX131" s="6">
        <v>-1</v>
      </c>
      <c r="EY131">
        <v>-7.0000000000000007E-2</v>
      </c>
    </row>
    <row r="132" spans="1:155">
      <c r="A132">
        <v>645</v>
      </c>
      <c r="B132" s="5">
        <v>650000</v>
      </c>
      <c r="C132" t="s">
        <v>607</v>
      </c>
      <c r="D132" t="s">
        <v>608</v>
      </c>
      <c r="E132" t="s">
        <v>609</v>
      </c>
      <c r="F132" t="s">
        <v>154</v>
      </c>
      <c r="G132" t="s">
        <v>154</v>
      </c>
      <c r="H132">
        <v>71</v>
      </c>
      <c r="I132">
        <v>195</v>
      </c>
      <c r="J132">
        <v>2012</v>
      </c>
      <c r="K132">
        <v>5</v>
      </c>
      <c r="L132">
        <v>137</v>
      </c>
      <c r="M132" t="s">
        <v>146</v>
      </c>
      <c r="N132" t="s">
        <v>610</v>
      </c>
      <c r="O132" t="s">
        <v>518</v>
      </c>
      <c r="P132" t="s">
        <v>192</v>
      </c>
      <c r="Q132" t="s">
        <v>489</v>
      </c>
      <c r="R132">
        <v>67</v>
      </c>
      <c r="S132">
        <v>2</v>
      </c>
      <c r="T132">
        <v>6</v>
      </c>
      <c r="U132">
        <v>4</v>
      </c>
      <c r="V132">
        <v>2</v>
      </c>
      <c r="W132">
        <v>8</v>
      </c>
      <c r="X132">
        <v>8</v>
      </c>
      <c r="Y132" s="6">
        <v>2.9</v>
      </c>
      <c r="Z132">
        <v>51</v>
      </c>
      <c r="AA132">
        <v>1493</v>
      </c>
      <c r="AB132">
        <v>65671</v>
      </c>
      <c r="AC132" s="6">
        <v>1096.7</v>
      </c>
      <c r="AD132" s="7">
        <v>16.350000000000001</v>
      </c>
      <c r="AE132" s="7">
        <f t="shared" si="38"/>
        <v>16.351575456053066</v>
      </c>
      <c r="AF132" s="8">
        <v>0.30606378584744537</v>
      </c>
      <c r="AG132" s="8">
        <v>0.14545454545454545</v>
      </c>
      <c r="AH132" s="8">
        <v>8.8996763754045305E-2</v>
      </c>
      <c r="AI132" s="9">
        <f t="shared" si="39"/>
        <v>0.91756272401433692</v>
      </c>
      <c r="AJ132" s="10">
        <f t="shared" si="40"/>
        <v>1006.5594877683824</v>
      </c>
      <c r="AK132" s="7">
        <f t="shared" si="41"/>
        <v>3.009027081243731</v>
      </c>
      <c r="AL132" s="7">
        <f t="shared" si="42"/>
        <v>2.5166408315856659</v>
      </c>
      <c r="AM132" s="8">
        <f t="shared" si="43"/>
        <v>0.54455445544554459</v>
      </c>
      <c r="AN132" s="11">
        <f t="shared" si="44"/>
        <v>9</v>
      </c>
      <c r="AO132" s="7">
        <f t="shared" si="45"/>
        <v>0.4923862496580651</v>
      </c>
      <c r="AP132" t="s">
        <v>173</v>
      </c>
      <c r="AQ132">
        <v>215</v>
      </c>
      <c r="AR132" t="s">
        <v>173</v>
      </c>
      <c r="AS132" t="s">
        <v>173</v>
      </c>
      <c r="AT132">
        <v>89</v>
      </c>
      <c r="AU132">
        <v>89</v>
      </c>
      <c r="AV132" s="6">
        <v>4.5600000000000005</v>
      </c>
      <c r="AW132">
        <v>6</v>
      </c>
      <c r="AX132" t="s">
        <v>173</v>
      </c>
      <c r="AY132">
        <v>10</v>
      </c>
      <c r="AZ132" s="11" t="e">
        <f t="shared" si="46"/>
        <v>#VALUE!</v>
      </c>
      <c r="BA132" s="6">
        <v>49.427</v>
      </c>
      <c r="BB132" s="6" t="s">
        <v>173</v>
      </c>
      <c r="BC132" s="6">
        <v>85.3</v>
      </c>
      <c r="BD132">
        <v>66</v>
      </c>
      <c r="BE132">
        <v>66</v>
      </c>
      <c r="BF132">
        <v>156</v>
      </c>
      <c r="BG132" s="11">
        <f t="shared" si="47"/>
        <v>-90</v>
      </c>
      <c r="BH132">
        <v>51</v>
      </c>
      <c r="BI132">
        <v>46</v>
      </c>
      <c r="BJ132">
        <v>14</v>
      </c>
      <c r="BK132">
        <v>79</v>
      </c>
      <c r="BL132">
        <v>46</v>
      </c>
      <c r="BM132">
        <v>14</v>
      </c>
      <c r="BN132">
        <v>79</v>
      </c>
      <c r="BO132" s="8">
        <f t="shared" si="48"/>
        <v>7.8763708873379856E-2</v>
      </c>
      <c r="BP132">
        <v>0</v>
      </c>
      <c r="BQ132">
        <v>0</v>
      </c>
      <c r="BR132">
        <v>0</v>
      </c>
      <c r="BS132">
        <v>0</v>
      </c>
      <c r="BT132" s="8">
        <f t="shared" si="49"/>
        <v>0</v>
      </c>
      <c r="BU132" s="8">
        <f t="shared" si="50"/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1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1</v>
      </c>
      <c r="CR132">
        <v>0</v>
      </c>
      <c r="CS132">
        <v>0</v>
      </c>
      <c r="CT132">
        <v>1</v>
      </c>
      <c r="CU132">
        <v>0</v>
      </c>
      <c r="CV132">
        <v>1</v>
      </c>
      <c r="CW132">
        <v>6</v>
      </c>
      <c r="CX132">
        <v>44</v>
      </c>
      <c r="CY132">
        <v>2</v>
      </c>
      <c r="CZ132">
        <v>0</v>
      </c>
      <c r="DA132">
        <v>20</v>
      </c>
      <c r="DB132">
        <v>31</v>
      </c>
      <c r="DC132">
        <v>1</v>
      </c>
      <c r="DD132">
        <v>0</v>
      </c>
      <c r="DE132">
        <v>35</v>
      </c>
      <c r="DF132">
        <v>20</v>
      </c>
      <c r="DG132">
        <v>10</v>
      </c>
      <c r="DH132">
        <v>19</v>
      </c>
      <c r="DI132">
        <v>8</v>
      </c>
      <c r="DJ132" s="11">
        <f t="shared" si="51"/>
        <v>-10</v>
      </c>
      <c r="DK132" s="6">
        <v>-2.5079111200000002</v>
      </c>
      <c r="DL132">
        <v>18</v>
      </c>
      <c r="DM132">
        <v>1</v>
      </c>
      <c r="DN132">
        <v>0</v>
      </c>
      <c r="DO132">
        <v>1</v>
      </c>
      <c r="DP132">
        <v>0</v>
      </c>
      <c r="DQ132">
        <v>1170</v>
      </c>
      <c r="DR132">
        <v>1003</v>
      </c>
      <c r="DS132">
        <v>850</v>
      </c>
      <c r="DT132">
        <v>775</v>
      </c>
      <c r="DU132">
        <v>618</v>
      </c>
      <c r="DV132">
        <v>558</v>
      </c>
      <c r="DW132" s="6">
        <v>53.85</v>
      </c>
      <c r="DX132" s="6">
        <v>45.58</v>
      </c>
      <c r="DY132">
        <v>180</v>
      </c>
      <c r="DZ132">
        <v>142</v>
      </c>
      <c r="EA132">
        <v>55</v>
      </c>
      <c r="EB132">
        <v>46</v>
      </c>
      <c r="EC132">
        <v>25</v>
      </c>
      <c r="ED132">
        <v>28</v>
      </c>
      <c r="EE132">
        <v>71</v>
      </c>
      <c r="EF132">
        <v>55</v>
      </c>
      <c r="EG132" s="11">
        <f t="shared" si="52"/>
        <v>96</v>
      </c>
      <c r="EH132" s="11">
        <f t="shared" si="53"/>
        <v>83</v>
      </c>
      <c r="EI132">
        <v>534</v>
      </c>
      <c r="EJ132">
        <v>520</v>
      </c>
      <c r="EK132">
        <v>423</v>
      </c>
      <c r="EL132">
        <v>605</v>
      </c>
      <c r="EM132">
        <v>188</v>
      </c>
      <c r="EN132">
        <v>156</v>
      </c>
      <c r="EO132">
        <v>80</v>
      </c>
      <c r="EP132">
        <v>79</v>
      </c>
      <c r="EQ132">
        <v>-0.2</v>
      </c>
      <c r="ER132">
        <v>2.6</v>
      </c>
      <c r="ES132">
        <v>2.2999999999999998</v>
      </c>
      <c r="ET132">
        <v>2486.54</v>
      </c>
      <c r="EU132" s="11">
        <f t="shared" si="54"/>
        <v>197</v>
      </c>
      <c r="EV132" s="6">
        <f t="shared" si="55"/>
        <v>4.4444444444444446</v>
      </c>
      <c r="EW132" s="6">
        <f t="shared" si="56"/>
        <v>118.88392450077505</v>
      </c>
      <c r="EX132" s="6">
        <v>21.4</v>
      </c>
      <c r="EY132">
        <v>0.32</v>
      </c>
    </row>
    <row r="133" spans="1:155">
      <c r="A133">
        <v>691</v>
      </c>
      <c r="B133" s="5">
        <v>650000</v>
      </c>
      <c r="C133" t="s">
        <v>614</v>
      </c>
      <c r="D133" t="s">
        <v>615</v>
      </c>
      <c r="E133" t="s">
        <v>304</v>
      </c>
      <c r="F133" t="s">
        <v>145</v>
      </c>
      <c r="G133" t="s">
        <v>145</v>
      </c>
      <c r="H133">
        <v>74</v>
      </c>
      <c r="I133">
        <v>212</v>
      </c>
      <c r="J133">
        <v>2013</v>
      </c>
      <c r="K133">
        <v>2</v>
      </c>
      <c r="L133">
        <v>57</v>
      </c>
      <c r="M133" t="s">
        <v>155</v>
      </c>
      <c r="N133" t="s">
        <v>613</v>
      </c>
      <c r="O133" t="s">
        <v>616</v>
      </c>
      <c r="P133" t="s">
        <v>149</v>
      </c>
      <c r="Q133" t="s">
        <v>250</v>
      </c>
      <c r="R133">
        <v>41</v>
      </c>
      <c r="S133">
        <v>5</v>
      </c>
      <c r="T133">
        <v>3</v>
      </c>
      <c r="U133">
        <v>1</v>
      </c>
      <c r="V133">
        <v>2</v>
      </c>
      <c r="W133">
        <v>8</v>
      </c>
      <c r="X133">
        <v>-1</v>
      </c>
      <c r="Y133" s="6">
        <v>1.5</v>
      </c>
      <c r="Z133">
        <v>21</v>
      </c>
      <c r="AA133">
        <v>583</v>
      </c>
      <c r="AB133">
        <v>22142</v>
      </c>
      <c r="AC133" s="6">
        <v>368.33</v>
      </c>
      <c r="AD133" s="7">
        <v>9</v>
      </c>
      <c r="AE133" s="7">
        <f t="shared" si="38"/>
        <v>8.9948238482384824</v>
      </c>
      <c r="AF133" s="8">
        <v>0.17892691457579363</v>
      </c>
      <c r="AG133" s="8">
        <v>0.8</v>
      </c>
      <c r="AH133" s="8">
        <v>5.3191489361702128E-2</v>
      </c>
      <c r="AI133" s="9">
        <f t="shared" si="39"/>
        <v>0.93969849246231152</v>
      </c>
      <c r="AJ133" s="10">
        <f t="shared" si="40"/>
        <v>992.88998182401372</v>
      </c>
      <c r="AK133" s="7">
        <f t="shared" si="41"/>
        <v>1.6289740178644152</v>
      </c>
      <c r="AL133" s="7">
        <f t="shared" si="42"/>
        <v>1.9547688214372982</v>
      </c>
      <c r="AM133" s="8">
        <f t="shared" si="43"/>
        <v>0.45454545454545453</v>
      </c>
      <c r="AN133" s="11">
        <f t="shared" si="44"/>
        <v>-2</v>
      </c>
      <c r="AO133" s="7">
        <f t="shared" si="45"/>
        <v>-0.32579480357288304</v>
      </c>
      <c r="AP133">
        <v>72</v>
      </c>
      <c r="AQ133">
        <v>72</v>
      </c>
      <c r="AR133">
        <v>65</v>
      </c>
      <c r="AS133">
        <v>50</v>
      </c>
      <c r="AT133">
        <v>50</v>
      </c>
      <c r="AU133">
        <v>50</v>
      </c>
      <c r="AV133" s="6">
        <v>4.6900000000000004</v>
      </c>
      <c r="AW133">
        <v>18</v>
      </c>
      <c r="AX133">
        <v>3</v>
      </c>
      <c r="AY133">
        <v>7</v>
      </c>
      <c r="AZ133" s="11">
        <f t="shared" si="46"/>
        <v>10</v>
      </c>
      <c r="BA133" s="6">
        <v>28.2</v>
      </c>
      <c r="BB133" s="6">
        <v>25.65</v>
      </c>
      <c r="BC133" s="6">
        <v>31.7</v>
      </c>
      <c r="BD133">
        <v>112</v>
      </c>
      <c r="BE133">
        <v>112</v>
      </c>
      <c r="BF133">
        <v>45</v>
      </c>
      <c r="BG133" s="11">
        <f t="shared" si="47"/>
        <v>67</v>
      </c>
      <c r="BH133">
        <v>15</v>
      </c>
      <c r="BI133">
        <v>10</v>
      </c>
      <c r="BJ133">
        <v>8</v>
      </c>
      <c r="BK133">
        <v>10</v>
      </c>
      <c r="BL133">
        <v>10</v>
      </c>
      <c r="BM133">
        <v>8</v>
      </c>
      <c r="BN133">
        <v>10</v>
      </c>
      <c r="BO133" s="8">
        <f t="shared" si="48"/>
        <v>3.048780487804878E-2</v>
      </c>
      <c r="BP133">
        <v>1</v>
      </c>
      <c r="BQ133">
        <v>1</v>
      </c>
      <c r="BR133">
        <v>1</v>
      </c>
      <c r="BS133">
        <v>1</v>
      </c>
      <c r="BT133" s="8">
        <f t="shared" si="49"/>
        <v>0.5</v>
      </c>
      <c r="BU133" s="8">
        <f t="shared" si="50"/>
        <v>5.2493438320209973E-3</v>
      </c>
      <c r="BV133">
        <v>0</v>
      </c>
      <c r="BW133">
        <v>1</v>
      </c>
      <c r="BX133">
        <v>1</v>
      </c>
      <c r="BY133">
        <v>0</v>
      </c>
      <c r="BZ133">
        <v>0</v>
      </c>
      <c r="CA133">
        <v>0</v>
      </c>
      <c r="CB133">
        <v>0</v>
      </c>
      <c r="CC133">
        <v>1</v>
      </c>
      <c r="CD133">
        <v>0</v>
      </c>
      <c r="CE133">
        <v>0</v>
      </c>
      <c r="CF133">
        <v>1</v>
      </c>
      <c r="CG133">
        <v>0</v>
      </c>
      <c r="CH133">
        <v>0</v>
      </c>
      <c r="CI133">
        <v>3</v>
      </c>
      <c r="CJ133">
        <v>1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1</v>
      </c>
      <c r="CR133">
        <v>2</v>
      </c>
      <c r="CS133">
        <v>0</v>
      </c>
      <c r="CT133">
        <v>2</v>
      </c>
      <c r="CU133">
        <v>0</v>
      </c>
      <c r="CV133">
        <v>0</v>
      </c>
      <c r="CW133">
        <v>0</v>
      </c>
      <c r="CX133">
        <v>15</v>
      </c>
      <c r="CY133">
        <v>8</v>
      </c>
      <c r="CZ133">
        <v>2</v>
      </c>
      <c r="DA133">
        <v>4</v>
      </c>
      <c r="DB133">
        <v>6</v>
      </c>
      <c r="DC133">
        <v>6</v>
      </c>
      <c r="DD133">
        <v>2</v>
      </c>
      <c r="DE133">
        <v>22</v>
      </c>
      <c r="DF133">
        <v>9</v>
      </c>
      <c r="DG133">
        <v>10</v>
      </c>
      <c r="DH133">
        <v>9</v>
      </c>
      <c r="DI133">
        <v>7</v>
      </c>
      <c r="DJ133" s="11">
        <f t="shared" si="51"/>
        <v>1</v>
      </c>
      <c r="DK133" s="6">
        <v>-2.0204802186999999</v>
      </c>
      <c r="DL133">
        <v>8</v>
      </c>
      <c r="DM133">
        <v>1</v>
      </c>
      <c r="DN133">
        <v>0</v>
      </c>
      <c r="DO133">
        <v>0</v>
      </c>
      <c r="DP133">
        <v>0</v>
      </c>
      <c r="DQ133">
        <v>330</v>
      </c>
      <c r="DR133">
        <v>328</v>
      </c>
      <c r="DS133">
        <v>254</v>
      </c>
      <c r="DT133">
        <v>255</v>
      </c>
      <c r="DU133">
        <v>188</v>
      </c>
      <c r="DV133">
        <v>199</v>
      </c>
      <c r="DW133" s="6">
        <v>15.34</v>
      </c>
      <c r="DX133" s="6">
        <v>14.42</v>
      </c>
      <c r="DY133">
        <v>50</v>
      </c>
      <c r="DZ133">
        <v>42</v>
      </c>
      <c r="EA133">
        <v>10</v>
      </c>
      <c r="EB133">
        <v>12</v>
      </c>
      <c r="EC133">
        <v>16</v>
      </c>
      <c r="ED133">
        <v>10</v>
      </c>
      <c r="EE133">
        <v>18</v>
      </c>
      <c r="EF133">
        <v>19</v>
      </c>
      <c r="EG133" s="11">
        <f t="shared" si="52"/>
        <v>34</v>
      </c>
      <c r="EH133" s="11">
        <f t="shared" si="53"/>
        <v>29</v>
      </c>
      <c r="EI133">
        <v>197</v>
      </c>
      <c r="EJ133">
        <v>184</v>
      </c>
      <c r="EK133">
        <v>210</v>
      </c>
      <c r="EL133">
        <v>154</v>
      </c>
      <c r="EM133">
        <v>52</v>
      </c>
      <c r="EN133">
        <v>31</v>
      </c>
      <c r="EO133">
        <v>24</v>
      </c>
      <c r="EP133">
        <v>20</v>
      </c>
      <c r="EQ133">
        <v>0.4</v>
      </c>
      <c r="ER133">
        <v>0.4</v>
      </c>
      <c r="ES133">
        <v>0.8</v>
      </c>
      <c r="ET133">
        <v>1690.22</v>
      </c>
      <c r="EU133" s="11">
        <f t="shared" si="54"/>
        <v>144</v>
      </c>
      <c r="EV133" s="6">
        <f t="shared" si="55"/>
        <v>15</v>
      </c>
      <c r="EW133" s="6">
        <f t="shared" si="56"/>
        <v>107.18649037547851</v>
      </c>
      <c r="EX133" s="6">
        <v>10.1</v>
      </c>
      <c r="EY133">
        <v>0.25</v>
      </c>
    </row>
    <row r="134" spans="1:155">
      <c r="A134">
        <v>832</v>
      </c>
      <c r="B134" s="5">
        <v>650000</v>
      </c>
      <c r="C134" t="s">
        <v>970</v>
      </c>
      <c r="D134" t="s">
        <v>971</v>
      </c>
      <c r="E134" t="s">
        <v>577</v>
      </c>
      <c r="F134" t="s">
        <v>145</v>
      </c>
      <c r="G134" t="s">
        <v>145</v>
      </c>
      <c r="H134">
        <v>77</v>
      </c>
      <c r="I134">
        <v>222</v>
      </c>
      <c r="J134">
        <v>2007</v>
      </c>
      <c r="K134">
        <v>4</v>
      </c>
      <c r="L134">
        <v>110</v>
      </c>
      <c r="M134" t="s">
        <v>155</v>
      </c>
      <c r="N134" t="s">
        <v>972</v>
      </c>
      <c r="O134" t="s">
        <v>157</v>
      </c>
      <c r="P134" t="s">
        <v>192</v>
      </c>
      <c r="Q134" t="s">
        <v>250</v>
      </c>
      <c r="R134">
        <v>52</v>
      </c>
      <c r="S134">
        <v>0</v>
      </c>
      <c r="T134">
        <v>8</v>
      </c>
      <c r="U134">
        <v>2</v>
      </c>
      <c r="V134">
        <v>6</v>
      </c>
      <c r="W134">
        <v>8</v>
      </c>
      <c r="X134">
        <v>-3</v>
      </c>
      <c r="Y134" s="6">
        <v>1.8</v>
      </c>
      <c r="Z134">
        <v>29</v>
      </c>
      <c r="AA134">
        <v>1079</v>
      </c>
      <c r="AB134">
        <v>42738</v>
      </c>
      <c r="AC134" s="6">
        <v>712.32</v>
      </c>
      <c r="AD134" s="7">
        <v>13.7</v>
      </c>
      <c r="AE134" s="7">
        <f t="shared" si="38"/>
        <v>13.698846153846153</v>
      </c>
      <c r="AF134" s="8">
        <v>0.25431371498955713</v>
      </c>
      <c r="AG134" s="8">
        <v>0.42105263157894735</v>
      </c>
      <c r="AH134" s="8">
        <v>5.5232558139534885E-2</v>
      </c>
      <c r="AI134" s="9">
        <f t="shared" si="39"/>
        <v>0.92819148936170215</v>
      </c>
      <c r="AJ134" s="10">
        <f t="shared" si="40"/>
        <v>983.42404750123706</v>
      </c>
      <c r="AK134" s="7">
        <f t="shared" si="41"/>
        <v>1.6004043126684635</v>
      </c>
      <c r="AL134" s="7">
        <f t="shared" si="42"/>
        <v>2.2742587601078164</v>
      </c>
      <c r="AM134" s="8">
        <f t="shared" si="43"/>
        <v>0.41304347826086957</v>
      </c>
      <c r="AN134" s="11">
        <f t="shared" si="44"/>
        <v>-8</v>
      </c>
      <c r="AO134" s="7">
        <f t="shared" si="45"/>
        <v>-0.67385444743935285</v>
      </c>
      <c r="AP134">
        <v>86</v>
      </c>
      <c r="AQ134">
        <v>86</v>
      </c>
      <c r="AR134">
        <v>58</v>
      </c>
      <c r="AS134">
        <v>33</v>
      </c>
      <c r="AT134">
        <v>33</v>
      </c>
      <c r="AU134">
        <v>33</v>
      </c>
      <c r="AV134" s="6">
        <v>1.72</v>
      </c>
      <c r="AW134">
        <v>2</v>
      </c>
      <c r="AX134">
        <v>1</v>
      </c>
      <c r="AY134">
        <v>2</v>
      </c>
      <c r="AZ134" s="11">
        <f t="shared" si="46"/>
        <v>3</v>
      </c>
      <c r="BA134" s="6">
        <v>55.060600000000001</v>
      </c>
      <c r="BB134" s="6">
        <v>45.66</v>
      </c>
      <c r="BC134" s="6">
        <v>63.1</v>
      </c>
      <c r="BD134">
        <v>101</v>
      </c>
      <c r="BE134">
        <v>101</v>
      </c>
      <c r="BF134">
        <v>59</v>
      </c>
      <c r="BG134" s="11">
        <f t="shared" si="47"/>
        <v>42</v>
      </c>
      <c r="BH134">
        <v>25</v>
      </c>
      <c r="BI134">
        <v>22</v>
      </c>
      <c r="BJ134">
        <v>7</v>
      </c>
      <c r="BK134">
        <v>40</v>
      </c>
      <c r="BL134">
        <v>22</v>
      </c>
      <c r="BM134">
        <v>7</v>
      </c>
      <c r="BN134">
        <v>40</v>
      </c>
      <c r="BO134" s="8">
        <f t="shared" si="48"/>
        <v>6.0240963855421686E-2</v>
      </c>
      <c r="BP134">
        <v>0</v>
      </c>
      <c r="BQ134">
        <v>0</v>
      </c>
      <c r="BR134">
        <v>1</v>
      </c>
      <c r="BS134">
        <v>0</v>
      </c>
      <c r="BT134" s="8">
        <f t="shared" si="49"/>
        <v>0</v>
      </c>
      <c r="BU134" s="8">
        <f t="shared" si="50"/>
        <v>1.5313935681470138E-3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1</v>
      </c>
      <c r="CV134">
        <v>2</v>
      </c>
      <c r="CW134">
        <v>2</v>
      </c>
      <c r="CX134">
        <v>20</v>
      </c>
      <c r="CY134">
        <v>1</v>
      </c>
      <c r="CZ134">
        <v>0</v>
      </c>
      <c r="DA134">
        <v>12</v>
      </c>
      <c r="DB134">
        <v>8</v>
      </c>
      <c r="DC134">
        <v>0</v>
      </c>
      <c r="DD134">
        <v>0</v>
      </c>
      <c r="DE134">
        <v>12</v>
      </c>
      <c r="DF134">
        <v>13</v>
      </c>
      <c r="DG134">
        <v>2</v>
      </c>
      <c r="DH134">
        <v>13</v>
      </c>
      <c r="DI134">
        <v>1</v>
      </c>
      <c r="DJ134" s="11">
        <f t="shared" si="51"/>
        <v>-11</v>
      </c>
      <c r="DK134" s="6">
        <v>-6.6389465100000002</v>
      </c>
      <c r="DL134">
        <v>12</v>
      </c>
      <c r="DM134">
        <v>1</v>
      </c>
      <c r="DN134">
        <v>0</v>
      </c>
      <c r="DO134">
        <v>0</v>
      </c>
      <c r="DP134">
        <v>0</v>
      </c>
      <c r="DQ134">
        <v>606</v>
      </c>
      <c r="DR134">
        <v>664</v>
      </c>
      <c r="DS134">
        <v>464</v>
      </c>
      <c r="DT134">
        <v>509</v>
      </c>
      <c r="DU134">
        <v>344</v>
      </c>
      <c r="DV134">
        <v>376</v>
      </c>
      <c r="DW134" s="6">
        <v>26.64</v>
      </c>
      <c r="DX134" s="6">
        <v>32.08</v>
      </c>
      <c r="DY134">
        <v>78</v>
      </c>
      <c r="DZ134">
        <v>108</v>
      </c>
      <c r="EA134">
        <v>19</v>
      </c>
      <c r="EB134">
        <v>27</v>
      </c>
      <c r="EC134">
        <v>20</v>
      </c>
      <c r="ED134">
        <v>27</v>
      </c>
      <c r="EE134">
        <v>28</v>
      </c>
      <c r="EF134">
        <v>31</v>
      </c>
      <c r="EG134" s="11">
        <f t="shared" si="52"/>
        <v>48</v>
      </c>
      <c r="EH134" s="11">
        <f t="shared" si="53"/>
        <v>58</v>
      </c>
      <c r="EI134">
        <v>323</v>
      </c>
      <c r="EJ134">
        <v>330</v>
      </c>
      <c r="EK134">
        <v>369</v>
      </c>
      <c r="EL134">
        <v>261</v>
      </c>
      <c r="EM134">
        <v>89</v>
      </c>
      <c r="EN134">
        <v>62</v>
      </c>
      <c r="EO134">
        <v>56</v>
      </c>
      <c r="EP134">
        <v>41</v>
      </c>
      <c r="EQ134">
        <v>0</v>
      </c>
      <c r="ER134">
        <v>1.5</v>
      </c>
      <c r="ES134">
        <v>1.5</v>
      </c>
      <c r="ET134">
        <v>2088.63</v>
      </c>
      <c r="EU134" s="11">
        <f t="shared" si="54"/>
        <v>171</v>
      </c>
      <c r="EV134" s="6">
        <f t="shared" si="55"/>
        <v>9</v>
      </c>
      <c r="EW134" s="6">
        <f t="shared" si="56"/>
        <v>106.97439353099729</v>
      </c>
      <c r="EX134" s="6">
        <v>7.9</v>
      </c>
      <c r="EY134">
        <v>0.15</v>
      </c>
    </row>
    <row r="135" spans="1:155">
      <c r="A135">
        <v>731</v>
      </c>
      <c r="B135" s="5">
        <v>650000</v>
      </c>
      <c r="C135" t="s">
        <v>1029</v>
      </c>
      <c r="D135" t="s">
        <v>1030</v>
      </c>
      <c r="E135" t="s">
        <v>260</v>
      </c>
      <c r="F135" t="s">
        <v>154</v>
      </c>
      <c r="G135" t="s">
        <v>154</v>
      </c>
      <c r="H135">
        <v>76</v>
      </c>
      <c r="I135">
        <v>216</v>
      </c>
      <c r="J135">
        <v>2010</v>
      </c>
      <c r="K135">
        <v>1</v>
      </c>
      <c r="L135">
        <v>15</v>
      </c>
      <c r="M135" t="s">
        <v>155</v>
      </c>
      <c r="N135" t="s">
        <v>1031</v>
      </c>
      <c r="O135" t="s">
        <v>842</v>
      </c>
      <c r="P135" t="s">
        <v>192</v>
      </c>
      <c r="Q135" t="s">
        <v>210</v>
      </c>
      <c r="R135">
        <v>82</v>
      </c>
      <c r="S135">
        <v>2</v>
      </c>
      <c r="T135">
        <v>16</v>
      </c>
      <c r="U135">
        <v>6</v>
      </c>
      <c r="V135">
        <v>10</v>
      </c>
      <c r="W135">
        <v>18</v>
      </c>
      <c r="X135">
        <v>8</v>
      </c>
      <c r="Y135" s="6">
        <v>4.0999999999999996</v>
      </c>
      <c r="Z135">
        <v>54</v>
      </c>
      <c r="AA135">
        <v>2221</v>
      </c>
      <c r="AB135">
        <v>98971</v>
      </c>
      <c r="AC135" s="6">
        <v>1647.62</v>
      </c>
      <c r="AD135" s="7">
        <v>20.116666666699999</v>
      </c>
      <c r="AE135" s="7">
        <f t="shared" si="38"/>
        <v>20.108550135512463</v>
      </c>
      <c r="AF135" s="8">
        <v>0.35393945122435866</v>
      </c>
      <c r="AG135" s="8">
        <v>0.34615384615384615</v>
      </c>
      <c r="AH135" s="8">
        <v>7.2931276297335201E-2</v>
      </c>
      <c r="AI135" s="9">
        <f t="shared" si="39"/>
        <v>0.92531645569620258</v>
      </c>
      <c r="AJ135" s="10">
        <f t="shared" si="40"/>
        <v>998.24773199353774</v>
      </c>
      <c r="AK135" s="7">
        <f t="shared" si="41"/>
        <v>1.8936405239072118</v>
      </c>
      <c r="AL135" s="7">
        <f t="shared" si="42"/>
        <v>2.1485536713562596</v>
      </c>
      <c r="AM135" s="8">
        <f t="shared" si="43"/>
        <v>0.46846846846846846</v>
      </c>
      <c r="AN135" s="11">
        <f t="shared" si="44"/>
        <v>-7</v>
      </c>
      <c r="AO135" s="7">
        <f t="shared" si="45"/>
        <v>-0.25491314744904781</v>
      </c>
      <c r="AP135">
        <v>212</v>
      </c>
      <c r="AQ135">
        <v>212</v>
      </c>
      <c r="AR135">
        <v>142</v>
      </c>
      <c r="AS135">
        <v>100</v>
      </c>
      <c r="AT135">
        <v>100</v>
      </c>
      <c r="AU135">
        <v>100</v>
      </c>
      <c r="AV135" s="6">
        <v>3.42</v>
      </c>
      <c r="AW135">
        <v>2</v>
      </c>
      <c r="AX135">
        <v>10</v>
      </c>
      <c r="AY135">
        <v>11</v>
      </c>
      <c r="AZ135" s="11">
        <f t="shared" si="46"/>
        <v>21</v>
      </c>
      <c r="BA135" s="6">
        <v>55.87</v>
      </c>
      <c r="BB135" s="6">
        <v>50.01</v>
      </c>
      <c r="BC135" s="6">
        <v>163</v>
      </c>
      <c r="BD135">
        <v>180</v>
      </c>
      <c r="BE135">
        <v>180</v>
      </c>
      <c r="BF135">
        <v>150</v>
      </c>
      <c r="BG135" s="11">
        <f t="shared" si="47"/>
        <v>30</v>
      </c>
      <c r="BH135">
        <v>42</v>
      </c>
      <c r="BI135">
        <v>73</v>
      </c>
      <c r="BJ135">
        <v>9</v>
      </c>
      <c r="BK135">
        <v>159</v>
      </c>
      <c r="BL135">
        <v>73</v>
      </c>
      <c r="BM135">
        <v>9</v>
      </c>
      <c r="BN135">
        <v>159</v>
      </c>
      <c r="BO135" s="8">
        <f t="shared" si="48"/>
        <v>0.10446780551905388</v>
      </c>
      <c r="BP135">
        <v>1</v>
      </c>
      <c r="BQ135">
        <v>0</v>
      </c>
      <c r="BR135">
        <v>1</v>
      </c>
      <c r="BS135">
        <v>0</v>
      </c>
      <c r="BT135" s="8">
        <f t="shared" si="49"/>
        <v>1</v>
      </c>
      <c r="BU135" s="8">
        <f t="shared" si="50"/>
        <v>5.9701492537313433E-4</v>
      </c>
      <c r="BV135">
        <v>0</v>
      </c>
      <c r="BW135">
        <v>0</v>
      </c>
      <c r="BX135">
        <v>1</v>
      </c>
      <c r="BY135">
        <v>0</v>
      </c>
      <c r="BZ135">
        <v>0</v>
      </c>
      <c r="CA135">
        <v>0</v>
      </c>
      <c r="CB135">
        <v>1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2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2</v>
      </c>
      <c r="CU135">
        <v>0</v>
      </c>
      <c r="CV135">
        <v>3</v>
      </c>
      <c r="CW135">
        <v>3</v>
      </c>
      <c r="CX135">
        <v>36</v>
      </c>
      <c r="CY135">
        <v>0</v>
      </c>
      <c r="CZ135">
        <v>0</v>
      </c>
      <c r="DA135">
        <v>32</v>
      </c>
      <c r="DB135">
        <v>13</v>
      </c>
      <c r="DC135">
        <v>0</v>
      </c>
      <c r="DD135">
        <v>0</v>
      </c>
      <c r="DE135">
        <v>55</v>
      </c>
      <c r="DF135">
        <v>19</v>
      </c>
      <c r="DG135">
        <v>12</v>
      </c>
      <c r="DH135">
        <v>18</v>
      </c>
      <c r="DI135">
        <v>14</v>
      </c>
      <c r="DJ135" s="11">
        <f t="shared" si="51"/>
        <v>-7</v>
      </c>
      <c r="DK135" s="6">
        <v>1.27064343</v>
      </c>
      <c r="DL135">
        <v>16</v>
      </c>
      <c r="DM135">
        <v>2</v>
      </c>
      <c r="DN135">
        <v>0</v>
      </c>
      <c r="DO135">
        <v>0</v>
      </c>
      <c r="DP135">
        <v>1</v>
      </c>
      <c r="DQ135">
        <v>1355</v>
      </c>
      <c r="DR135">
        <v>1522</v>
      </c>
      <c r="DS135">
        <v>1001</v>
      </c>
      <c r="DT135">
        <v>1141</v>
      </c>
      <c r="DU135">
        <v>713</v>
      </c>
      <c r="DV135">
        <v>790</v>
      </c>
      <c r="DW135" s="6">
        <v>62.91</v>
      </c>
      <c r="DX135" s="6">
        <v>75.77</v>
      </c>
      <c r="DY135">
        <v>207</v>
      </c>
      <c r="DZ135">
        <v>263</v>
      </c>
      <c r="EA135">
        <v>52</v>
      </c>
      <c r="EB135">
        <v>59</v>
      </c>
      <c r="EC135">
        <v>68</v>
      </c>
      <c r="ED135">
        <v>66</v>
      </c>
      <c r="EE135">
        <v>70</v>
      </c>
      <c r="EF135">
        <v>90</v>
      </c>
      <c r="EG135" s="11">
        <f t="shared" si="52"/>
        <v>138</v>
      </c>
      <c r="EH135" s="11">
        <f t="shared" si="53"/>
        <v>156</v>
      </c>
      <c r="EI135">
        <v>819</v>
      </c>
      <c r="EJ135">
        <v>856</v>
      </c>
      <c r="EK135">
        <v>787</v>
      </c>
      <c r="EL135">
        <v>684</v>
      </c>
      <c r="EM135">
        <v>260</v>
      </c>
      <c r="EN135">
        <v>104</v>
      </c>
      <c r="EO135">
        <v>92</v>
      </c>
      <c r="EP135">
        <v>89</v>
      </c>
      <c r="EQ135">
        <v>0.1</v>
      </c>
      <c r="ER135">
        <v>5.5</v>
      </c>
      <c r="ES135">
        <v>5.6</v>
      </c>
      <c r="ET135">
        <v>3007.47</v>
      </c>
      <c r="EU135" s="11">
        <f t="shared" si="54"/>
        <v>395</v>
      </c>
      <c r="EV135" s="6">
        <f t="shared" si="55"/>
        <v>11.8125</v>
      </c>
      <c r="EW135" s="6">
        <f t="shared" si="56"/>
        <v>104.76930360155862</v>
      </c>
      <c r="EX135" s="6">
        <v>31.1</v>
      </c>
      <c r="EY135">
        <v>0.38</v>
      </c>
    </row>
    <row r="136" spans="1:155">
      <c r="A136">
        <v>388</v>
      </c>
      <c r="B136" s="5">
        <v>650000</v>
      </c>
      <c r="C136" t="s">
        <v>1047</v>
      </c>
      <c r="D136" t="s">
        <v>1048</v>
      </c>
      <c r="F136" t="s">
        <v>967</v>
      </c>
      <c r="G136" t="s">
        <v>967</v>
      </c>
      <c r="H136">
        <v>73</v>
      </c>
      <c r="I136">
        <v>194</v>
      </c>
      <c r="J136">
        <v>2012</v>
      </c>
      <c r="K136">
        <v>2</v>
      </c>
      <c r="L136">
        <v>49</v>
      </c>
      <c r="M136" t="s">
        <v>146</v>
      </c>
      <c r="N136" t="s">
        <v>1049</v>
      </c>
      <c r="O136" t="s">
        <v>1050</v>
      </c>
      <c r="P136" t="s">
        <v>198</v>
      </c>
      <c r="Q136" t="s">
        <v>186</v>
      </c>
      <c r="R136">
        <v>2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-3</v>
      </c>
      <c r="Y136" s="6">
        <v>-0.2</v>
      </c>
      <c r="Z136">
        <v>0</v>
      </c>
      <c r="AA136">
        <v>26</v>
      </c>
      <c r="AB136">
        <v>1000</v>
      </c>
      <c r="AC136" s="6">
        <v>16.64</v>
      </c>
      <c r="AD136" s="7">
        <v>8.3333333333000006</v>
      </c>
      <c r="AE136" s="7">
        <f t="shared" si="38"/>
        <v>8.3288888888777795</v>
      </c>
      <c r="AF136" s="8">
        <v>0.18295766904892799</v>
      </c>
      <c r="AG136" s="8">
        <v>0</v>
      </c>
      <c r="AH136" s="8">
        <v>0</v>
      </c>
      <c r="AI136" s="9">
        <f t="shared" si="39"/>
        <v>0.7</v>
      </c>
      <c r="AJ136" s="10">
        <f t="shared" si="40"/>
        <v>700</v>
      </c>
      <c r="AK136" s="7">
        <f t="shared" si="41"/>
        <v>0</v>
      </c>
      <c r="AL136" s="7">
        <f t="shared" si="42"/>
        <v>10.817307692307692</v>
      </c>
      <c r="AM136" s="8">
        <f t="shared" si="43"/>
        <v>0</v>
      </c>
      <c r="AN136" s="11">
        <f t="shared" si="44"/>
        <v>-3</v>
      </c>
      <c r="AO136" s="7">
        <f t="shared" si="45"/>
        <v>-10.817307692307692</v>
      </c>
      <c r="AP136">
        <v>3</v>
      </c>
      <c r="AQ136">
        <v>3</v>
      </c>
      <c r="AR136">
        <v>2</v>
      </c>
      <c r="AS136">
        <v>1</v>
      </c>
      <c r="AT136">
        <v>1</v>
      </c>
      <c r="AU136">
        <v>1</v>
      </c>
      <c r="AV136" s="6">
        <v>0.05</v>
      </c>
      <c r="AW136">
        <v>0</v>
      </c>
      <c r="AX136">
        <v>0</v>
      </c>
      <c r="AY136">
        <v>0</v>
      </c>
      <c r="AZ136" s="11">
        <f t="shared" si="46"/>
        <v>0</v>
      </c>
      <c r="BA136" s="6">
        <v>40</v>
      </c>
      <c r="BB136" s="6">
        <v>49.7</v>
      </c>
      <c r="BC136" s="6">
        <v>0</v>
      </c>
      <c r="BD136">
        <v>3</v>
      </c>
      <c r="BE136">
        <v>3</v>
      </c>
      <c r="BF136">
        <v>2</v>
      </c>
      <c r="BG136" s="11">
        <f t="shared" si="47"/>
        <v>1</v>
      </c>
      <c r="BH136">
        <v>1</v>
      </c>
      <c r="BI136">
        <v>1</v>
      </c>
      <c r="BJ136">
        <v>0</v>
      </c>
      <c r="BK136">
        <v>1</v>
      </c>
      <c r="BL136">
        <v>1</v>
      </c>
      <c r="BM136">
        <v>0</v>
      </c>
      <c r="BN136">
        <v>1</v>
      </c>
      <c r="BO136" s="8">
        <f t="shared" si="48"/>
        <v>7.6923076923076927E-2</v>
      </c>
      <c r="BP136">
        <v>0</v>
      </c>
      <c r="BQ136">
        <v>0</v>
      </c>
      <c r="BR136">
        <v>0</v>
      </c>
      <c r="BS136">
        <v>0</v>
      </c>
      <c r="BT136" s="8">
        <f t="shared" si="49"/>
        <v>0</v>
      </c>
      <c r="BU136" s="8">
        <f t="shared" si="50"/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1</v>
      </c>
      <c r="CY136">
        <v>0</v>
      </c>
      <c r="CZ136">
        <v>0</v>
      </c>
      <c r="DA136">
        <v>0</v>
      </c>
      <c r="DB136">
        <v>1</v>
      </c>
      <c r="DC136">
        <v>0</v>
      </c>
      <c r="DD136">
        <v>0</v>
      </c>
      <c r="DE136">
        <v>0</v>
      </c>
      <c r="DF136">
        <v>0</v>
      </c>
      <c r="DG136">
        <v>1</v>
      </c>
      <c r="DH136">
        <v>1</v>
      </c>
      <c r="DI136">
        <v>0</v>
      </c>
      <c r="DJ136" s="11">
        <f t="shared" si="51"/>
        <v>1</v>
      </c>
      <c r="DK136" s="6">
        <v>-1.0044120175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11</v>
      </c>
      <c r="DR136">
        <v>13</v>
      </c>
      <c r="DS136">
        <v>6</v>
      </c>
      <c r="DT136">
        <v>12</v>
      </c>
      <c r="DU136">
        <v>4</v>
      </c>
      <c r="DV136">
        <v>10</v>
      </c>
      <c r="DW136" s="6">
        <v>0.21</v>
      </c>
      <c r="DX136" s="6">
        <v>0.48</v>
      </c>
      <c r="DY136">
        <v>0</v>
      </c>
      <c r="DZ136">
        <v>0</v>
      </c>
      <c r="EA136">
        <v>0</v>
      </c>
      <c r="EB136">
        <v>3</v>
      </c>
      <c r="EC136">
        <v>1</v>
      </c>
      <c r="ED136">
        <v>0</v>
      </c>
      <c r="EE136">
        <v>0</v>
      </c>
      <c r="EF136">
        <v>1</v>
      </c>
      <c r="EG136" s="11">
        <f t="shared" si="52"/>
        <v>1</v>
      </c>
      <c r="EH136" s="11">
        <f t="shared" si="53"/>
        <v>1</v>
      </c>
      <c r="EI136">
        <v>4</v>
      </c>
      <c r="EJ136">
        <v>6</v>
      </c>
      <c r="EK136">
        <v>10</v>
      </c>
      <c r="EL136">
        <v>4</v>
      </c>
      <c r="EM136">
        <v>1</v>
      </c>
      <c r="EN136">
        <v>2</v>
      </c>
      <c r="EO136">
        <v>1</v>
      </c>
      <c r="EP136">
        <v>1</v>
      </c>
      <c r="EQ136">
        <v>0</v>
      </c>
      <c r="ER136">
        <v>-0.1</v>
      </c>
      <c r="ES136">
        <v>-0.2</v>
      </c>
      <c r="ET136">
        <v>74.31</v>
      </c>
      <c r="EU136" s="11">
        <f t="shared" si="54"/>
        <v>4</v>
      </c>
      <c r="EV136" s="6">
        <f t="shared" si="55"/>
        <v>0</v>
      </c>
      <c r="EW136" s="6">
        <f t="shared" si="56"/>
        <v>86.538461538461533</v>
      </c>
      <c r="EX136" s="6">
        <v>-0.60000000000000009</v>
      </c>
      <c r="EY136">
        <v>-0.28999999999999998</v>
      </c>
    </row>
    <row r="137" spans="1:155">
      <c r="A137">
        <v>850</v>
      </c>
      <c r="B137" s="5">
        <v>650000</v>
      </c>
      <c r="C137" t="s">
        <v>1062</v>
      </c>
      <c r="D137" t="s">
        <v>238</v>
      </c>
      <c r="E137" t="s">
        <v>144</v>
      </c>
      <c r="F137" t="s">
        <v>145</v>
      </c>
      <c r="G137" t="s">
        <v>145</v>
      </c>
      <c r="H137">
        <v>71</v>
      </c>
      <c r="I137">
        <v>200</v>
      </c>
      <c r="J137">
        <v>2007</v>
      </c>
      <c r="K137">
        <v>1</v>
      </c>
      <c r="L137">
        <v>6</v>
      </c>
      <c r="M137" t="s">
        <v>146</v>
      </c>
      <c r="N137" t="s">
        <v>1063</v>
      </c>
      <c r="O137" t="s">
        <v>373</v>
      </c>
      <c r="P137" t="s">
        <v>333</v>
      </c>
      <c r="Q137" t="s">
        <v>199</v>
      </c>
      <c r="R137">
        <v>81</v>
      </c>
      <c r="S137">
        <v>18</v>
      </c>
      <c r="T137">
        <v>32</v>
      </c>
      <c r="U137">
        <v>21</v>
      </c>
      <c r="V137">
        <v>11</v>
      </c>
      <c r="W137">
        <v>50</v>
      </c>
      <c r="X137">
        <v>10</v>
      </c>
      <c r="Y137" s="6">
        <v>14.8</v>
      </c>
      <c r="Z137">
        <v>22</v>
      </c>
      <c r="AA137">
        <v>1428</v>
      </c>
      <c r="AB137">
        <v>66654</v>
      </c>
      <c r="AC137" s="6">
        <v>1110.08</v>
      </c>
      <c r="AD137" s="7">
        <v>13.7166666667</v>
      </c>
      <c r="AE137" s="7">
        <f t="shared" si="38"/>
        <v>13.712057613179836</v>
      </c>
      <c r="AF137" s="8">
        <v>0.24454979644348884</v>
      </c>
      <c r="AG137" s="8">
        <v>0.67567567567567566</v>
      </c>
      <c r="AH137" s="8">
        <v>0.10349650349650349</v>
      </c>
      <c r="AI137" s="9">
        <f t="shared" si="39"/>
        <v>0.92253521126760563</v>
      </c>
      <c r="AJ137" s="10">
        <f t="shared" si="40"/>
        <v>1026.0317147641092</v>
      </c>
      <c r="AK137" s="7">
        <f t="shared" si="41"/>
        <v>3.9997117324877491</v>
      </c>
      <c r="AL137" s="7">
        <f t="shared" si="42"/>
        <v>1.7836552320553476</v>
      </c>
      <c r="AM137" s="8">
        <f t="shared" si="43"/>
        <v>0.69158878504672894</v>
      </c>
      <c r="AN137" s="11">
        <f t="shared" si="44"/>
        <v>41</v>
      </c>
      <c r="AO137" s="7">
        <f t="shared" si="45"/>
        <v>2.2160565004324013</v>
      </c>
      <c r="AP137">
        <v>306</v>
      </c>
      <c r="AQ137">
        <v>306</v>
      </c>
      <c r="AR137">
        <v>241</v>
      </c>
      <c r="AS137">
        <v>179</v>
      </c>
      <c r="AT137">
        <v>178</v>
      </c>
      <c r="AU137">
        <v>179</v>
      </c>
      <c r="AV137" s="6">
        <v>17.86</v>
      </c>
      <c r="AW137">
        <v>67</v>
      </c>
      <c r="AX137">
        <v>14</v>
      </c>
      <c r="AY137">
        <v>16</v>
      </c>
      <c r="AZ137" s="11">
        <f t="shared" si="46"/>
        <v>30</v>
      </c>
      <c r="BA137" s="6">
        <v>34.3855</v>
      </c>
      <c r="BB137" s="6">
        <v>29.84</v>
      </c>
      <c r="BC137" s="6">
        <v>344</v>
      </c>
      <c r="BD137">
        <v>22</v>
      </c>
      <c r="BE137">
        <v>22</v>
      </c>
      <c r="BF137">
        <v>62</v>
      </c>
      <c r="BG137" s="11">
        <f t="shared" si="47"/>
        <v>-40</v>
      </c>
      <c r="BH137">
        <v>62</v>
      </c>
      <c r="BI137">
        <v>27</v>
      </c>
      <c r="BJ137">
        <v>17</v>
      </c>
      <c r="BK137">
        <v>16</v>
      </c>
      <c r="BL137">
        <v>27</v>
      </c>
      <c r="BM137">
        <v>17</v>
      </c>
      <c r="BN137">
        <v>16</v>
      </c>
      <c r="BO137" s="8">
        <f t="shared" si="48"/>
        <v>1.9656019656019656E-2</v>
      </c>
      <c r="BP137">
        <v>202</v>
      </c>
      <c r="BQ137">
        <v>223</v>
      </c>
      <c r="BR137">
        <v>202</v>
      </c>
      <c r="BS137">
        <v>223</v>
      </c>
      <c r="BT137" s="8">
        <f t="shared" si="49"/>
        <v>0.47529411764705881</v>
      </c>
      <c r="BU137" s="8">
        <f t="shared" si="50"/>
        <v>0.43724279835390945</v>
      </c>
      <c r="BV137">
        <v>43</v>
      </c>
      <c r="BW137">
        <v>40</v>
      </c>
      <c r="BX137">
        <v>37</v>
      </c>
      <c r="BY137">
        <v>53</v>
      </c>
      <c r="BZ137">
        <v>122</v>
      </c>
      <c r="CA137">
        <v>130</v>
      </c>
      <c r="CB137">
        <v>59</v>
      </c>
      <c r="CC137">
        <v>78</v>
      </c>
      <c r="CD137">
        <v>65</v>
      </c>
      <c r="CE137">
        <v>60</v>
      </c>
      <c r="CF137">
        <v>133</v>
      </c>
      <c r="CG137">
        <v>140</v>
      </c>
      <c r="CH137">
        <v>0</v>
      </c>
      <c r="CI137">
        <v>4</v>
      </c>
      <c r="CJ137">
        <v>1</v>
      </c>
      <c r="CK137">
        <v>1</v>
      </c>
      <c r="CL137">
        <v>0</v>
      </c>
      <c r="CM137">
        <v>0</v>
      </c>
      <c r="CN137">
        <v>2</v>
      </c>
      <c r="CO137">
        <v>0</v>
      </c>
      <c r="CP137">
        <v>3</v>
      </c>
      <c r="CQ137">
        <v>4</v>
      </c>
      <c r="CR137">
        <v>4</v>
      </c>
      <c r="CS137">
        <v>0</v>
      </c>
      <c r="CT137">
        <v>5</v>
      </c>
      <c r="CU137">
        <v>0</v>
      </c>
      <c r="CV137">
        <v>3</v>
      </c>
      <c r="CW137">
        <v>8</v>
      </c>
      <c r="CX137">
        <v>51</v>
      </c>
      <c r="CY137">
        <v>13</v>
      </c>
      <c r="CZ137">
        <v>1</v>
      </c>
      <c r="DA137">
        <v>27</v>
      </c>
      <c r="DB137">
        <v>42</v>
      </c>
      <c r="DC137">
        <v>15</v>
      </c>
      <c r="DD137">
        <v>1</v>
      </c>
      <c r="DE137">
        <v>80</v>
      </c>
      <c r="DF137">
        <v>11</v>
      </c>
      <c r="DG137">
        <v>12</v>
      </c>
      <c r="DH137">
        <v>11</v>
      </c>
      <c r="DI137">
        <v>11</v>
      </c>
      <c r="DJ137" s="11">
        <f t="shared" si="51"/>
        <v>1</v>
      </c>
      <c r="DK137" s="6">
        <v>3.5015799857000003</v>
      </c>
      <c r="DL137">
        <v>11</v>
      </c>
      <c r="DM137">
        <v>0</v>
      </c>
      <c r="DN137">
        <v>0</v>
      </c>
      <c r="DO137">
        <v>0</v>
      </c>
      <c r="DP137">
        <v>0</v>
      </c>
      <c r="DQ137">
        <v>1275</v>
      </c>
      <c r="DR137">
        <v>814</v>
      </c>
      <c r="DS137">
        <v>957</v>
      </c>
      <c r="DT137">
        <v>597</v>
      </c>
      <c r="DU137">
        <v>715</v>
      </c>
      <c r="DV137">
        <v>426</v>
      </c>
      <c r="DW137" s="6">
        <v>73.11</v>
      </c>
      <c r="DX137" s="6">
        <v>37.82</v>
      </c>
      <c r="DY137">
        <v>272</v>
      </c>
      <c r="DZ137">
        <v>124</v>
      </c>
      <c r="EA137">
        <v>74</v>
      </c>
      <c r="EB137">
        <v>33</v>
      </c>
      <c r="EC137">
        <v>65</v>
      </c>
      <c r="ED137">
        <v>25</v>
      </c>
      <c r="EE137">
        <v>46</v>
      </c>
      <c r="EF137">
        <v>31</v>
      </c>
      <c r="EG137" s="11">
        <f t="shared" si="52"/>
        <v>111</v>
      </c>
      <c r="EH137" s="11">
        <f t="shared" si="53"/>
        <v>56</v>
      </c>
      <c r="EI137">
        <v>481</v>
      </c>
      <c r="EJ137">
        <v>491</v>
      </c>
      <c r="EK137">
        <v>312</v>
      </c>
      <c r="EL137">
        <v>330</v>
      </c>
      <c r="EM137">
        <v>128</v>
      </c>
      <c r="EN137">
        <v>99</v>
      </c>
      <c r="EO137">
        <v>57</v>
      </c>
      <c r="EP137">
        <v>66</v>
      </c>
      <c r="EQ137">
        <v>4.5999999999999996</v>
      </c>
      <c r="ER137">
        <v>1.5</v>
      </c>
      <c r="ES137">
        <v>6.1</v>
      </c>
      <c r="ET137">
        <v>3429.2</v>
      </c>
      <c r="EU137" s="11">
        <f t="shared" si="54"/>
        <v>60</v>
      </c>
      <c r="EV137" s="6">
        <f t="shared" si="55"/>
        <v>3.5454545454545454</v>
      </c>
      <c r="EW137" s="6">
        <f t="shared" si="56"/>
        <v>112.91078120495821</v>
      </c>
      <c r="EX137" s="6">
        <v>55.6</v>
      </c>
      <c r="EY137">
        <v>0.69</v>
      </c>
    </row>
    <row r="138" spans="1:155">
      <c r="A138">
        <v>692</v>
      </c>
      <c r="B138" s="5">
        <v>650000</v>
      </c>
      <c r="C138" t="s">
        <v>1164</v>
      </c>
      <c r="D138" t="s">
        <v>1165</v>
      </c>
      <c r="E138" t="s">
        <v>189</v>
      </c>
      <c r="F138" t="s">
        <v>145</v>
      </c>
      <c r="G138" t="s">
        <v>145</v>
      </c>
      <c r="H138">
        <v>75</v>
      </c>
      <c r="I138">
        <v>212</v>
      </c>
      <c r="J138">
        <v>2008</v>
      </c>
      <c r="K138">
        <v>4</v>
      </c>
      <c r="L138">
        <v>119</v>
      </c>
      <c r="M138" t="s">
        <v>155</v>
      </c>
      <c r="N138" t="s">
        <v>1166</v>
      </c>
      <c r="O138" t="s">
        <v>842</v>
      </c>
      <c r="P138" t="s">
        <v>171</v>
      </c>
      <c r="Q138" t="s">
        <v>1167</v>
      </c>
      <c r="R138">
        <v>46</v>
      </c>
      <c r="S138">
        <v>0</v>
      </c>
      <c r="T138">
        <v>4</v>
      </c>
      <c r="U138">
        <v>2</v>
      </c>
      <c r="V138">
        <v>2</v>
      </c>
      <c r="W138">
        <v>4</v>
      </c>
      <c r="X138">
        <v>-5</v>
      </c>
      <c r="Y138" s="6">
        <v>-2</v>
      </c>
      <c r="Z138">
        <v>24</v>
      </c>
      <c r="AA138">
        <v>692</v>
      </c>
      <c r="AB138">
        <v>26938</v>
      </c>
      <c r="AC138" s="6">
        <v>448.49</v>
      </c>
      <c r="AD138" s="7">
        <v>9.7666666667000008</v>
      </c>
      <c r="AE138" s="7">
        <f t="shared" si="38"/>
        <v>9.7588647343106292</v>
      </c>
      <c r="AF138" s="8">
        <v>0.1880729328289987</v>
      </c>
      <c r="AG138" s="8">
        <v>0.5714285714285714</v>
      </c>
      <c r="AH138" s="8">
        <v>4.6357615894039736E-2</v>
      </c>
      <c r="AI138" s="9">
        <f t="shared" si="39"/>
        <v>0.91919191919191923</v>
      </c>
      <c r="AJ138" s="10">
        <f t="shared" si="40"/>
        <v>965.54953508595895</v>
      </c>
      <c r="AK138" s="7">
        <f t="shared" si="41"/>
        <v>0.93647572967067272</v>
      </c>
      <c r="AL138" s="7">
        <f t="shared" si="42"/>
        <v>3.2107739302994496</v>
      </c>
      <c r="AM138" s="8">
        <f t="shared" si="43"/>
        <v>0.22580645161290322</v>
      </c>
      <c r="AN138" s="11">
        <f t="shared" si="44"/>
        <v>-17</v>
      </c>
      <c r="AO138" s="7">
        <f t="shared" si="45"/>
        <v>-2.2742982006287766</v>
      </c>
      <c r="AP138">
        <v>66</v>
      </c>
      <c r="AQ138">
        <v>66</v>
      </c>
      <c r="AR138">
        <v>59</v>
      </c>
      <c r="AS138">
        <v>40</v>
      </c>
      <c r="AT138">
        <v>40</v>
      </c>
      <c r="AU138">
        <v>40</v>
      </c>
      <c r="AV138" s="6">
        <v>3.57</v>
      </c>
      <c r="AW138">
        <v>13</v>
      </c>
      <c r="AX138">
        <v>1</v>
      </c>
      <c r="AY138">
        <v>8</v>
      </c>
      <c r="AZ138" s="11">
        <f t="shared" si="46"/>
        <v>9</v>
      </c>
      <c r="BA138" s="6">
        <v>30.175000000000001</v>
      </c>
      <c r="BB138" s="6">
        <v>26.87</v>
      </c>
      <c r="BC138" s="6">
        <v>82.7</v>
      </c>
      <c r="BD138">
        <v>27</v>
      </c>
      <c r="BE138">
        <v>27</v>
      </c>
      <c r="BF138">
        <v>21</v>
      </c>
      <c r="BG138" s="11">
        <f t="shared" si="47"/>
        <v>6</v>
      </c>
      <c r="BH138">
        <v>19</v>
      </c>
      <c r="BI138">
        <v>9</v>
      </c>
      <c r="BJ138">
        <v>10</v>
      </c>
      <c r="BK138">
        <v>29</v>
      </c>
      <c r="BL138">
        <v>9</v>
      </c>
      <c r="BM138">
        <v>10</v>
      </c>
      <c r="BN138">
        <v>29</v>
      </c>
      <c r="BO138" s="8">
        <f t="shared" si="48"/>
        <v>5.4003724394785846E-2</v>
      </c>
      <c r="BP138">
        <v>201</v>
      </c>
      <c r="BQ138">
        <v>183</v>
      </c>
      <c r="BR138">
        <v>200</v>
      </c>
      <c r="BS138">
        <v>183</v>
      </c>
      <c r="BT138" s="8">
        <f t="shared" si="49"/>
        <v>0.5234375</v>
      </c>
      <c r="BU138" s="8">
        <f t="shared" si="50"/>
        <v>0.77217741935483875</v>
      </c>
      <c r="BV138">
        <v>91</v>
      </c>
      <c r="BW138">
        <v>94</v>
      </c>
      <c r="BX138">
        <v>64</v>
      </c>
      <c r="BY138">
        <v>45</v>
      </c>
      <c r="BZ138">
        <v>46</v>
      </c>
      <c r="CA138">
        <v>44</v>
      </c>
      <c r="CB138">
        <v>84</v>
      </c>
      <c r="CC138">
        <v>68</v>
      </c>
      <c r="CD138">
        <v>56</v>
      </c>
      <c r="CE138">
        <v>52</v>
      </c>
      <c r="CF138">
        <v>125</v>
      </c>
      <c r="CG138">
        <v>120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4</v>
      </c>
      <c r="CX138">
        <v>15</v>
      </c>
      <c r="CY138">
        <v>2</v>
      </c>
      <c r="CZ138">
        <v>0</v>
      </c>
      <c r="DA138">
        <v>2</v>
      </c>
      <c r="DB138">
        <v>7</v>
      </c>
      <c r="DC138">
        <v>2</v>
      </c>
      <c r="DD138">
        <v>0</v>
      </c>
      <c r="DE138">
        <v>27</v>
      </c>
      <c r="DF138">
        <v>9</v>
      </c>
      <c r="DG138">
        <v>2</v>
      </c>
      <c r="DH138">
        <v>8</v>
      </c>
      <c r="DI138">
        <v>3</v>
      </c>
      <c r="DJ138" s="11">
        <f t="shared" si="51"/>
        <v>-7</v>
      </c>
      <c r="DK138" s="6">
        <v>-3.9606954027999999</v>
      </c>
      <c r="DL138">
        <v>7</v>
      </c>
      <c r="DM138">
        <v>2</v>
      </c>
      <c r="DN138">
        <v>0</v>
      </c>
      <c r="DO138">
        <v>0</v>
      </c>
      <c r="DP138">
        <v>0</v>
      </c>
      <c r="DQ138">
        <v>289</v>
      </c>
      <c r="DR138">
        <v>537</v>
      </c>
      <c r="DS138">
        <v>214</v>
      </c>
      <c r="DT138">
        <v>402</v>
      </c>
      <c r="DU138">
        <v>151</v>
      </c>
      <c r="DV138">
        <v>297</v>
      </c>
      <c r="DW138" s="6">
        <v>12.71</v>
      </c>
      <c r="DX138" s="6">
        <v>26.24</v>
      </c>
      <c r="DY138">
        <v>42</v>
      </c>
      <c r="DZ138">
        <v>82</v>
      </c>
      <c r="EA138">
        <v>7</v>
      </c>
      <c r="EB138">
        <v>24</v>
      </c>
      <c r="EC138">
        <v>6</v>
      </c>
      <c r="ED138">
        <v>25</v>
      </c>
      <c r="EE138">
        <v>17</v>
      </c>
      <c r="EF138">
        <v>13</v>
      </c>
      <c r="EG138" s="11">
        <f t="shared" si="52"/>
        <v>23</v>
      </c>
      <c r="EH138" s="11">
        <f t="shared" si="53"/>
        <v>38</v>
      </c>
      <c r="EI138">
        <v>257</v>
      </c>
      <c r="EJ138">
        <v>239</v>
      </c>
      <c r="EK138">
        <v>225</v>
      </c>
      <c r="EL138">
        <v>177</v>
      </c>
      <c r="EM138">
        <v>42</v>
      </c>
      <c r="EN138">
        <v>33</v>
      </c>
      <c r="EO138">
        <v>32</v>
      </c>
      <c r="EP138">
        <v>30</v>
      </c>
      <c r="EQ138">
        <v>-0.8</v>
      </c>
      <c r="ER138">
        <v>0.30000000000000004</v>
      </c>
      <c r="ES138">
        <v>-0.5</v>
      </c>
      <c r="ET138">
        <v>1936.17</v>
      </c>
      <c r="EU138" s="11">
        <f t="shared" si="54"/>
        <v>82</v>
      </c>
      <c r="EV138" s="6">
        <f t="shared" si="55"/>
        <v>5.2857142857142856</v>
      </c>
      <c r="EW138" s="6">
        <f t="shared" si="56"/>
        <v>110.50413610113938</v>
      </c>
      <c r="EX138" s="6">
        <v>1.4</v>
      </c>
      <c r="EY138">
        <v>0.03</v>
      </c>
    </row>
    <row r="139" spans="1:155">
      <c r="A139">
        <v>399</v>
      </c>
      <c r="B139" s="5">
        <v>650000</v>
      </c>
      <c r="C139" t="s">
        <v>1263</v>
      </c>
      <c r="D139" t="s">
        <v>1264</v>
      </c>
      <c r="E139" t="s">
        <v>108</v>
      </c>
      <c r="F139" t="s">
        <v>154</v>
      </c>
      <c r="G139" t="s">
        <v>154</v>
      </c>
      <c r="H139">
        <v>71</v>
      </c>
      <c r="I139">
        <v>193</v>
      </c>
      <c r="M139" t="s">
        <v>146</v>
      </c>
      <c r="N139" t="s">
        <v>1265</v>
      </c>
      <c r="O139" t="s">
        <v>830</v>
      </c>
      <c r="P139" t="s">
        <v>198</v>
      </c>
      <c r="Q139" t="s">
        <v>311</v>
      </c>
      <c r="R139">
        <v>14</v>
      </c>
      <c r="S139">
        <v>2</v>
      </c>
      <c r="T139">
        <v>1</v>
      </c>
      <c r="U139">
        <v>1</v>
      </c>
      <c r="V139">
        <v>0</v>
      </c>
      <c r="W139">
        <v>3</v>
      </c>
      <c r="X139">
        <v>-1</v>
      </c>
      <c r="Y139" s="6">
        <v>-1.7000000000000002</v>
      </c>
      <c r="Z139">
        <v>18</v>
      </c>
      <c r="AA139">
        <v>193</v>
      </c>
      <c r="AB139">
        <v>8652</v>
      </c>
      <c r="AC139" s="6">
        <v>143.88</v>
      </c>
      <c r="AD139" s="7">
        <v>10.3</v>
      </c>
      <c r="AE139" s="7">
        <f t="shared" si="38"/>
        <v>10.292380952380952</v>
      </c>
      <c r="AF139" s="8">
        <v>0.20281642491647989</v>
      </c>
      <c r="AG139" s="8">
        <v>1</v>
      </c>
      <c r="AH139" s="8">
        <v>4.9180327868852458E-2</v>
      </c>
      <c r="AI139" s="9">
        <f t="shared" si="39"/>
        <v>0.94029850746268662</v>
      </c>
      <c r="AJ139" s="10">
        <f t="shared" si="40"/>
        <v>989.47883533153913</v>
      </c>
      <c r="AK139" s="7">
        <f t="shared" si="41"/>
        <v>1.2510425354462054</v>
      </c>
      <c r="AL139" s="7">
        <f t="shared" si="42"/>
        <v>1.6680567139282736</v>
      </c>
      <c r="AM139" s="8">
        <f t="shared" si="43"/>
        <v>0.42857142857142855</v>
      </c>
      <c r="AN139" s="11">
        <f t="shared" si="44"/>
        <v>-1</v>
      </c>
      <c r="AO139" s="7">
        <f t="shared" si="45"/>
        <v>-0.41701417848206823</v>
      </c>
      <c r="AP139">
        <v>23</v>
      </c>
      <c r="AQ139">
        <v>23</v>
      </c>
      <c r="AR139">
        <v>18</v>
      </c>
      <c r="AS139">
        <v>13</v>
      </c>
      <c r="AT139">
        <v>13</v>
      </c>
      <c r="AU139">
        <v>13</v>
      </c>
      <c r="AV139" s="6">
        <v>1.1599999999999999</v>
      </c>
      <c r="AW139">
        <v>5</v>
      </c>
      <c r="AX139">
        <v>0</v>
      </c>
      <c r="AY139">
        <v>1</v>
      </c>
      <c r="AZ139" s="11">
        <f t="shared" si="46"/>
        <v>1</v>
      </c>
      <c r="BA139" s="6">
        <v>31.461500000000001</v>
      </c>
      <c r="BB139" s="6">
        <v>31.06</v>
      </c>
      <c r="BC139" s="6">
        <v>37.299999999999997</v>
      </c>
      <c r="BD139">
        <v>19</v>
      </c>
      <c r="BE139">
        <v>19</v>
      </c>
      <c r="BF139">
        <v>13</v>
      </c>
      <c r="BG139" s="11">
        <f t="shared" si="47"/>
        <v>6</v>
      </c>
      <c r="BH139">
        <v>5</v>
      </c>
      <c r="BI139">
        <v>3</v>
      </c>
      <c r="BJ139">
        <v>4</v>
      </c>
      <c r="BK139">
        <v>0</v>
      </c>
      <c r="BL139">
        <v>3</v>
      </c>
      <c r="BM139">
        <v>4</v>
      </c>
      <c r="BN139">
        <v>0</v>
      </c>
      <c r="BO139" s="8">
        <f t="shared" si="48"/>
        <v>0</v>
      </c>
      <c r="BP139">
        <v>0</v>
      </c>
      <c r="BQ139">
        <v>0</v>
      </c>
      <c r="BR139">
        <v>0</v>
      </c>
      <c r="BS139">
        <v>0</v>
      </c>
      <c r="BT139" s="8">
        <f t="shared" si="49"/>
        <v>0</v>
      </c>
      <c r="BU139" s="8">
        <f t="shared" si="50"/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1</v>
      </c>
      <c r="CQ139">
        <v>0</v>
      </c>
      <c r="CR139">
        <v>1</v>
      </c>
      <c r="CS139">
        <v>0</v>
      </c>
      <c r="CT139">
        <v>0</v>
      </c>
      <c r="CU139">
        <v>0</v>
      </c>
      <c r="CV139">
        <v>0</v>
      </c>
      <c r="CW139">
        <v>1</v>
      </c>
      <c r="CX139">
        <v>4</v>
      </c>
      <c r="CY139">
        <v>0</v>
      </c>
      <c r="CZ139">
        <v>0</v>
      </c>
      <c r="DA139">
        <v>5</v>
      </c>
      <c r="DB139">
        <v>3</v>
      </c>
      <c r="DC139">
        <v>1</v>
      </c>
      <c r="DD139">
        <v>0</v>
      </c>
      <c r="DE139">
        <v>4</v>
      </c>
      <c r="DF139">
        <v>6</v>
      </c>
      <c r="DG139">
        <v>5</v>
      </c>
      <c r="DH139">
        <v>5</v>
      </c>
      <c r="DI139">
        <v>5</v>
      </c>
      <c r="DJ139" s="11">
        <f t="shared" si="51"/>
        <v>-1</v>
      </c>
      <c r="DK139" s="6">
        <v>-1.3233704900000001E-2</v>
      </c>
      <c r="DL139">
        <v>4</v>
      </c>
      <c r="DM139">
        <v>2</v>
      </c>
      <c r="DN139">
        <v>0</v>
      </c>
      <c r="DO139">
        <v>0</v>
      </c>
      <c r="DP139">
        <v>0</v>
      </c>
      <c r="DQ139">
        <v>113</v>
      </c>
      <c r="DR139">
        <v>114</v>
      </c>
      <c r="DS139">
        <v>90</v>
      </c>
      <c r="DT139">
        <v>97</v>
      </c>
      <c r="DU139">
        <v>61</v>
      </c>
      <c r="DV139">
        <v>67</v>
      </c>
      <c r="DW139" s="6">
        <v>3.65</v>
      </c>
      <c r="DX139" s="6">
        <v>5.24</v>
      </c>
      <c r="DY139">
        <v>10</v>
      </c>
      <c r="DZ139">
        <v>21</v>
      </c>
      <c r="EA139">
        <v>3</v>
      </c>
      <c r="EB139">
        <v>4</v>
      </c>
      <c r="EC139">
        <v>1</v>
      </c>
      <c r="ED139">
        <v>4</v>
      </c>
      <c r="EE139">
        <v>2</v>
      </c>
      <c r="EF139">
        <v>2</v>
      </c>
      <c r="EG139" s="11">
        <f t="shared" si="52"/>
        <v>3</v>
      </c>
      <c r="EH139" s="11">
        <f t="shared" si="53"/>
        <v>6</v>
      </c>
      <c r="EI139">
        <v>74</v>
      </c>
      <c r="EJ139">
        <v>75</v>
      </c>
      <c r="EK139">
        <v>69</v>
      </c>
      <c r="EL139">
        <v>65</v>
      </c>
      <c r="EM139">
        <v>22</v>
      </c>
      <c r="EN139">
        <v>20</v>
      </c>
      <c r="EO139">
        <v>19</v>
      </c>
      <c r="EP139">
        <v>14</v>
      </c>
      <c r="EQ139">
        <v>0.2</v>
      </c>
      <c r="ER139">
        <v>0.1</v>
      </c>
      <c r="ES139">
        <v>0.30000000000000004</v>
      </c>
      <c r="ET139">
        <v>565.53</v>
      </c>
      <c r="EU139" s="11">
        <f t="shared" si="54"/>
        <v>39</v>
      </c>
      <c r="EV139" s="6">
        <f t="shared" si="55"/>
        <v>5.75</v>
      </c>
      <c r="EW139" s="6">
        <f t="shared" si="56"/>
        <v>94.662218515429529</v>
      </c>
      <c r="EX139" s="6">
        <v>2.9</v>
      </c>
      <c r="EY139">
        <v>0.21</v>
      </c>
    </row>
    <row r="140" spans="1:155">
      <c r="A140">
        <v>858</v>
      </c>
      <c r="B140" s="5">
        <v>650000</v>
      </c>
      <c r="C140" t="s">
        <v>1364</v>
      </c>
      <c r="D140" t="s">
        <v>832</v>
      </c>
      <c r="E140" t="s">
        <v>577</v>
      </c>
      <c r="F140" t="s">
        <v>145</v>
      </c>
      <c r="G140" t="s">
        <v>145</v>
      </c>
      <c r="H140">
        <v>74</v>
      </c>
      <c r="I140">
        <v>189</v>
      </c>
      <c r="J140">
        <v>2010</v>
      </c>
      <c r="K140">
        <v>1</v>
      </c>
      <c r="L140">
        <v>25</v>
      </c>
      <c r="M140" t="s">
        <v>155</v>
      </c>
      <c r="N140" t="s">
        <v>1365</v>
      </c>
      <c r="O140" t="s">
        <v>1366</v>
      </c>
      <c r="P140" t="s">
        <v>1367</v>
      </c>
      <c r="Q140" t="s">
        <v>232</v>
      </c>
      <c r="R140">
        <v>5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 s="6">
        <v>0.7</v>
      </c>
      <c r="Z140">
        <v>0</v>
      </c>
      <c r="AA140">
        <v>71</v>
      </c>
      <c r="AB140">
        <v>2597</v>
      </c>
      <c r="AC140" s="6">
        <v>43.29</v>
      </c>
      <c r="AD140" s="7">
        <v>8.65</v>
      </c>
      <c r="AE140" s="7">
        <f t="shared" si="38"/>
        <v>8.6548888888888893</v>
      </c>
      <c r="AF140" s="8">
        <v>0.17049348194242053</v>
      </c>
      <c r="AG140" s="8">
        <v>0</v>
      </c>
      <c r="AH140" s="8">
        <v>0.05</v>
      </c>
      <c r="AI140" s="9">
        <f t="shared" si="39"/>
        <v>1</v>
      </c>
      <c r="AJ140" s="10">
        <f t="shared" si="40"/>
        <v>1050</v>
      </c>
      <c r="AK140" s="7">
        <f t="shared" si="41"/>
        <v>1.386001386001386</v>
      </c>
      <c r="AL140" s="7">
        <f t="shared" si="42"/>
        <v>0</v>
      </c>
      <c r="AM140" s="8">
        <f t="shared" si="43"/>
        <v>1</v>
      </c>
      <c r="AN140" s="11">
        <f t="shared" si="44"/>
        <v>1</v>
      </c>
      <c r="AO140" s="7">
        <f t="shared" si="45"/>
        <v>1.386001386001386</v>
      </c>
      <c r="AP140">
        <v>6</v>
      </c>
      <c r="AQ140">
        <v>6</v>
      </c>
      <c r="AR140">
        <v>5</v>
      </c>
      <c r="AS140">
        <v>5</v>
      </c>
      <c r="AT140">
        <v>5</v>
      </c>
      <c r="AU140">
        <v>5</v>
      </c>
      <c r="AV140" s="6">
        <v>0.57000000000000006</v>
      </c>
      <c r="AW140">
        <v>2</v>
      </c>
      <c r="AX140">
        <v>1</v>
      </c>
      <c r="AY140">
        <v>0</v>
      </c>
      <c r="AZ140" s="11">
        <f t="shared" si="46"/>
        <v>1</v>
      </c>
      <c r="BA140" s="6">
        <v>26</v>
      </c>
      <c r="BB140" s="6">
        <v>25.75</v>
      </c>
      <c r="BC140" s="6">
        <v>0</v>
      </c>
      <c r="BD140">
        <v>4</v>
      </c>
      <c r="BE140">
        <v>4</v>
      </c>
      <c r="BF140">
        <v>10</v>
      </c>
      <c r="BG140" s="11">
        <f t="shared" si="47"/>
        <v>-6</v>
      </c>
      <c r="BH140">
        <v>0</v>
      </c>
      <c r="BI140">
        <v>0</v>
      </c>
      <c r="BJ140">
        <v>1</v>
      </c>
      <c r="BK140">
        <v>0</v>
      </c>
      <c r="BL140">
        <v>0</v>
      </c>
      <c r="BM140">
        <v>1</v>
      </c>
      <c r="BN140">
        <v>0</v>
      </c>
      <c r="BO140" s="8">
        <f t="shared" si="48"/>
        <v>0</v>
      </c>
      <c r="BP140">
        <v>0</v>
      </c>
      <c r="BQ140">
        <v>2</v>
      </c>
      <c r="BR140">
        <v>0</v>
      </c>
      <c r="BS140">
        <v>2</v>
      </c>
      <c r="BT140" s="8">
        <f t="shared" si="49"/>
        <v>0</v>
      </c>
      <c r="BU140" s="8">
        <f t="shared" si="50"/>
        <v>5.4054054054054057E-2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2</v>
      </c>
      <c r="CB140">
        <v>0</v>
      </c>
      <c r="CC140">
        <v>1</v>
      </c>
      <c r="CD140">
        <v>0</v>
      </c>
      <c r="CE140">
        <v>1</v>
      </c>
      <c r="CF140">
        <v>0</v>
      </c>
      <c r="CG140">
        <v>1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1</v>
      </c>
      <c r="DB140">
        <v>4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 s="11">
        <f t="shared" si="51"/>
        <v>0</v>
      </c>
      <c r="DK140" s="6">
        <v>1.37112212E-2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37</v>
      </c>
      <c r="DR140">
        <v>35</v>
      </c>
      <c r="DS140">
        <v>25</v>
      </c>
      <c r="DT140">
        <v>22</v>
      </c>
      <c r="DU140">
        <v>20</v>
      </c>
      <c r="DV140">
        <v>17</v>
      </c>
      <c r="DW140" s="6">
        <v>1.6</v>
      </c>
      <c r="DX140" s="6">
        <v>0.72</v>
      </c>
      <c r="DY140">
        <v>6</v>
      </c>
      <c r="DZ140">
        <v>1</v>
      </c>
      <c r="EA140">
        <v>1</v>
      </c>
      <c r="EB140">
        <v>0</v>
      </c>
      <c r="EC140">
        <v>2</v>
      </c>
      <c r="ED140">
        <v>0</v>
      </c>
      <c r="EE140">
        <v>3</v>
      </c>
      <c r="EF140">
        <v>3</v>
      </c>
      <c r="EG140" s="11">
        <f t="shared" si="52"/>
        <v>5</v>
      </c>
      <c r="EH140" s="11">
        <f t="shared" si="53"/>
        <v>3</v>
      </c>
      <c r="EI140">
        <v>11</v>
      </c>
      <c r="EJ140">
        <v>26</v>
      </c>
      <c r="EK140">
        <v>26</v>
      </c>
      <c r="EL140">
        <v>22</v>
      </c>
      <c r="EM140">
        <v>8</v>
      </c>
      <c r="EN140">
        <v>4</v>
      </c>
      <c r="EO140">
        <v>3</v>
      </c>
      <c r="EP140">
        <v>4</v>
      </c>
      <c r="EQ140">
        <v>-0.1</v>
      </c>
      <c r="ER140">
        <v>0.1</v>
      </c>
      <c r="ES140">
        <v>0</v>
      </c>
      <c r="ET140">
        <v>210.62</v>
      </c>
      <c r="EU140" s="11">
        <f t="shared" si="54"/>
        <v>4</v>
      </c>
      <c r="EV140" s="6">
        <f t="shared" si="55"/>
        <v>0</v>
      </c>
      <c r="EW140" s="6">
        <f t="shared" si="56"/>
        <v>99.792099792099805</v>
      </c>
      <c r="EX140" s="6">
        <v>0.5</v>
      </c>
      <c r="EY140">
        <v>0.1</v>
      </c>
    </row>
    <row r="141" spans="1:155">
      <c r="A141">
        <v>357</v>
      </c>
      <c r="B141" s="5">
        <v>650000</v>
      </c>
      <c r="C141" t="s">
        <v>1423</v>
      </c>
      <c r="D141" t="s">
        <v>1424</v>
      </c>
      <c r="E141" t="s">
        <v>299</v>
      </c>
      <c r="F141" t="s">
        <v>154</v>
      </c>
      <c r="G141" t="s">
        <v>154</v>
      </c>
      <c r="H141">
        <v>76</v>
      </c>
      <c r="I141">
        <v>230</v>
      </c>
      <c r="J141">
        <v>2010</v>
      </c>
      <c r="K141">
        <v>2</v>
      </c>
      <c r="L141">
        <v>60</v>
      </c>
      <c r="M141" t="s">
        <v>146</v>
      </c>
      <c r="N141" t="s">
        <v>1425</v>
      </c>
      <c r="O141" t="s">
        <v>1106</v>
      </c>
      <c r="P141" t="s">
        <v>192</v>
      </c>
      <c r="Q141" t="s">
        <v>363</v>
      </c>
      <c r="R141">
        <v>61</v>
      </c>
      <c r="S141">
        <v>4</v>
      </c>
      <c r="T141">
        <v>6</v>
      </c>
      <c r="U141">
        <v>2</v>
      </c>
      <c r="V141">
        <v>4</v>
      </c>
      <c r="W141">
        <v>10</v>
      </c>
      <c r="X141">
        <v>-10</v>
      </c>
      <c r="Y141" s="6">
        <v>2.7</v>
      </c>
      <c r="Z141">
        <v>36</v>
      </c>
      <c r="AA141">
        <v>1496</v>
      </c>
      <c r="AB141">
        <v>66815</v>
      </c>
      <c r="AC141" s="6">
        <v>1109.8599999999999</v>
      </c>
      <c r="AD141" s="7">
        <v>18.25</v>
      </c>
      <c r="AE141" s="7">
        <f t="shared" si="38"/>
        <v>18.233296903460836</v>
      </c>
      <c r="AF141" s="8">
        <v>0.32292942665522212</v>
      </c>
      <c r="AG141" s="8">
        <v>0.27027027027027029</v>
      </c>
      <c r="AH141" s="8">
        <v>7.3999999999999996E-2</v>
      </c>
      <c r="AI141" s="9">
        <f t="shared" si="39"/>
        <v>0.900390625</v>
      </c>
      <c r="AJ141" s="10">
        <f t="shared" si="40"/>
        <v>974.390625</v>
      </c>
      <c r="AK141" s="7">
        <f t="shared" si="41"/>
        <v>2.0002522840718648</v>
      </c>
      <c r="AL141" s="7">
        <f t="shared" si="42"/>
        <v>2.757104499666625</v>
      </c>
      <c r="AM141" s="8">
        <f t="shared" si="43"/>
        <v>0.42045454545454547</v>
      </c>
      <c r="AN141" s="11">
        <f t="shared" si="44"/>
        <v>-14</v>
      </c>
      <c r="AO141" s="7">
        <f t="shared" si="45"/>
        <v>-0.75685221559476012</v>
      </c>
      <c r="AP141">
        <v>201</v>
      </c>
      <c r="AQ141">
        <v>201</v>
      </c>
      <c r="AR141">
        <v>138</v>
      </c>
      <c r="AS141">
        <v>91</v>
      </c>
      <c r="AT141">
        <v>91</v>
      </c>
      <c r="AU141">
        <v>91</v>
      </c>
      <c r="AV141" s="6">
        <v>3.69</v>
      </c>
      <c r="AW141">
        <v>4</v>
      </c>
      <c r="AX141">
        <v>5</v>
      </c>
      <c r="AY141">
        <v>9</v>
      </c>
      <c r="AZ141" s="11">
        <f t="shared" si="46"/>
        <v>14</v>
      </c>
      <c r="BA141" s="6">
        <v>48.879100000000001</v>
      </c>
      <c r="BB141" s="6">
        <v>46.09</v>
      </c>
      <c r="BC141" s="6">
        <v>35</v>
      </c>
      <c r="BD141">
        <v>159</v>
      </c>
      <c r="BE141">
        <v>159</v>
      </c>
      <c r="BF141">
        <v>79</v>
      </c>
      <c r="BG141" s="11">
        <f t="shared" si="47"/>
        <v>80</v>
      </c>
      <c r="BH141">
        <v>47</v>
      </c>
      <c r="BI141">
        <v>45</v>
      </c>
      <c r="BJ141">
        <v>20</v>
      </c>
      <c r="BK141">
        <v>130</v>
      </c>
      <c r="BL141">
        <v>45</v>
      </c>
      <c r="BM141">
        <v>20</v>
      </c>
      <c r="BN141">
        <v>130</v>
      </c>
      <c r="BO141" s="8">
        <f t="shared" si="48"/>
        <v>0.11669658886894076</v>
      </c>
      <c r="BP141">
        <v>0</v>
      </c>
      <c r="BQ141">
        <v>0</v>
      </c>
      <c r="BR141">
        <v>0</v>
      </c>
      <c r="BS141">
        <v>0</v>
      </c>
      <c r="BT141" s="8">
        <f t="shared" si="49"/>
        <v>0</v>
      </c>
      <c r="BU141" s="8">
        <f t="shared" si="50"/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2</v>
      </c>
      <c r="CJ141">
        <v>1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1</v>
      </c>
      <c r="CQ141">
        <v>0</v>
      </c>
      <c r="CR141">
        <v>0</v>
      </c>
      <c r="CS141">
        <v>0</v>
      </c>
      <c r="CT141">
        <v>3</v>
      </c>
      <c r="CU141">
        <v>0</v>
      </c>
      <c r="CV141">
        <v>1</v>
      </c>
      <c r="CW141">
        <v>8</v>
      </c>
      <c r="CX141">
        <v>38</v>
      </c>
      <c r="CY141">
        <v>5</v>
      </c>
      <c r="CZ141">
        <v>0</v>
      </c>
      <c r="DA141">
        <v>30</v>
      </c>
      <c r="DB141">
        <v>7</v>
      </c>
      <c r="DC141">
        <v>0</v>
      </c>
      <c r="DD141">
        <v>0</v>
      </c>
      <c r="DE141">
        <v>49</v>
      </c>
      <c r="DF141">
        <v>15</v>
      </c>
      <c r="DG141">
        <v>7</v>
      </c>
      <c r="DH141">
        <v>15</v>
      </c>
      <c r="DI141">
        <v>7</v>
      </c>
      <c r="DJ141" s="11">
        <f t="shared" si="51"/>
        <v>-8</v>
      </c>
      <c r="DK141" s="6">
        <v>-3.0312047099999999</v>
      </c>
      <c r="DL141">
        <v>13</v>
      </c>
      <c r="DM141">
        <v>2</v>
      </c>
      <c r="DN141">
        <v>0</v>
      </c>
      <c r="DO141">
        <v>0</v>
      </c>
      <c r="DP141">
        <v>0</v>
      </c>
      <c r="DQ141">
        <v>997</v>
      </c>
      <c r="DR141">
        <v>1114</v>
      </c>
      <c r="DS141">
        <v>729</v>
      </c>
      <c r="DT141">
        <v>761</v>
      </c>
      <c r="DU141">
        <v>500</v>
      </c>
      <c r="DV141">
        <v>512</v>
      </c>
      <c r="DW141" s="6">
        <v>45.01</v>
      </c>
      <c r="DX141" s="6">
        <v>50.33</v>
      </c>
      <c r="DY141">
        <v>153</v>
      </c>
      <c r="DZ141">
        <v>155</v>
      </c>
      <c r="EA141">
        <v>37</v>
      </c>
      <c r="EB141">
        <v>51</v>
      </c>
      <c r="EC141">
        <v>43</v>
      </c>
      <c r="ED141">
        <v>47</v>
      </c>
      <c r="EE141">
        <v>55</v>
      </c>
      <c r="EF141">
        <v>39</v>
      </c>
      <c r="EG141" s="11">
        <f t="shared" si="52"/>
        <v>98</v>
      </c>
      <c r="EH141" s="11">
        <f t="shared" si="53"/>
        <v>86</v>
      </c>
      <c r="EI141">
        <v>568</v>
      </c>
      <c r="EJ141">
        <v>539</v>
      </c>
      <c r="EK141">
        <v>431</v>
      </c>
      <c r="EL141">
        <v>325</v>
      </c>
      <c r="EM141">
        <v>176</v>
      </c>
      <c r="EN141">
        <v>117</v>
      </c>
      <c r="EO141">
        <v>62</v>
      </c>
      <c r="EP141">
        <v>70</v>
      </c>
      <c r="EQ141">
        <v>0.2</v>
      </c>
      <c r="ER141">
        <v>1.2</v>
      </c>
      <c r="ES141">
        <v>1.3</v>
      </c>
      <c r="ET141">
        <v>2326.9899999999998</v>
      </c>
      <c r="EU141" s="11">
        <f t="shared" si="54"/>
        <v>327</v>
      </c>
      <c r="EV141" s="6">
        <f t="shared" si="55"/>
        <v>13.76923076923077</v>
      </c>
      <c r="EW141" s="6">
        <f t="shared" si="56"/>
        <v>114.12250193718128</v>
      </c>
      <c r="EX141" s="6">
        <v>20.100000000000001</v>
      </c>
      <c r="EY141">
        <v>0.33</v>
      </c>
    </row>
    <row r="142" spans="1:155">
      <c r="A142">
        <v>43</v>
      </c>
      <c r="B142" s="5">
        <v>650000</v>
      </c>
      <c r="C142" t="s">
        <v>1647</v>
      </c>
      <c r="D142" t="s">
        <v>1648</v>
      </c>
      <c r="E142" t="s">
        <v>288</v>
      </c>
      <c r="F142" t="s">
        <v>154</v>
      </c>
      <c r="G142" t="s">
        <v>154</v>
      </c>
      <c r="H142">
        <v>75</v>
      </c>
      <c r="I142">
        <v>221</v>
      </c>
      <c r="M142" t="s">
        <v>155</v>
      </c>
      <c r="N142" t="s">
        <v>1649</v>
      </c>
      <c r="O142" t="s">
        <v>485</v>
      </c>
      <c r="P142" t="s">
        <v>192</v>
      </c>
      <c r="Q142" t="s">
        <v>159</v>
      </c>
      <c r="R142">
        <v>5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-3</v>
      </c>
      <c r="Y142" s="6">
        <v>0.7</v>
      </c>
      <c r="Z142">
        <v>0</v>
      </c>
      <c r="AA142">
        <v>93</v>
      </c>
      <c r="AB142">
        <v>3754</v>
      </c>
      <c r="AC142" s="6">
        <v>62.35</v>
      </c>
      <c r="AD142" s="7">
        <v>12.516666666700001</v>
      </c>
      <c r="AE142" s="7">
        <f t="shared" si="38"/>
        <v>12.500000000011113</v>
      </c>
      <c r="AF142" s="8">
        <v>0.22709888909124021</v>
      </c>
      <c r="AG142" s="8">
        <v>0</v>
      </c>
      <c r="AH142" s="8">
        <v>3.7037037037037035E-2</v>
      </c>
      <c r="AI142" s="9">
        <f t="shared" si="39"/>
        <v>0.81818181818181812</v>
      </c>
      <c r="AJ142" s="10">
        <f t="shared" si="40"/>
        <v>855.21885521885508</v>
      </c>
      <c r="AK142" s="7">
        <f t="shared" si="41"/>
        <v>0.96230954290296711</v>
      </c>
      <c r="AL142" s="7">
        <f t="shared" si="42"/>
        <v>3.8492381716118684</v>
      </c>
      <c r="AM142" s="8">
        <f t="shared" si="43"/>
        <v>0.2</v>
      </c>
      <c r="AN142" s="11">
        <f t="shared" si="44"/>
        <v>-3</v>
      </c>
      <c r="AO142" s="7">
        <f t="shared" si="45"/>
        <v>-2.8869286287089011</v>
      </c>
      <c r="AP142">
        <v>5</v>
      </c>
      <c r="AQ142">
        <v>5</v>
      </c>
      <c r="AR142">
        <v>2</v>
      </c>
      <c r="AS142">
        <v>1</v>
      </c>
      <c r="AT142">
        <v>1</v>
      </c>
      <c r="AU142">
        <v>1</v>
      </c>
      <c r="AV142" s="6">
        <v>0.05</v>
      </c>
      <c r="AW142">
        <v>0</v>
      </c>
      <c r="AX142">
        <v>0</v>
      </c>
      <c r="AY142">
        <v>0</v>
      </c>
      <c r="AZ142" s="11">
        <f t="shared" si="46"/>
        <v>0</v>
      </c>
      <c r="BA142" s="6">
        <v>48</v>
      </c>
      <c r="BB142" s="6">
        <v>46.39</v>
      </c>
      <c r="BC142" s="6">
        <v>0</v>
      </c>
      <c r="BD142">
        <v>8</v>
      </c>
      <c r="BE142">
        <v>8</v>
      </c>
      <c r="BF142">
        <v>7</v>
      </c>
      <c r="BG142" s="11">
        <f t="shared" si="47"/>
        <v>1</v>
      </c>
      <c r="BH142">
        <v>1</v>
      </c>
      <c r="BI142">
        <v>1</v>
      </c>
      <c r="BJ142">
        <v>0</v>
      </c>
      <c r="BK142">
        <v>4</v>
      </c>
      <c r="BL142">
        <v>1</v>
      </c>
      <c r="BM142">
        <v>0</v>
      </c>
      <c r="BN142">
        <v>4</v>
      </c>
      <c r="BO142" s="8">
        <f t="shared" si="48"/>
        <v>0.1</v>
      </c>
      <c r="BP142">
        <v>0</v>
      </c>
      <c r="BQ142">
        <v>0</v>
      </c>
      <c r="BR142">
        <v>0</v>
      </c>
      <c r="BS142">
        <v>0</v>
      </c>
      <c r="BT142" s="8">
        <f t="shared" si="49"/>
        <v>0</v>
      </c>
      <c r="BU142" s="8">
        <f t="shared" si="50"/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1</v>
      </c>
      <c r="CY142">
        <v>0</v>
      </c>
      <c r="CZ142">
        <v>0</v>
      </c>
      <c r="DA142">
        <v>1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 s="11">
        <f t="shared" si="51"/>
        <v>0</v>
      </c>
      <c r="DK142" s="6">
        <v>0.30071971000000003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52</v>
      </c>
      <c r="DR142">
        <v>40</v>
      </c>
      <c r="DS142">
        <v>37</v>
      </c>
      <c r="DT142">
        <v>30</v>
      </c>
      <c r="DU142">
        <v>27</v>
      </c>
      <c r="DV142">
        <v>22</v>
      </c>
      <c r="DW142" s="6">
        <v>2.52</v>
      </c>
      <c r="DX142" s="6">
        <v>1.91</v>
      </c>
      <c r="DY142">
        <v>9</v>
      </c>
      <c r="DZ142">
        <v>8</v>
      </c>
      <c r="EA142">
        <v>1</v>
      </c>
      <c r="EB142">
        <v>4</v>
      </c>
      <c r="EC142">
        <v>0</v>
      </c>
      <c r="ED142">
        <v>1</v>
      </c>
      <c r="EE142">
        <v>1</v>
      </c>
      <c r="EF142">
        <v>2</v>
      </c>
      <c r="EG142" s="11">
        <f t="shared" si="52"/>
        <v>1</v>
      </c>
      <c r="EH142" s="11">
        <f t="shared" si="53"/>
        <v>3</v>
      </c>
      <c r="EI142">
        <v>30</v>
      </c>
      <c r="EJ142">
        <v>27</v>
      </c>
      <c r="EK142">
        <v>20</v>
      </c>
      <c r="EL142">
        <v>28</v>
      </c>
      <c r="EM142">
        <v>4</v>
      </c>
      <c r="EN142">
        <v>2</v>
      </c>
      <c r="EO142">
        <v>1</v>
      </c>
      <c r="EP142">
        <v>6</v>
      </c>
      <c r="EQ142">
        <v>-0.1</v>
      </c>
      <c r="ER142">
        <v>-0.1</v>
      </c>
      <c r="ES142">
        <v>-0.2</v>
      </c>
      <c r="ET142">
        <v>212.2</v>
      </c>
      <c r="EU142" s="11">
        <f t="shared" si="54"/>
        <v>12</v>
      </c>
      <c r="EV142" s="6">
        <f t="shared" si="55"/>
        <v>0</v>
      </c>
      <c r="EW142" s="6">
        <f t="shared" si="56"/>
        <v>88.532477947072977</v>
      </c>
      <c r="EX142" s="6">
        <v>0.5</v>
      </c>
      <c r="EY142">
        <v>0.1</v>
      </c>
    </row>
    <row r="143" spans="1:155">
      <c r="A143">
        <v>666</v>
      </c>
      <c r="B143" s="5">
        <v>650000</v>
      </c>
      <c r="C143" t="s">
        <v>1790</v>
      </c>
      <c r="D143" t="s">
        <v>1661</v>
      </c>
      <c r="E143" t="s">
        <v>260</v>
      </c>
      <c r="F143" t="s">
        <v>154</v>
      </c>
      <c r="G143" t="s">
        <v>154</v>
      </c>
      <c r="H143">
        <v>73</v>
      </c>
      <c r="I143">
        <v>180</v>
      </c>
      <c r="J143">
        <v>2006</v>
      </c>
      <c r="K143">
        <v>2</v>
      </c>
      <c r="L143">
        <v>63</v>
      </c>
      <c r="M143" t="s">
        <v>146</v>
      </c>
      <c r="N143" t="s">
        <v>1791</v>
      </c>
      <c r="O143" t="s">
        <v>362</v>
      </c>
      <c r="P143" t="s">
        <v>192</v>
      </c>
      <c r="Q143" t="s">
        <v>652</v>
      </c>
      <c r="R143">
        <v>3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-1</v>
      </c>
      <c r="Y143" s="6">
        <v>-0.5</v>
      </c>
      <c r="Z143">
        <v>0</v>
      </c>
      <c r="AA143">
        <v>61</v>
      </c>
      <c r="AB143">
        <v>3000</v>
      </c>
      <c r="AC143" s="6">
        <v>49.87</v>
      </c>
      <c r="AD143" s="7">
        <v>16.666666666699999</v>
      </c>
      <c r="AE143" s="7">
        <f t="shared" si="38"/>
        <v>16.652222222233334</v>
      </c>
      <c r="AF143" s="8">
        <v>0.30595092024539877</v>
      </c>
      <c r="AG143" s="8">
        <v>0</v>
      </c>
      <c r="AH143" s="8">
        <v>7.6923076923076927E-2</v>
      </c>
      <c r="AI143" s="9">
        <f t="shared" si="39"/>
        <v>0.9</v>
      </c>
      <c r="AJ143" s="10">
        <f t="shared" si="40"/>
        <v>976.92307692307702</v>
      </c>
      <c r="AK143" s="7">
        <f t="shared" si="41"/>
        <v>2.4062562662923601</v>
      </c>
      <c r="AL143" s="7">
        <f t="shared" si="42"/>
        <v>3.6093843994385404</v>
      </c>
      <c r="AM143" s="8">
        <f t="shared" si="43"/>
        <v>0.4</v>
      </c>
      <c r="AN143" s="11">
        <f t="shared" si="44"/>
        <v>-1</v>
      </c>
      <c r="AO143" s="7">
        <f t="shared" si="45"/>
        <v>-1.2031281331461803</v>
      </c>
      <c r="AP143">
        <v>8</v>
      </c>
      <c r="AQ143">
        <v>8</v>
      </c>
      <c r="AR143">
        <v>5</v>
      </c>
      <c r="AS143">
        <v>3</v>
      </c>
      <c r="AT143">
        <v>3</v>
      </c>
      <c r="AU143">
        <v>3</v>
      </c>
      <c r="AV143" s="6">
        <v>0.1</v>
      </c>
      <c r="AW143">
        <v>0</v>
      </c>
      <c r="AX143">
        <v>0</v>
      </c>
      <c r="AY143">
        <v>0</v>
      </c>
      <c r="AZ143" s="11">
        <f t="shared" si="46"/>
        <v>0</v>
      </c>
      <c r="BA143" s="6">
        <v>60.666699999999999</v>
      </c>
      <c r="BB143" s="6">
        <v>55.08</v>
      </c>
      <c r="BC143" s="6">
        <v>0</v>
      </c>
      <c r="BD143">
        <v>0</v>
      </c>
      <c r="BE143">
        <v>0</v>
      </c>
      <c r="BF143">
        <v>3</v>
      </c>
      <c r="BG143" s="11">
        <f t="shared" si="47"/>
        <v>-3</v>
      </c>
      <c r="BH143">
        <v>2</v>
      </c>
      <c r="BI143">
        <v>1</v>
      </c>
      <c r="BJ143">
        <v>1</v>
      </c>
      <c r="BK143">
        <v>4</v>
      </c>
      <c r="BL143">
        <v>1</v>
      </c>
      <c r="BM143">
        <v>1</v>
      </c>
      <c r="BN143">
        <v>4</v>
      </c>
      <c r="BO143" s="8">
        <f t="shared" si="48"/>
        <v>6.8965517241379309E-2</v>
      </c>
      <c r="BP143">
        <v>0</v>
      </c>
      <c r="BQ143">
        <v>0</v>
      </c>
      <c r="BR143">
        <v>0</v>
      </c>
      <c r="BS143">
        <v>0</v>
      </c>
      <c r="BT143" s="8">
        <f t="shared" si="49"/>
        <v>0</v>
      </c>
      <c r="BU143" s="8">
        <f t="shared" si="50"/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2</v>
      </c>
      <c r="CY143">
        <v>0</v>
      </c>
      <c r="CZ143">
        <v>0</v>
      </c>
      <c r="DA143">
        <v>1</v>
      </c>
      <c r="DB143">
        <v>1</v>
      </c>
      <c r="DC143">
        <v>0</v>
      </c>
      <c r="DD143">
        <v>0</v>
      </c>
      <c r="DE143">
        <v>1</v>
      </c>
      <c r="DF143">
        <v>0</v>
      </c>
      <c r="DG143">
        <v>0</v>
      </c>
      <c r="DH143">
        <v>0</v>
      </c>
      <c r="DI143">
        <v>0</v>
      </c>
      <c r="DJ143" s="11">
        <f t="shared" si="51"/>
        <v>0</v>
      </c>
      <c r="DK143" s="6">
        <v>0.28549290999999999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53</v>
      </c>
      <c r="DR143">
        <v>58</v>
      </c>
      <c r="DS143">
        <v>38</v>
      </c>
      <c r="DT143">
        <v>47</v>
      </c>
      <c r="DU143">
        <v>26</v>
      </c>
      <c r="DV143">
        <v>30</v>
      </c>
      <c r="DW143" s="6">
        <v>3.07</v>
      </c>
      <c r="DX143" s="6">
        <v>3.43</v>
      </c>
      <c r="DY143">
        <v>12</v>
      </c>
      <c r="DZ143">
        <v>10</v>
      </c>
      <c r="EA143">
        <v>2</v>
      </c>
      <c r="EB143">
        <v>3</v>
      </c>
      <c r="EC143">
        <v>6</v>
      </c>
      <c r="ED143">
        <v>7</v>
      </c>
      <c r="EE143">
        <v>0</v>
      </c>
      <c r="EF143">
        <v>5</v>
      </c>
      <c r="EG143" s="11">
        <f t="shared" si="52"/>
        <v>6</v>
      </c>
      <c r="EH143" s="11">
        <f t="shared" si="53"/>
        <v>12</v>
      </c>
      <c r="EI143">
        <v>22</v>
      </c>
      <c r="EJ143">
        <v>14</v>
      </c>
      <c r="EK143">
        <v>22</v>
      </c>
      <c r="EL143">
        <v>26</v>
      </c>
      <c r="EM143">
        <v>8</v>
      </c>
      <c r="EN143">
        <v>3</v>
      </c>
      <c r="EO143">
        <v>1</v>
      </c>
      <c r="EP143">
        <v>3</v>
      </c>
      <c r="EQ143">
        <v>-0.1</v>
      </c>
      <c r="ER143">
        <v>0</v>
      </c>
      <c r="ES143">
        <v>0</v>
      </c>
      <c r="ET143">
        <v>113.13</v>
      </c>
      <c r="EU143" s="11">
        <f t="shared" si="54"/>
        <v>4</v>
      </c>
      <c r="EV143" s="6">
        <f t="shared" si="55"/>
        <v>0</v>
      </c>
      <c r="EW143" s="6">
        <f t="shared" si="56"/>
        <v>133.54722277922599</v>
      </c>
      <c r="EX143" s="6">
        <v>-0.2</v>
      </c>
      <c r="EY143">
        <v>-0.06</v>
      </c>
    </row>
    <row r="144" spans="1:155">
      <c r="A144">
        <v>189</v>
      </c>
      <c r="B144" s="5">
        <v>650000</v>
      </c>
      <c r="C144" t="s">
        <v>1802</v>
      </c>
      <c r="D144" t="s">
        <v>1803</v>
      </c>
      <c r="E144" t="s">
        <v>979</v>
      </c>
      <c r="F144" t="s">
        <v>154</v>
      </c>
      <c r="G144" t="s">
        <v>154</v>
      </c>
      <c r="H144">
        <v>71</v>
      </c>
      <c r="I144">
        <v>188</v>
      </c>
      <c r="J144">
        <v>2011</v>
      </c>
      <c r="K144">
        <v>6</v>
      </c>
      <c r="L144">
        <v>171</v>
      </c>
      <c r="M144" t="s">
        <v>155</v>
      </c>
      <c r="N144" t="s">
        <v>1804</v>
      </c>
      <c r="O144" t="s">
        <v>834</v>
      </c>
      <c r="P144" t="s">
        <v>284</v>
      </c>
      <c r="Q144" t="s">
        <v>281</v>
      </c>
      <c r="R144">
        <v>7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-3</v>
      </c>
      <c r="Y144" s="6">
        <v>-1.1000000000000001</v>
      </c>
      <c r="Z144">
        <v>0</v>
      </c>
      <c r="AA144">
        <v>72</v>
      </c>
      <c r="AB144">
        <v>2839</v>
      </c>
      <c r="AC144" s="6">
        <v>47.33</v>
      </c>
      <c r="AD144" s="7">
        <v>6.7666666666999999</v>
      </c>
      <c r="AE144" s="7">
        <f t="shared" si="38"/>
        <v>6.762539682550794</v>
      </c>
      <c r="AF144" s="8">
        <v>0.13631519829497998</v>
      </c>
      <c r="AG144" s="8">
        <v>0</v>
      </c>
      <c r="AH144" s="8">
        <v>0</v>
      </c>
      <c r="AI144" s="9">
        <f t="shared" si="39"/>
        <v>0.90625</v>
      </c>
      <c r="AJ144" s="10">
        <f t="shared" si="40"/>
        <v>906.25</v>
      </c>
      <c r="AK144" s="7">
        <f t="shared" si="41"/>
        <v>0</v>
      </c>
      <c r="AL144" s="7">
        <f t="shared" si="42"/>
        <v>3.8030847242763581</v>
      </c>
      <c r="AM144" s="8">
        <f t="shared" si="43"/>
        <v>0</v>
      </c>
      <c r="AN144" s="11">
        <f t="shared" si="44"/>
        <v>-3</v>
      </c>
      <c r="AO144" s="7">
        <f t="shared" si="45"/>
        <v>-3.8030847242763581</v>
      </c>
      <c r="AP144">
        <v>14</v>
      </c>
      <c r="AQ144">
        <v>14</v>
      </c>
      <c r="AR144">
        <v>9</v>
      </c>
      <c r="AS144">
        <v>7</v>
      </c>
      <c r="AT144">
        <v>7</v>
      </c>
      <c r="AU144">
        <v>7</v>
      </c>
      <c r="AV144" s="6">
        <v>0.51</v>
      </c>
      <c r="AW144">
        <v>2</v>
      </c>
      <c r="AX144">
        <v>2</v>
      </c>
      <c r="AY144">
        <v>0</v>
      </c>
      <c r="AZ144" s="11">
        <f t="shared" si="46"/>
        <v>2</v>
      </c>
      <c r="BA144" s="6">
        <v>30</v>
      </c>
      <c r="BB144" s="6">
        <v>28.25</v>
      </c>
      <c r="BC144" s="6">
        <v>0</v>
      </c>
      <c r="BD144">
        <v>13</v>
      </c>
      <c r="BE144">
        <v>13</v>
      </c>
      <c r="BF144">
        <v>4</v>
      </c>
      <c r="BG144" s="11">
        <f t="shared" si="47"/>
        <v>9</v>
      </c>
      <c r="BH144">
        <v>2</v>
      </c>
      <c r="BI144">
        <v>0</v>
      </c>
      <c r="BJ144">
        <v>2</v>
      </c>
      <c r="BK144">
        <v>1</v>
      </c>
      <c r="BL144">
        <v>0</v>
      </c>
      <c r="BM144">
        <v>2</v>
      </c>
      <c r="BN144">
        <v>1</v>
      </c>
      <c r="BO144" s="8">
        <f t="shared" si="48"/>
        <v>1.5873015873015872E-2</v>
      </c>
      <c r="BP144">
        <v>15</v>
      </c>
      <c r="BQ144">
        <v>9</v>
      </c>
      <c r="BR144">
        <v>15</v>
      </c>
      <c r="BS144">
        <v>9</v>
      </c>
      <c r="BT144" s="8">
        <f t="shared" si="49"/>
        <v>0.625</v>
      </c>
      <c r="BU144" s="8">
        <f t="shared" si="50"/>
        <v>0.47058823529411764</v>
      </c>
      <c r="BV144">
        <v>4</v>
      </c>
      <c r="BW144">
        <v>2</v>
      </c>
      <c r="BX144">
        <v>6</v>
      </c>
      <c r="BY144">
        <v>2</v>
      </c>
      <c r="BZ144">
        <v>5</v>
      </c>
      <c r="CA144">
        <v>5</v>
      </c>
      <c r="CB144">
        <v>7</v>
      </c>
      <c r="CC144">
        <v>4</v>
      </c>
      <c r="CD144">
        <v>5</v>
      </c>
      <c r="CE144">
        <v>1</v>
      </c>
      <c r="CF144">
        <v>4</v>
      </c>
      <c r="CG144">
        <v>5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2</v>
      </c>
      <c r="CY144">
        <v>1</v>
      </c>
      <c r="CZ144">
        <v>0</v>
      </c>
      <c r="DA144">
        <v>0</v>
      </c>
      <c r="DB144">
        <v>2</v>
      </c>
      <c r="DC144">
        <v>0</v>
      </c>
      <c r="DD144">
        <v>1</v>
      </c>
      <c r="DE144">
        <v>3</v>
      </c>
      <c r="DF144">
        <v>0</v>
      </c>
      <c r="DG144">
        <v>1</v>
      </c>
      <c r="DH144">
        <v>0</v>
      </c>
      <c r="DI144">
        <v>0</v>
      </c>
      <c r="DJ144" s="11">
        <f t="shared" si="51"/>
        <v>1</v>
      </c>
      <c r="DK144" s="6">
        <v>-7.8325445E-3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50</v>
      </c>
      <c r="DR144">
        <v>63</v>
      </c>
      <c r="DS144">
        <v>27</v>
      </c>
      <c r="DT144">
        <v>44</v>
      </c>
      <c r="DU144">
        <v>20</v>
      </c>
      <c r="DV144">
        <v>32</v>
      </c>
      <c r="DW144" s="6">
        <v>1.1599999999999999</v>
      </c>
      <c r="DX144" s="6">
        <v>2.54</v>
      </c>
      <c r="DY144">
        <v>3</v>
      </c>
      <c r="DZ144">
        <v>8</v>
      </c>
      <c r="EA144">
        <v>0</v>
      </c>
      <c r="EB144">
        <v>3</v>
      </c>
      <c r="EC144">
        <v>5</v>
      </c>
      <c r="ED144">
        <v>4</v>
      </c>
      <c r="EE144">
        <v>2</v>
      </c>
      <c r="EF144">
        <v>4</v>
      </c>
      <c r="EG144" s="11">
        <f t="shared" si="52"/>
        <v>7</v>
      </c>
      <c r="EH144" s="11">
        <f t="shared" si="53"/>
        <v>8</v>
      </c>
      <c r="EI144">
        <v>23</v>
      </c>
      <c r="EJ144">
        <v>28</v>
      </c>
      <c r="EK144">
        <v>40</v>
      </c>
      <c r="EL144">
        <v>22</v>
      </c>
      <c r="EM144">
        <v>4</v>
      </c>
      <c r="EN144">
        <v>4</v>
      </c>
      <c r="EO144">
        <v>7</v>
      </c>
      <c r="EP144">
        <v>3</v>
      </c>
      <c r="EQ144">
        <v>-0.1</v>
      </c>
      <c r="ER144">
        <v>-0.1</v>
      </c>
      <c r="ES144">
        <v>-0.2</v>
      </c>
      <c r="ET144">
        <v>299.88</v>
      </c>
      <c r="EU144" s="11">
        <f t="shared" si="54"/>
        <v>14</v>
      </c>
      <c r="EV144" s="6">
        <f t="shared" si="55"/>
        <v>0</v>
      </c>
      <c r="EW144" s="6">
        <f t="shared" si="56"/>
        <v>143.24952461440947</v>
      </c>
      <c r="EX144" s="6">
        <v>-0.5</v>
      </c>
      <c r="EY144">
        <v>-7.0000000000000007E-2</v>
      </c>
    </row>
    <row r="145" spans="1:155">
      <c r="A145">
        <v>122</v>
      </c>
      <c r="B145" s="5">
        <v>650000</v>
      </c>
      <c r="C145" t="s">
        <v>1949</v>
      </c>
      <c r="D145" t="s">
        <v>1950</v>
      </c>
      <c r="E145" t="s">
        <v>979</v>
      </c>
      <c r="F145" t="s">
        <v>154</v>
      </c>
      <c r="G145" t="s">
        <v>154</v>
      </c>
      <c r="H145">
        <v>73</v>
      </c>
      <c r="I145">
        <v>190</v>
      </c>
      <c r="M145" t="s">
        <v>146</v>
      </c>
      <c r="N145" t="s">
        <v>1948</v>
      </c>
      <c r="O145" t="s">
        <v>280</v>
      </c>
      <c r="P145" t="s">
        <v>192</v>
      </c>
      <c r="Q145" t="s">
        <v>250</v>
      </c>
      <c r="R145">
        <v>11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-3</v>
      </c>
      <c r="Y145" s="6">
        <v>-0.5</v>
      </c>
      <c r="Z145">
        <v>4</v>
      </c>
      <c r="AA145">
        <v>217</v>
      </c>
      <c r="AB145">
        <v>8319</v>
      </c>
      <c r="AC145" s="6">
        <v>138.15</v>
      </c>
      <c r="AD145" s="7">
        <v>12.6</v>
      </c>
      <c r="AE145" s="7">
        <f t="shared" si="38"/>
        <v>12.587878787878788</v>
      </c>
      <c r="AF145" s="8">
        <v>0.23537730223365652</v>
      </c>
      <c r="AG145" s="8">
        <v>0</v>
      </c>
      <c r="AH145" s="8">
        <v>4.6875E-2</v>
      </c>
      <c r="AI145" s="9">
        <f t="shared" si="39"/>
        <v>0.9242424242424242</v>
      </c>
      <c r="AJ145" s="10">
        <f t="shared" si="40"/>
        <v>971.11742424242425</v>
      </c>
      <c r="AK145" s="7">
        <f t="shared" si="41"/>
        <v>1.3029315960912051</v>
      </c>
      <c r="AL145" s="7">
        <f t="shared" si="42"/>
        <v>2.1715526601520083</v>
      </c>
      <c r="AM145" s="8">
        <f t="shared" si="43"/>
        <v>0.375</v>
      </c>
      <c r="AN145" s="11">
        <f t="shared" si="44"/>
        <v>-2</v>
      </c>
      <c r="AO145" s="7">
        <f t="shared" si="45"/>
        <v>-0.86862106406080319</v>
      </c>
      <c r="AP145">
        <v>19</v>
      </c>
      <c r="AQ145">
        <v>19</v>
      </c>
      <c r="AR145">
        <v>12</v>
      </c>
      <c r="AS145">
        <v>10</v>
      </c>
      <c r="AT145">
        <v>10</v>
      </c>
      <c r="AU145">
        <v>10</v>
      </c>
      <c r="AV145" s="6">
        <v>0.28999999999999998</v>
      </c>
      <c r="AW145">
        <v>0</v>
      </c>
      <c r="AX145">
        <v>0</v>
      </c>
      <c r="AY145">
        <v>1</v>
      </c>
      <c r="AZ145" s="11">
        <f t="shared" si="46"/>
        <v>1</v>
      </c>
      <c r="BA145" s="6">
        <v>54.1</v>
      </c>
      <c r="BB145" s="6">
        <v>45.17</v>
      </c>
      <c r="BC145" s="6">
        <v>0</v>
      </c>
      <c r="BD145">
        <v>15</v>
      </c>
      <c r="BE145">
        <v>15</v>
      </c>
      <c r="BF145">
        <v>16</v>
      </c>
      <c r="BG145" s="11">
        <f t="shared" si="47"/>
        <v>-1</v>
      </c>
      <c r="BH145">
        <v>2</v>
      </c>
      <c r="BI145">
        <v>1</v>
      </c>
      <c r="BJ145">
        <v>0</v>
      </c>
      <c r="BK145">
        <v>5</v>
      </c>
      <c r="BL145">
        <v>1</v>
      </c>
      <c r="BM145">
        <v>0</v>
      </c>
      <c r="BN145">
        <v>5</v>
      </c>
      <c r="BO145" s="8">
        <f t="shared" si="48"/>
        <v>4.6296296296296294E-2</v>
      </c>
      <c r="BP145">
        <v>0</v>
      </c>
      <c r="BQ145">
        <v>0</v>
      </c>
      <c r="BR145">
        <v>0</v>
      </c>
      <c r="BS145">
        <v>0</v>
      </c>
      <c r="BT145" s="8">
        <f t="shared" si="49"/>
        <v>0</v>
      </c>
      <c r="BU145" s="8">
        <f t="shared" si="50"/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2</v>
      </c>
      <c r="CY145">
        <v>0</v>
      </c>
      <c r="CZ145">
        <v>0</v>
      </c>
      <c r="DA145">
        <v>5</v>
      </c>
      <c r="DB145">
        <v>2</v>
      </c>
      <c r="DC145">
        <v>0</v>
      </c>
      <c r="DD145">
        <v>0</v>
      </c>
      <c r="DE145">
        <v>3</v>
      </c>
      <c r="DF145">
        <v>2</v>
      </c>
      <c r="DG145">
        <v>0</v>
      </c>
      <c r="DH145">
        <v>2</v>
      </c>
      <c r="DI145">
        <v>0</v>
      </c>
      <c r="DJ145" s="11">
        <f t="shared" si="51"/>
        <v>-2</v>
      </c>
      <c r="DK145" s="6">
        <v>-1.30822251</v>
      </c>
      <c r="DL145">
        <v>2</v>
      </c>
      <c r="DM145">
        <v>0</v>
      </c>
      <c r="DN145">
        <v>0</v>
      </c>
      <c r="DO145">
        <v>0</v>
      </c>
      <c r="DP145">
        <v>0</v>
      </c>
      <c r="DQ145">
        <v>119</v>
      </c>
      <c r="DR145">
        <v>108</v>
      </c>
      <c r="DS145">
        <v>87</v>
      </c>
      <c r="DT145">
        <v>87</v>
      </c>
      <c r="DU145">
        <v>64</v>
      </c>
      <c r="DV145">
        <v>66</v>
      </c>
      <c r="DW145" s="6">
        <v>4.37</v>
      </c>
      <c r="DX145" s="6">
        <v>5.55</v>
      </c>
      <c r="DY145">
        <v>12</v>
      </c>
      <c r="DZ145">
        <v>18</v>
      </c>
      <c r="EA145">
        <v>3</v>
      </c>
      <c r="EB145">
        <v>5</v>
      </c>
      <c r="EC145">
        <v>1</v>
      </c>
      <c r="ED145">
        <v>4</v>
      </c>
      <c r="EE145">
        <v>4</v>
      </c>
      <c r="EF145">
        <v>3</v>
      </c>
      <c r="EG145" s="11">
        <f t="shared" si="52"/>
        <v>5</v>
      </c>
      <c r="EH145" s="11">
        <f t="shared" si="53"/>
        <v>7</v>
      </c>
      <c r="EI145">
        <v>73</v>
      </c>
      <c r="EJ145">
        <v>73</v>
      </c>
      <c r="EK145">
        <v>61</v>
      </c>
      <c r="EL145">
        <v>64</v>
      </c>
      <c r="EM145">
        <v>13</v>
      </c>
      <c r="EN145">
        <v>10</v>
      </c>
      <c r="EO145">
        <v>14</v>
      </c>
      <c r="EP145">
        <v>9</v>
      </c>
      <c r="EQ145">
        <v>-0.2</v>
      </c>
      <c r="ER145">
        <v>0.1</v>
      </c>
      <c r="ES145">
        <v>-0.1</v>
      </c>
      <c r="ET145">
        <v>448.78</v>
      </c>
      <c r="EU145" s="11">
        <f t="shared" si="54"/>
        <v>24</v>
      </c>
      <c r="EV145" s="6">
        <f t="shared" si="55"/>
        <v>7.5</v>
      </c>
      <c r="EW145" s="6">
        <f t="shared" si="56"/>
        <v>98.588490770901188</v>
      </c>
      <c r="EX145" s="6">
        <v>1</v>
      </c>
      <c r="EY145">
        <v>0.09</v>
      </c>
    </row>
    <row r="146" spans="1:155">
      <c r="A146">
        <v>70</v>
      </c>
      <c r="B146" s="5">
        <v>650000</v>
      </c>
      <c r="C146" t="s">
        <v>1980</v>
      </c>
      <c r="D146" t="s">
        <v>1201</v>
      </c>
      <c r="E146" t="s">
        <v>225</v>
      </c>
      <c r="F146" t="s">
        <v>145</v>
      </c>
      <c r="G146" t="s">
        <v>145</v>
      </c>
      <c r="H146">
        <v>74</v>
      </c>
      <c r="I146">
        <v>191</v>
      </c>
      <c r="J146">
        <v>2014</v>
      </c>
      <c r="K146">
        <v>4</v>
      </c>
      <c r="L146">
        <v>101</v>
      </c>
      <c r="M146" t="s">
        <v>146</v>
      </c>
      <c r="N146" t="s">
        <v>1981</v>
      </c>
      <c r="O146" t="s">
        <v>1948</v>
      </c>
      <c r="P146" t="s">
        <v>192</v>
      </c>
      <c r="Q146" t="s">
        <v>232</v>
      </c>
      <c r="R146">
        <v>10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-1</v>
      </c>
      <c r="Y146" s="6">
        <v>0.1</v>
      </c>
      <c r="Z146">
        <v>5</v>
      </c>
      <c r="AA146">
        <v>166</v>
      </c>
      <c r="AB146">
        <v>7028</v>
      </c>
      <c r="AC146" s="6">
        <v>104.07</v>
      </c>
      <c r="AD146" s="7">
        <v>11.7166666667</v>
      </c>
      <c r="AE146" s="7">
        <f t="shared" si="38"/>
        <v>11.279000000011111</v>
      </c>
      <c r="AF146" s="8">
        <v>0.22937053689500131</v>
      </c>
      <c r="AG146" s="8">
        <v>0</v>
      </c>
      <c r="AH146" s="8">
        <v>5.5555555555555552E-2</v>
      </c>
      <c r="AI146" s="9">
        <f t="shared" si="39"/>
        <v>0.94117647058823528</v>
      </c>
      <c r="AJ146" s="10">
        <f t="shared" si="40"/>
        <v>996.7320261437909</v>
      </c>
      <c r="AK146" s="7">
        <f t="shared" si="41"/>
        <v>1.7296050735082156</v>
      </c>
      <c r="AL146" s="7">
        <f t="shared" si="42"/>
        <v>2.3061400980109545</v>
      </c>
      <c r="AM146" s="8">
        <f t="shared" si="43"/>
        <v>0.42857142857142855</v>
      </c>
      <c r="AN146" s="11">
        <f t="shared" si="44"/>
        <v>-1</v>
      </c>
      <c r="AO146" s="7">
        <f t="shared" si="45"/>
        <v>-0.57653502450273897</v>
      </c>
      <c r="AP146">
        <v>16</v>
      </c>
      <c r="AQ146">
        <v>16</v>
      </c>
      <c r="AR146">
        <v>10</v>
      </c>
      <c r="AS146">
        <v>8</v>
      </c>
      <c r="AT146">
        <v>8</v>
      </c>
      <c r="AU146">
        <v>8</v>
      </c>
      <c r="AV146" s="6">
        <v>0.30000000000000004</v>
      </c>
      <c r="AW146">
        <v>0</v>
      </c>
      <c r="AX146">
        <v>0</v>
      </c>
      <c r="AY146">
        <v>2</v>
      </c>
      <c r="AZ146" s="11">
        <f t="shared" si="46"/>
        <v>2</v>
      </c>
      <c r="BA146" s="6">
        <v>42.125</v>
      </c>
      <c r="BB146" s="6">
        <v>46.71</v>
      </c>
      <c r="BC146" s="6">
        <v>0</v>
      </c>
      <c r="BD146">
        <v>12</v>
      </c>
      <c r="BE146">
        <v>11</v>
      </c>
      <c r="BF146">
        <v>6</v>
      </c>
      <c r="BG146" s="11">
        <f t="shared" si="47"/>
        <v>5</v>
      </c>
      <c r="BH146">
        <v>2</v>
      </c>
      <c r="BI146">
        <v>6</v>
      </c>
      <c r="BJ146">
        <v>0</v>
      </c>
      <c r="BK146">
        <v>5</v>
      </c>
      <c r="BL146">
        <v>6</v>
      </c>
      <c r="BM146">
        <v>0</v>
      </c>
      <c r="BN146">
        <v>5</v>
      </c>
      <c r="BO146" s="8">
        <f t="shared" si="48"/>
        <v>4.6296296296296294E-2</v>
      </c>
      <c r="BP146">
        <v>0</v>
      </c>
      <c r="BQ146">
        <v>0</v>
      </c>
      <c r="BR146">
        <v>0</v>
      </c>
      <c r="BS146">
        <v>0</v>
      </c>
      <c r="BT146" s="8">
        <f t="shared" si="49"/>
        <v>0</v>
      </c>
      <c r="BU146" s="8">
        <f t="shared" si="50"/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1</v>
      </c>
      <c r="CV146">
        <v>0</v>
      </c>
      <c r="CW146">
        <v>0</v>
      </c>
      <c r="CX146">
        <v>1</v>
      </c>
      <c r="CY146">
        <v>0</v>
      </c>
      <c r="CZ146">
        <v>0</v>
      </c>
      <c r="DA146">
        <v>6</v>
      </c>
      <c r="DB146">
        <v>1</v>
      </c>
      <c r="DC146">
        <v>0</v>
      </c>
      <c r="DD146">
        <v>0</v>
      </c>
      <c r="DE146">
        <v>1</v>
      </c>
      <c r="DF146">
        <v>1</v>
      </c>
      <c r="DG146">
        <v>1</v>
      </c>
      <c r="DH146">
        <v>1</v>
      </c>
      <c r="DI146">
        <v>2</v>
      </c>
      <c r="DJ146" s="11">
        <f t="shared" si="51"/>
        <v>0</v>
      </c>
      <c r="DK146" s="6">
        <v>1.52090821</v>
      </c>
      <c r="DL146">
        <v>0</v>
      </c>
      <c r="DM146">
        <v>1</v>
      </c>
      <c r="DN146">
        <v>0</v>
      </c>
      <c r="DO146">
        <v>0</v>
      </c>
      <c r="DP146">
        <v>0</v>
      </c>
      <c r="DQ146">
        <v>88</v>
      </c>
      <c r="DR146">
        <v>108</v>
      </c>
      <c r="DS146">
        <v>71</v>
      </c>
      <c r="DT146">
        <v>87</v>
      </c>
      <c r="DU146">
        <v>54</v>
      </c>
      <c r="DV146">
        <v>68</v>
      </c>
      <c r="DW146" s="6">
        <v>4.88</v>
      </c>
      <c r="DX146" s="6">
        <v>4.17</v>
      </c>
      <c r="DY146">
        <v>15</v>
      </c>
      <c r="DZ146">
        <v>14</v>
      </c>
      <c r="EA146">
        <v>3</v>
      </c>
      <c r="EB146">
        <v>4</v>
      </c>
      <c r="EC146">
        <v>4</v>
      </c>
      <c r="ED146">
        <v>3</v>
      </c>
      <c r="EE146">
        <v>7</v>
      </c>
      <c r="EF146">
        <v>8</v>
      </c>
      <c r="EG146" s="11">
        <f t="shared" si="52"/>
        <v>11</v>
      </c>
      <c r="EH146" s="11">
        <f t="shared" si="53"/>
        <v>11</v>
      </c>
      <c r="EI146">
        <v>57</v>
      </c>
      <c r="EJ146">
        <v>46</v>
      </c>
      <c r="EK146">
        <v>65</v>
      </c>
      <c r="EL146">
        <v>30</v>
      </c>
      <c r="EM146">
        <v>18</v>
      </c>
      <c r="EN146">
        <v>7</v>
      </c>
      <c r="EO146">
        <v>6</v>
      </c>
      <c r="EP146">
        <v>8</v>
      </c>
      <c r="EQ146">
        <v>-0.1</v>
      </c>
      <c r="ER146">
        <v>0.1</v>
      </c>
      <c r="ES146">
        <v>-0.1</v>
      </c>
      <c r="ET146">
        <v>349.65</v>
      </c>
      <c r="EU146" s="11">
        <f t="shared" si="54"/>
        <v>23</v>
      </c>
      <c r="EV146" s="6">
        <f t="shared" si="55"/>
        <v>0</v>
      </c>
      <c r="EW146" s="6">
        <f t="shared" si="56"/>
        <v>113.00086480253677</v>
      </c>
      <c r="EX146" s="6">
        <v>-0.2</v>
      </c>
      <c r="EY146">
        <v>-0.02</v>
      </c>
    </row>
    <row r="147" spans="1:155">
      <c r="A147">
        <v>422</v>
      </c>
      <c r="B147" s="5">
        <v>650000</v>
      </c>
      <c r="C147" t="s">
        <v>2168</v>
      </c>
      <c r="D147" t="s">
        <v>2169</v>
      </c>
      <c r="E147" t="s">
        <v>260</v>
      </c>
      <c r="F147" t="s">
        <v>154</v>
      </c>
      <c r="G147" t="s">
        <v>154</v>
      </c>
      <c r="H147">
        <v>74</v>
      </c>
      <c r="I147">
        <v>201</v>
      </c>
      <c r="M147" t="s">
        <v>146</v>
      </c>
      <c r="N147" t="s">
        <v>2170</v>
      </c>
      <c r="O147" t="s">
        <v>2171</v>
      </c>
      <c r="P147" t="s">
        <v>192</v>
      </c>
      <c r="Q147" t="s">
        <v>391</v>
      </c>
      <c r="R147">
        <v>39</v>
      </c>
      <c r="S147">
        <v>2</v>
      </c>
      <c r="T147">
        <v>5</v>
      </c>
      <c r="U147">
        <v>2</v>
      </c>
      <c r="V147">
        <v>3</v>
      </c>
      <c r="W147">
        <v>7</v>
      </c>
      <c r="X147">
        <v>0</v>
      </c>
      <c r="Y147" s="6">
        <v>1.1000000000000001</v>
      </c>
      <c r="Z147">
        <v>12</v>
      </c>
      <c r="AA147">
        <v>685</v>
      </c>
      <c r="AB147">
        <v>29789</v>
      </c>
      <c r="AC147" s="6">
        <v>496.04</v>
      </c>
      <c r="AD147" s="7">
        <v>12.7166666667</v>
      </c>
      <c r="AE147" s="7">
        <f t="shared" si="38"/>
        <v>12.721994302005413</v>
      </c>
      <c r="AF147" s="8">
        <v>0.24151832664667158</v>
      </c>
      <c r="AG147" s="8">
        <v>0.35</v>
      </c>
      <c r="AH147" s="8">
        <v>9.1324200913242004E-2</v>
      </c>
      <c r="AI147" s="9">
        <f t="shared" si="39"/>
        <v>0.91869918699186992</v>
      </c>
      <c r="AJ147" s="10">
        <f t="shared" si="40"/>
        <v>1010.0233879051119</v>
      </c>
      <c r="AK147" s="7">
        <f t="shared" si="41"/>
        <v>2.4191597451818398</v>
      </c>
      <c r="AL147" s="7">
        <f t="shared" si="42"/>
        <v>2.4191597451818398</v>
      </c>
      <c r="AM147" s="8">
        <f t="shared" si="43"/>
        <v>0.5</v>
      </c>
      <c r="AN147" s="11">
        <f t="shared" si="44"/>
        <v>0</v>
      </c>
      <c r="AO147" s="7">
        <f t="shared" si="45"/>
        <v>0</v>
      </c>
      <c r="AP147">
        <v>52</v>
      </c>
      <c r="AQ147">
        <v>52</v>
      </c>
      <c r="AR147">
        <v>39</v>
      </c>
      <c r="AS147">
        <v>20</v>
      </c>
      <c r="AT147">
        <v>20</v>
      </c>
      <c r="AU147">
        <v>20</v>
      </c>
      <c r="AV147" s="6">
        <v>1.04</v>
      </c>
      <c r="AW147">
        <v>0</v>
      </c>
      <c r="AX147">
        <v>0</v>
      </c>
      <c r="AY147">
        <v>2</v>
      </c>
      <c r="AZ147" s="11">
        <f t="shared" si="46"/>
        <v>2</v>
      </c>
      <c r="BA147" s="6">
        <v>49.8</v>
      </c>
      <c r="BB147" s="6">
        <v>43.8</v>
      </c>
      <c r="BC147" s="6">
        <v>22</v>
      </c>
      <c r="BD147">
        <v>30</v>
      </c>
      <c r="BE147">
        <v>30</v>
      </c>
      <c r="BF147">
        <v>73</v>
      </c>
      <c r="BG147" s="11">
        <f t="shared" si="47"/>
        <v>-43</v>
      </c>
      <c r="BH147">
        <v>19</v>
      </c>
      <c r="BI147">
        <v>10</v>
      </c>
      <c r="BJ147">
        <v>3</v>
      </c>
      <c r="BK147">
        <v>64</v>
      </c>
      <c r="BL147">
        <v>10</v>
      </c>
      <c r="BM147">
        <v>3</v>
      </c>
      <c r="BN147">
        <v>63</v>
      </c>
      <c r="BO147" s="8">
        <f t="shared" si="48"/>
        <v>0.12549800796812749</v>
      </c>
      <c r="BP147">
        <v>0</v>
      </c>
      <c r="BQ147">
        <v>0</v>
      </c>
      <c r="BR147">
        <v>0</v>
      </c>
      <c r="BS147">
        <v>0</v>
      </c>
      <c r="BT147" s="8">
        <f t="shared" si="49"/>
        <v>0</v>
      </c>
      <c r="BU147" s="8">
        <f t="shared" si="50"/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2</v>
      </c>
      <c r="CU147">
        <v>1</v>
      </c>
      <c r="CV147">
        <v>0</v>
      </c>
      <c r="CW147">
        <v>1</v>
      </c>
      <c r="CX147">
        <v>17</v>
      </c>
      <c r="CY147">
        <v>1</v>
      </c>
      <c r="CZ147">
        <v>1</v>
      </c>
      <c r="DA147">
        <v>9</v>
      </c>
      <c r="DB147">
        <v>2</v>
      </c>
      <c r="DC147">
        <v>0</v>
      </c>
      <c r="DD147">
        <v>0</v>
      </c>
      <c r="DE147">
        <v>7</v>
      </c>
      <c r="DF147">
        <v>6</v>
      </c>
      <c r="DG147">
        <v>1</v>
      </c>
      <c r="DH147">
        <v>6</v>
      </c>
      <c r="DI147">
        <v>1</v>
      </c>
      <c r="DJ147" s="11">
        <f t="shared" si="51"/>
        <v>-5</v>
      </c>
      <c r="DK147" s="6">
        <v>-1.6493772999999998</v>
      </c>
      <c r="DL147">
        <v>6</v>
      </c>
      <c r="DM147">
        <v>0</v>
      </c>
      <c r="DN147">
        <v>0</v>
      </c>
      <c r="DO147">
        <v>0</v>
      </c>
      <c r="DP147">
        <v>0</v>
      </c>
      <c r="DQ147">
        <v>408</v>
      </c>
      <c r="DR147">
        <v>502</v>
      </c>
      <c r="DS147">
        <v>316</v>
      </c>
      <c r="DT147">
        <v>345</v>
      </c>
      <c r="DU147">
        <v>219</v>
      </c>
      <c r="DV147">
        <v>246</v>
      </c>
      <c r="DW147" s="6">
        <v>17.239999999999998</v>
      </c>
      <c r="DX147" s="6">
        <v>18.52</v>
      </c>
      <c r="DY147">
        <v>56</v>
      </c>
      <c r="DZ147">
        <v>51</v>
      </c>
      <c r="EA147">
        <v>20</v>
      </c>
      <c r="EB147">
        <v>20</v>
      </c>
      <c r="EC147">
        <v>14</v>
      </c>
      <c r="ED147">
        <v>16</v>
      </c>
      <c r="EE147">
        <v>19</v>
      </c>
      <c r="EF147">
        <v>21</v>
      </c>
      <c r="EG147" s="11">
        <f t="shared" si="52"/>
        <v>33</v>
      </c>
      <c r="EH147" s="11">
        <f t="shared" si="53"/>
        <v>37</v>
      </c>
      <c r="EI147">
        <v>209</v>
      </c>
      <c r="EJ147">
        <v>189</v>
      </c>
      <c r="EK147">
        <v>155</v>
      </c>
      <c r="EL147">
        <v>207</v>
      </c>
      <c r="EM147">
        <v>56</v>
      </c>
      <c r="EN147">
        <v>45</v>
      </c>
      <c r="EO147">
        <v>26</v>
      </c>
      <c r="EP147">
        <v>31</v>
      </c>
      <c r="EQ147">
        <v>0.4</v>
      </c>
      <c r="ER147">
        <v>0.8</v>
      </c>
      <c r="ES147">
        <v>1.2</v>
      </c>
      <c r="ET147">
        <v>1557.8</v>
      </c>
      <c r="EU147" s="11">
        <f t="shared" si="54"/>
        <v>106</v>
      </c>
      <c r="EV147" s="6">
        <f t="shared" si="55"/>
        <v>5.5</v>
      </c>
      <c r="EW147" s="6">
        <f t="shared" si="56"/>
        <v>110.07176840577372</v>
      </c>
      <c r="EX147" s="6">
        <v>5</v>
      </c>
      <c r="EY147">
        <v>0.13</v>
      </c>
    </row>
    <row r="148" spans="1:155">
      <c r="A148">
        <v>295</v>
      </c>
      <c r="B148" s="5">
        <v>650000</v>
      </c>
      <c r="C148" t="s">
        <v>2219</v>
      </c>
      <c r="D148" t="s">
        <v>329</v>
      </c>
      <c r="E148" t="s">
        <v>330</v>
      </c>
      <c r="F148" t="s">
        <v>145</v>
      </c>
      <c r="G148" t="s">
        <v>145</v>
      </c>
      <c r="H148">
        <v>72</v>
      </c>
      <c r="I148">
        <v>195</v>
      </c>
      <c r="J148">
        <v>2011</v>
      </c>
      <c r="K148">
        <v>2</v>
      </c>
      <c r="L148">
        <v>32</v>
      </c>
      <c r="M148" t="s">
        <v>146</v>
      </c>
      <c r="N148" t="s">
        <v>2220</v>
      </c>
      <c r="O148" t="s">
        <v>2221</v>
      </c>
      <c r="P148" t="s">
        <v>198</v>
      </c>
      <c r="Q148" t="s">
        <v>2222</v>
      </c>
      <c r="R148">
        <v>9</v>
      </c>
      <c r="S148">
        <v>0</v>
      </c>
      <c r="T148">
        <v>2</v>
      </c>
      <c r="U148">
        <v>2</v>
      </c>
      <c r="V148">
        <v>0</v>
      </c>
      <c r="W148">
        <v>2</v>
      </c>
      <c r="X148">
        <v>-2</v>
      </c>
      <c r="Y148" s="6">
        <v>-1.5</v>
      </c>
      <c r="Z148">
        <v>0</v>
      </c>
      <c r="AA148">
        <v>139</v>
      </c>
      <c r="AB148">
        <v>5799</v>
      </c>
      <c r="AC148" s="6">
        <v>96.61</v>
      </c>
      <c r="AD148" s="7">
        <v>10.733333333299999</v>
      </c>
      <c r="AE148" s="7">
        <f t="shared" si="38"/>
        <v>10.735555555544444</v>
      </c>
      <c r="AF148" s="8">
        <v>0.21208262902553068</v>
      </c>
      <c r="AG148" s="8">
        <v>1</v>
      </c>
      <c r="AH148" s="8">
        <v>4.1666666666666664E-2</v>
      </c>
      <c r="AI148" s="9">
        <f t="shared" si="39"/>
        <v>0.91666666666666663</v>
      </c>
      <c r="AJ148" s="10">
        <f t="shared" si="40"/>
        <v>958.33333333333326</v>
      </c>
      <c r="AK148" s="7">
        <f t="shared" si="41"/>
        <v>1.2421074422937584</v>
      </c>
      <c r="AL148" s="7">
        <f t="shared" si="42"/>
        <v>2.4842148845875167</v>
      </c>
      <c r="AM148" s="8">
        <f t="shared" si="43"/>
        <v>0.33333333333333331</v>
      </c>
      <c r="AN148" s="11">
        <f t="shared" si="44"/>
        <v>-2</v>
      </c>
      <c r="AO148" s="7">
        <f t="shared" si="45"/>
        <v>-1.2421074422937584</v>
      </c>
      <c r="AP148">
        <v>15</v>
      </c>
      <c r="AQ148">
        <v>15</v>
      </c>
      <c r="AR148">
        <v>13</v>
      </c>
      <c r="AS148">
        <v>10</v>
      </c>
      <c r="AT148">
        <v>10</v>
      </c>
      <c r="AU148">
        <v>10</v>
      </c>
      <c r="AV148" s="6">
        <v>0.56000000000000005</v>
      </c>
      <c r="AW148">
        <v>1</v>
      </c>
      <c r="AX148">
        <v>1</v>
      </c>
      <c r="AY148">
        <v>1</v>
      </c>
      <c r="AZ148" s="11">
        <f t="shared" si="46"/>
        <v>2</v>
      </c>
      <c r="BA148" s="6">
        <v>33.5</v>
      </c>
      <c r="BB148" s="6">
        <v>28.68</v>
      </c>
      <c r="BC148" s="6">
        <v>81</v>
      </c>
      <c r="BD148">
        <v>10</v>
      </c>
      <c r="BE148">
        <v>10</v>
      </c>
      <c r="BF148">
        <v>7</v>
      </c>
      <c r="BG148" s="11">
        <f t="shared" si="47"/>
        <v>3</v>
      </c>
      <c r="BH148">
        <v>3</v>
      </c>
      <c r="BI148">
        <v>0</v>
      </c>
      <c r="BJ148">
        <v>4</v>
      </c>
      <c r="BK148">
        <v>4</v>
      </c>
      <c r="BL148">
        <v>0</v>
      </c>
      <c r="BM148">
        <v>4</v>
      </c>
      <c r="BN148">
        <v>4</v>
      </c>
      <c r="BO148" s="8">
        <f t="shared" si="48"/>
        <v>4.4444444444444446E-2</v>
      </c>
      <c r="BP148">
        <v>0</v>
      </c>
      <c r="BQ148">
        <v>0</v>
      </c>
      <c r="BR148">
        <v>0</v>
      </c>
      <c r="BS148">
        <v>0</v>
      </c>
      <c r="BT148" s="8">
        <f t="shared" si="49"/>
        <v>0</v>
      </c>
      <c r="BU148" s="8">
        <f t="shared" si="50"/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3</v>
      </c>
      <c r="CY148">
        <v>0</v>
      </c>
      <c r="CZ148">
        <v>0</v>
      </c>
      <c r="DA148">
        <v>1</v>
      </c>
      <c r="DB148">
        <v>3</v>
      </c>
      <c r="DC148">
        <v>2</v>
      </c>
      <c r="DD148">
        <v>0</v>
      </c>
      <c r="DE148">
        <v>4</v>
      </c>
      <c r="DF148">
        <v>0</v>
      </c>
      <c r="DG148">
        <v>3</v>
      </c>
      <c r="DH148">
        <v>0</v>
      </c>
      <c r="DI148">
        <v>3</v>
      </c>
      <c r="DJ148" s="11">
        <f t="shared" si="51"/>
        <v>3</v>
      </c>
      <c r="DK148" s="6">
        <v>3.0075849002999999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82</v>
      </c>
      <c r="DR148">
        <v>90</v>
      </c>
      <c r="DS148">
        <v>61</v>
      </c>
      <c r="DT148">
        <v>68</v>
      </c>
      <c r="DU148">
        <v>48</v>
      </c>
      <c r="DV148">
        <v>48</v>
      </c>
      <c r="DW148" s="6">
        <v>3.78</v>
      </c>
      <c r="DX148" s="6">
        <v>5.19</v>
      </c>
      <c r="DY148">
        <v>7</v>
      </c>
      <c r="DZ148">
        <v>16</v>
      </c>
      <c r="EA148">
        <v>2</v>
      </c>
      <c r="EB148">
        <v>4</v>
      </c>
      <c r="EC148">
        <v>4</v>
      </c>
      <c r="ED148">
        <v>7</v>
      </c>
      <c r="EE148">
        <v>6</v>
      </c>
      <c r="EF148">
        <v>7</v>
      </c>
      <c r="EG148" s="11">
        <f t="shared" si="52"/>
        <v>10</v>
      </c>
      <c r="EH148" s="11">
        <f t="shared" si="53"/>
        <v>14</v>
      </c>
      <c r="EI148">
        <v>36</v>
      </c>
      <c r="EJ148">
        <v>44</v>
      </c>
      <c r="EK148">
        <v>37</v>
      </c>
      <c r="EL148">
        <v>43</v>
      </c>
      <c r="EM148">
        <v>11</v>
      </c>
      <c r="EN148">
        <v>14</v>
      </c>
      <c r="EO148">
        <v>3</v>
      </c>
      <c r="EP148">
        <v>6</v>
      </c>
      <c r="EQ148">
        <v>-0.1</v>
      </c>
      <c r="ER148">
        <v>0</v>
      </c>
      <c r="ES148">
        <v>0</v>
      </c>
      <c r="ET148">
        <v>358.92</v>
      </c>
      <c r="EU148" s="11">
        <f t="shared" si="54"/>
        <v>14</v>
      </c>
      <c r="EV148" s="6">
        <f t="shared" si="55"/>
        <v>0</v>
      </c>
      <c r="EW148" s="6">
        <f t="shared" si="56"/>
        <v>106.82124003726322</v>
      </c>
      <c r="EX148" s="6">
        <v>2.1</v>
      </c>
      <c r="EY148">
        <v>0.23</v>
      </c>
    </row>
    <row r="149" spans="1:155">
      <c r="A149">
        <v>826</v>
      </c>
      <c r="B149" s="5">
        <v>650000</v>
      </c>
      <c r="C149" t="s">
        <v>2335</v>
      </c>
      <c r="D149" t="s">
        <v>2336</v>
      </c>
      <c r="E149" t="s">
        <v>260</v>
      </c>
      <c r="F149" t="s">
        <v>154</v>
      </c>
      <c r="G149" t="s">
        <v>154</v>
      </c>
      <c r="H149">
        <v>69</v>
      </c>
      <c r="I149">
        <v>184</v>
      </c>
      <c r="J149">
        <v>2009</v>
      </c>
      <c r="K149">
        <v>1</v>
      </c>
      <c r="L149">
        <v>22</v>
      </c>
      <c r="M149" t="s">
        <v>146</v>
      </c>
      <c r="N149" t="s">
        <v>2337</v>
      </c>
      <c r="O149" t="s">
        <v>896</v>
      </c>
      <c r="P149" t="s">
        <v>333</v>
      </c>
      <c r="Q149" t="s">
        <v>391</v>
      </c>
      <c r="R149">
        <v>37</v>
      </c>
      <c r="S149">
        <v>6</v>
      </c>
      <c r="T149">
        <v>7</v>
      </c>
      <c r="U149">
        <v>4</v>
      </c>
      <c r="V149">
        <v>3</v>
      </c>
      <c r="W149">
        <v>13</v>
      </c>
      <c r="X149">
        <v>5</v>
      </c>
      <c r="Y149" s="6">
        <v>-3</v>
      </c>
      <c r="Z149">
        <v>0</v>
      </c>
      <c r="AA149">
        <v>483</v>
      </c>
      <c r="AB149">
        <v>21710</v>
      </c>
      <c r="AC149" s="6">
        <v>361.77</v>
      </c>
      <c r="AD149" s="7">
        <v>9.7833333332999999</v>
      </c>
      <c r="AE149" s="7">
        <f t="shared" si="38"/>
        <v>9.7800600600489478</v>
      </c>
      <c r="AF149" s="8">
        <v>0.19595491254962921</v>
      </c>
      <c r="AG149" s="8">
        <v>0.8666666666666667</v>
      </c>
      <c r="AH149" s="8">
        <v>9.3167701863354033E-2</v>
      </c>
      <c r="AI149" s="9">
        <f t="shared" si="39"/>
        <v>0.95</v>
      </c>
      <c r="AJ149" s="10">
        <f t="shared" si="40"/>
        <v>1043.1677018633541</v>
      </c>
      <c r="AK149" s="7">
        <f t="shared" si="41"/>
        <v>2.4877684716809023</v>
      </c>
      <c r="AL149" s="7">
        <f t="shared" si="42"/>
        <v>1.6585123144539349</v>
      </c>
      <c r="AM149" s="8">
        <f t="shared" si="43"/>
        <v>0.6</v>
      </c>
      <c r="AN149" s="11">
        <f t="shared" si="44"/>
        <v>5</v>
      </c>
      <c r="AO149" s="7">
        <f t="shared" si="45"/>
        <v>0.82925615722696744</v>
      </c>
      <c r="AP149">
        <v>55</v>
      </c>
      <c r="AQ149">
        <v>55</v>
      </c>
      <c r="AR149">
        <v>49</v>
      </c>
      <c r="AS149">
        <v>37</v>
      </c>
      <c r="AT149">
        <v>37</v>
      </c>
      <c r="AU149">
        <v>37</v>
      </c>
      <c r="AV149" s="6">
        <v>3.1</v>
      </c>
      <c r="AW149">
        <v>10</v>
      </c>
      <c r="AX149">
        <v>0</v>
      </c>
      <c r="AY149">
        <v>5</v>
      </c>
      <c r="AZ149" s="11">
        <f t="shared" si="46"/>
        <v>5</v>
      </c>
      <c r="BA149" s="6">
        <v>31.486499999999999</v>
      </c>
      <c r="BB149" s="6">
        <v>27.35</v>
      </c>
      <c r="BC149" s="6">
        <v>61.9</v>
      </c>
      <c r="BD149">
        <v>29</v>
      </c>
      <c r="BE149">
        <v>29</v>
      </c>
      <c r="BF149">
        <v>23</v>
      </c>
      <c r="BG149" s="11">
        <f t="shared" si="47"/>
        <v>6</v>
      </c>
      <c r="BH149">
        <v>12</v>
      </c>
      <c r="BI149">
        <v>5</v>
      </c>
      <c r="BJ149">
        <v>11</v>
      </c>
      <c r="BK149">
        <v>15</v>
      </c>
      <c r="BL149">
        <v>5</v>
      </c>
      <c r="BM149">
        <v>11</v>
      </c>
      <c r="BN149">
        <v>15</v>
      </c>
      <c r="BO149" s="8">
        <f t="shared" si="48"/>
        <v>4.0106951871657755E-2</v>
      </c>
      <c r="BP149">
        <v>19</v>
      </c>
      <c r="BQ149">
        <v>21</v>
      </c>
      <c r="BR149">
        <v>19</v>
      </c>
      <c r="BS149">
        <v>21</v>
      </c>
      <c r="BT149" s="8">
        <f t="shared" si="49"/>
        <v>0.47499999999999998</v>
      </c>
      <c r="BU149" s="8">
        <f t="shared" si="50"/>
        <v>0.12345679012345678</v>
      </c>
      <c r="BV149">
        <v>0</v>
      </c>
      <c r="BW149">
        <v>6</v>
      </c>
      <c r="BX149">
        <v>6</v>
      </c>
      <c r="BY149">
        <v>4</v>
      </c>
      <c r="BZ149">
        <v>13</v>
      </c>
      <c r="CA149">
        <v>11</v>
      </c>
      <c r="CB149">
        <v>5</v>
      </c>
      <c r="CC149">
        <v>9</v>
      </c>
      <c r="CD149">
        <v>9</v>
      </c>
      <c r="CE149">
        <v>7</v>
      </c>
      <c r="CF149">
        <v>12</v>
      </c>
      <c r="CG149">
        <v>12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2</v>
      </c>
      <c r="CP149">
        <v>0</v>
      </c>
      <c r="CQ149">
        <v>0</v>
      </c>
      <c r="CR149">
        <v>0</v>
      </c>
      <c r="CS149">
        <v>0</v>
      </c>
      <c r="CT149">
        <v>4</v>
      </c>
      <c r="CU149">
        <v>0</v>
      </c>
      <c r="CV149">
        <v>3</v>
      </c>
      <c r="CW149">
        <v>1</v>
      </c>
      <c r="CX149">
        <v>8</v>
      </c>
      <c r="CY149">
        <v>1</v>
      </c>
      <c r="CZ149">
        <v>2</v>
      </c>
      <c r="DA149">
        <v>1</v>
      </c>
      <c r="DB149">
        <v>4</v>
      </c>
      <c r="DC149">
        <v>0</v>
      </c>
      <c r="DD149">
        <v>0</v>
      </c>
      <c r="DE149">
        <v>29</v>
      </c>
      <c r="DF149">
        <v>0</v>
      </c>
      <c r="DG149">
        <v>4</v>
      </c>
      <c r="DH149">
        <v>0</v>
      </c>
      <c r="DI149">
        <v>4</v>
      </c>
      <c r="DJ149" s="11">
        <f t="shared" si="51"/>
        <v>4</v>
      </c>
      <c r="DK149" s="6">
        <v>3.9624737209000003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281</v>
      </c>
      <c r="DR149">
        <v>374</v>
      </c>
      <c r="DS149">
        <v>222</v>
      </c>
      <c r="DT149">
        <v>269</v>
      </c>
      <c r="DU149">
        <v>161</v>
      </c>
      <c r="DV149">
        <v>200</v>
      </c>
      <c r="DW149" s="6">
        <v>13.19</v>
      </c>
      <c r="DX149" s="6">
        <v>14.66</v>
      </c>
      <c r="DY149">
        <v>37</v>
      </c>
      <c r="DZ149">
        <v>39</v>
      </c>
      <c r="EA149">
        <v>15</v>
      </c>
      <c r="EB149">
        <v>10</v>
      </c>
      <c r="EC149">
        <v>6</v>
      </c>
      <c r="ED149">
        <v>12</v>
      </c>
      <c r="EE149">
        <v>19</v>
      </c>
      <c r="EF149">
        <v>11</v>
      </c>
      <c r="EG149" s="11">
        <f t="shared" si="52"/>
        <v>25</v>
      </c>
      <c r="EH149" s="11">
        <f t="shared" si="53"/>
        <v>23</v>
      </c>
      <c r="EI149">
        <v>158</v>
      </c>
      <c r="EJ149">
        <v>166</v>
      </c>
      <c r="EK149">
        <v>131</v>
      </c>
      <c r="EL149">
        <v>141</v>
      </c>
      <c r="EM149">
        <v>34</v>
      </c>
      <c r="EN149">
        <v>42</v>
      </c>
      <c r="EO149">
        <v>7</v>
      </c>
      <c r="EP149">
        <v>15</v>
      </c>
      <c r="EQ149">
        <v>1.1000000000000001</v>
      </c>
      <c r="ER149">
        <v>0.5</v>
      </c>
      <c r="ES149">
        <v>1.6</v>
      </c>
      <c r="ET149">
        <v>1484.42</v>
      </c>
      <c r="EU149" s="11">
        <f t="shared" si="54"/>
        <v>44</v>
      </c>
      <c r="EV149" s="6">
        <f t="shared" si="55"/>
        <v>0</v>
      </c>
      <c r="EW149" s="6">
        <f t="shared" si="56"/>
        <v>108.63255659673273</v>
      </c>
      <c r="EX149" s="6">
        <v>9</v>
      </c>
      <c r="EY149">
        <v>0.24</v>
      </c>
    </row>
    <row r="150" spans="1:155">
      <c r="A150">
        <v>861</v>
      </c>
      <c r="B150" s="5">
        <v>650000</v>
      </c>
      <c r="C150" t="s">
        <v>2656</v>
      </c>
      <c r="D150" t="s">
        <v>1500</v>
      </c>
      <c r="E150" t="s">
        <v>189</v>
      </c>
      <c r="F150" t="s">
        <v>145</v>
      </c>
      <c r="G150" t="s">
        <v>145</v>
      </c>
      <c r="H150">
        <v>70</v>
      </c>
      <c r="I150">
        <v>179</v>
      </c>
      <c r="J150">
        <v>2010</v>
      </c>
      <c r="K150">
        <v>3</v>
      </c>
      <c r="L150">
        <v>70</v>
      </c>
      <c r="M150" t="s">
        <v>146</v>
      </c>
      <c r="N150" t="s">
        <v>2657</v>
      </c>
      <c r="O150" t="s">
        <v>896</v>
      </c>
      <c r="P150" t="s">
        <v>222</v>
      </c>
      <c r="Q150" t="s">
        <v>359</v>
      </c>
      <c r="R150">
        <v>23</v>
      </c>
      <c r="S150">
        <v>8</v>
      </c>
      <c r="T150">
        <v>4</v>
      </c>
      <c r="U150">
        <v>2</v>
      </c>
      <c r="V150">
        <v>2</v>
      </c>
      <c r="W150">
        <v>12</v>
      </c>
      <c r="X150">
        <v>5</v>
      </c>
      <c r="Y150" s="6">
        <v>7.2</v>
      </c>
      <c r="Z150">
        <v>10</v>
      </c>
      <c r="AA150">
        <v>453</v>
      </c>
      <c r="AB150">
        <v>19749</v>
      </c>
      <c r="AC150" s="6">
        <v>329.08</v>
      </c>
      <c r="AD150" s="7">
        <v>14.3166666667</v>
      </c>
      <c r="AE150" s="7">
        <f t="shared" si="38"/>
        <v>14.311787439624638</v>
      </c>
      <c r="AF150" s="8">
        <v>0.26136336560531814</v>
      </c>
      <c r="AG150" s="8">
        <v>0.8</v>
      </c>
      <c r="AH150" s="8">
        <v>7.281553398058252E-2</v>
      </c>
      <c r="AI150" s="9">
        <f t="shared" si="39"/>
        <v>0.91603053435114501</v>
      </c>
      <c r="AJ150" s="10">
        <f t="shared" si="40"/>
        <v>988.84606833172745</v>
      </c>
      <c r="AK150" s="7">
        <f t="shared" si="41"/>
        <v>2.7348972894129089</v>
      </c>
      <c r="AL150" s="7">
        <f t="shared" si="42"/>
        <v>2.0055913455694667</v>
      </c>
      <c r="AM150" s="8">
        <f t="shared" si="43"/>
        <v>0.57692307692307687</v>
      </c>
      <c r="AN150" s="11">
        <f t="shared" si="44"/>
        <v>4</v>
      </c>
      <c r="AO150" s="7">
        <f t="shared" si="45"/>
        <v>0.72930594384344216</v>
      </c>
      <c r="AP150">
        <v>73</v>
      </c>
      <c r="AQ150">
        <v>73</v>
      </c>
      <c r="AR150">
        <v>62</v>
      </c>
      <c r="AS150">
        <v>49</v>
      </c>
      <c r="AT150">
        <v>49</v>
      </c>
      <c r="AU150">
        <v>49</v>
      </c>
      <c r="AV150" s="6">
        <v>6.51</v>
      </c>
      <c r="AW150">
        <v>27</v>
      </c>
      <c r="AX150">
        <v>5</v>
      </c>
      <c r="AY150">
        <v>5</v>
      </c>
      <c r="AZ150" s="11">
        <f t="shared" si="46"/>
        <v>10</v>
      </c>
      <c r="BA150" s="6">
        <v>21.285699999999999</v>
      </c>
      <c r="BB150" s="6">
        <v>21.42</v>
      </c>
      <c r="BC150" s="6">
        <v>43.6</v>
      </c>
      <c r="BD150">
        <v>7</v>
      </c>
      <c r="BE150">
        <v>7</v>
      </c>
      <c r="BF150">
        <v>45</v>
      </c>
      <c r="BG150" s="11">
        <f t="shared" si="47"/>
        <v>-38</v>
      </c>
      <c r="BH150">
        <v>13</v>
      </c>
      <c r="BI150">
        <v>6</v>
      </c>
      <c r="BJ150">
        <v>14</v>
      </c>
      <c r="BK150">
        <v>8</v>
      </c>
      <c r="BL150">
        <v>6</v>
      </c>
      <c r="BM150">
        <v>14</v>
      </c>
      <c r="BN150">
        <v>8</v>
      </c>
      <c r="BO150" s="8">
        <f t="shared" si="48"/>
        <v>3.0534351145038167E-2</v>
      </c>
      <c r="BP150">
        <v>14</v>
      </c>
      <c r="BQ150">
        <v>14</v>
      </c>
      <c r="BR150">
        <v>14</v>
      </c>
      <c r="BS150">
        <v>14</v>
      </c>
      <c r="BT150" s="8">
        <f t="shared" si="49"/>
        <v>0.5</v>
      </c>
      <c r="BU150" s="8">
        <f t="shared" si="50"/>
        <v>9.3333333333333338E-2</v>
      </c>
      <c r="BV150">
        <v>0</v>
      </c>
      <c r="BW150">
        <v>0</v>
      </c>
      <c r="BX150">
        <v>1</v>
      </c>
      <c r="BY150">
        <v>0</v>
      </c>
      <c r="BZ150">
        <v>13</v>
      </c>
      <c r="CA150">
        <v>14</v>
      </c>
      <c r="CB150">
        <v>0</v>
      </c>
      <c r="CC150">
        <v>2</v>
      </c>
      <c r="CD150">
        <v>10</v>
      </c>
      <c r="CE150">
        <v>5</v>
      </c>
      <c r="CF150">
        <v>8</v>
      </c>
      <c r="CG150">
        <v>10</v>
      </c>
      <c r="CH150">
        <v>0</v>
      </c>
      <c r="CI150">
        <v>1</v>
      </c>
      <c r="CJ150">
        <v>1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2</v>
      </c>
      <c r="CR150">
        <v>2</v>
      </c>
      <c r="CS150">
        <v>0</v>
      </c>
      <c r="CT150">
        <v>4</v>
      </c>
      <c r="CU150">
        <v>0</v>
      </c>
      <c r="CV150">
        <v>0</v>
      </c>
      <c r="CW150">
        <v>3</v>
      </c>
      <c r="CX150">
        <v>10</v>
      </c>
      <c r="CY150">
        <v>9</v>
      </c>
      <c r="CZ150">
        <v>1</v>
      </c>
      <c r="DA150">
        <v>5</v>
      </c>
      <c r="DB150">
        <v>8</v>
      </c>
      <c r="DC150">
        <v>4</v>
      </c>
      <c r="DD150">
        <v>0</v>
      </c>
      <c r="DE150">
        <v>22</v>
      </c>
      <c r="DF150">
        <v>5</v>
      </c>
      <c r="DG150">
        <v>2</v>
      </c>
      <c r="DH150">
        <v>5</v>
      </c>
      <c r="DI150">
        <v>2</v>
      </c>
      <c r="DJ150" s="11">
        <f t="shared" si="51"/>
        <v>-3</v>
      </c>
      <c r="DK150" s="6">
        <v>-1.5137924627000001</v>
      </c>
      <c r="DL150">
        <v>5</v>
      </c>
      <c r="DM150">
        <v>0</v>
      </c>
      <c r="DN150">
        <v>0</v>
      </c>
      <c r="DO150">
        <v>0</v>
      </c>
      <c r="DP150">
        <v>0</v>
      </c>
      <c r="DQ150">
        <v>360</v>
      </c>
      <c r="DR150">
        <v>262</v>
      </c>
      <c r="DS150">
        <v>271</v>
      </c>
      <c r="DT150">
        <v>188</v>
      </c>
      <c r="DU150">
        <v>206</v>
      </c>
      <c r="DV150">
        <v>131</v>
      </c>
      <c r="DW150" s="6">
        <v>19.75</v>
      </c>
      <c r="DX150" s="6">
        <v>11.1</v>
      </c>
      <c r="DY150">
        <v>72</v>
      </c>
      <c r="DZ150">
        <v>43</v>
      </c>
      <c r="EA150">
        <v>15</v>
      </c>
      <c r="EB150">
        <v>11</v>
      </c>
      <c r="EC150">
        <v>22</v>
      </c>
      <c r="ED150">
        <v>9</v>
      </c>
      <c r="EE150">
        <v>16</v>
      </c>
      <c r="EF150">
        <v>22</v>
      </c>
      <c r="EG150" s="11">
        <f t="shared" si="52"/>
        <v>38</v>
      </c>
      <c r="EH150" s="11">
        <f t="shared" si="53"/>
        <v>31</v>
      </c>
      <c r="EI150">
        <v>168</v>
      </c>
      <c r="EJ150">
        <v>132</v>
      </c>
      <c r="EK150">
        <v>112</v>
      </c>
      <c r="EL150">
        <v>152</v>
      </c>
      <c r="EM150">
        <v>51</v>
      </c>
      <c r="EN150">
        <v>34</v>
      </c>
      <c r="EO150">
        <v>23</v>
      </c>
      <c r="EP150">
        <v>24</v>
      </c>
      <c r="EQ150">
        <v>1.3</v>
      </c>
      <c r="ER150">
        <v>0.60000000000000009</v>
      </c>
      <c r="ES150">
        <v>1.9</v>
      </c>
      <c r="ET150">
        <v>930.01</v>
      </c>
      <c r="EU150" s="11">
        <f t="shared" si="54"/>
        <v>25</v>
      </c>
      <c r="EV150" s="6">
        <f t="shared" si="55"/>
        <v>4.2</v>
      </c>
      <c r="EW150" s="6">
        <f t="shared" si="56"/>
        <v>113.40707426765529</v>
      </c>
      <c r="EX150" s="6">
        <v>15.8</v>
      </c>
      <c r="EY150">
        <v>0.69</v>
      </c>
    </row>
    <row r="151" spans="1:155">
      <c r="A151">
        <v>741</v>
      </c>
      <c r="B151" s="5">
        <v>655000</v>
      </c>
      <c r="C151" t="s">
        <v>1266</v>
      </c>
      <c r="D151" t="s">
        <v>143</v>
      </c>
      <c r="E151" t="s">
        <v>144</v>
      </c>
      <c r="F151" t="s">
        <v>145</v>
      </c>
      <c r="G151" t="s">
        <v>145</v>
      </c>
      <c r="H151">
        <v>78</v>
      </c>
      <c r="I151">
        <v>222</v>
      </c>
      <c r="J151">
        <v>2013</v>
      </c>
      <c r="K151">
        <v>4</v>
      </c>
      <c r="L151">
        <v>108</v>
      </c>
      <c r="M151" t="s">
        <v>155</v>
      </c>
      <c r="N151" t="s">
        <v>1267</v>
      </c>
      <c r="O151" t="s">
        <v>640</v>
      </c>
      <c r="P151" t="s">
        <v>192</v>
      </c>
      <c r="Q151" t="s">
        <v>281</v>
      </c>
      <c r="R151">
        <v>6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-1</v>
      </c>
      <c r="Y151" s="6">
        <v>-0.4</v>
      </c>
      <c r="Z151">
        <v>0</v>
      </c>
      <c r="AA151">
        <v>151</v>
      </c>
      <c r="AB151">
        <v>6409</v>
      </c>
      <c r="AC151" s="6">
        <v>106.84</v>
      </c>
      <c r="AD151" s="7">
        <v>17.8</v>
      </c>
      <c r="AE151" s="7">
        <f t="shared" si="38"/>
        <v>17.80314814814815</v>
      </c>
      <c r="AF151" s="8">
        <v>0.31767364414843008</v>
      </c>
      <c r="AG151" s="8">
        <v>0</v>
      </c>
      <c r="AH151" s="8">
        <v>9.0909090909090912E-2</v>
      </c>
      <c r="AI151" s="9">
        <f t="shared" si="39"/>
        <v>0.87804878048780488</v>
      </c>
      <c r="AJ151" s="10">
        <f t="shared" si="40"/>
        <v>968.95787139689583</v>
      </c>
      <c r="AK151" s="7">
        <f t="shared" si="41"/>
        <v>2.2463496817671285</v>
      </c>
      <c r="AL151" s="7">
        <f t="shared" si="42"/>
        <v>2.8079371022089106</v>
      </c>
      <c r="AM151" s="8">
        <f t="shared" si="43"/>
        <v>0.44444444444444442</v>
      </c>
      <c r="AN151" s="11">
        <f t="shared" si="44"/>
        <v>-1</v>
      </c>
      <c r="AO151" s="7">
        <f t="shared" si="45"/>
        <v>-0.56158742044178211</v>
      </c>
      <c r="AP151">
        <v>11</v>
      </c>
      <c r="AQ151">
        <v>11</v>
      </c>
      <c r="AR151">
        <v>4</v>
      </c>
      <c r="AS151">
        <v>3</v>
      </c>
      <c r="AT151">
        <v>3</v>
      </c>
      <c r="AU151">
        <v>3</v>
      </c>
      <c r="AV151" s="6">
        <v>0.06</v>
      </c>
      <c r="AW151">
        <v>0</v>
      </c>
      <c r="AX151">
        <v>0</v>
      </c>
      <c r="AY151">
        <v>0</v>
      </c>
      <c r="AZ151" s="11">
        <f t="shared" si="46"/>
        <v>0</v>
      </c>
      <c r="BA151" s="6">
        <v>81.333299999999994</v>
      </c>
      <c r="BB151" s="6">
        <v>57.88</v>
      </c>
      <c r="BC151" s="6">
        <v>0</v>
      </c>
      <c r="BD151">
        <v>5</v>
      </c>
      <c r="BE151">
        <v>5</v>
      </c>
      <c r="BF151">
        <v>8</v>
      </c>
      <c r="BG151" s="11">
        <f t="shared" si="47"/>
        <v>-3</v>
      </c>
      <c r="BH151">
        <v>1</v>
      </c>
      <c r="BI151">
        <v>5</v>
      </c>
      <c r="BJ151">
        <v>2</v>
      </c>
      <c r="BK151">
        <v>3</v>
      </c>
      <c r="BL151">
        <v>5</v>
      </c>
      <c r="BM151">
        <v>2</v>
      </c>
      <c r="BN151">
        <v>3</v>
      </c>
      <c r="BO151" s="8">
        <f t="shared" si="48"/>
        <v>3.5714285714285712E-2</v>
      </c>
      <c r="BP151">
        <v>0</v>
      </c>
      <c r="BQ151">
        <v>0</v>
      </c>
      <c r="BR151">
        <v>0</v>
      </c>
      <c r="BS151">
        <v>0</v>
      </c>
      <c r="BT151" s="8">
        <f t="shared" si="49"/>
        <v>0</v>
      </c>
      <c r="BU151" s="8">
        <f t="shared" si="50"/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1</v>
      </c>
      <c r="CY151">
        <v>0</v>
      </c>
      <c r="CZ151">
        <v>0</v>
      </c>
      <c r="DA151">
        <v>0</v>
      </c>
      <c r="DB151">
        <v>1</v>
      </c>
      <c r="DC151">
        <v>0</v>
      </c>
      <c r="DD151">
        <v>0</v>
      </c>
      <c r="DE151">
        <v>2</v>
      </c>
      <c r="DF151">
        <v>0</v>
      </c>
      <c r="DG151">
        <v>1</v>
      </c>
      <c r="DH151">
        <v>0</v>
      </c>
      <c r="DI151">
        <v>1</v>
      </c>
      <c r="DJ151" s="11">
        <f t="shared" si="51"/>
        <v>1</v>
      </c>
      <c r="DK151" s="6">
        <v>1.5439014100000001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89</v>
      </c>
      <c r="DR151">
        <v>84</v>
      </c>
      <c r="DS151">
        <v>64</v>
      </c>
      <c r="DT151">
        <v>67</v>
      </c>
      <c r="DU151">
        <v>44</v>
      </c>
      <c r="DV151">
        <v>41</v>
      </c>
      <c r="DW151" s="6">
        <v>4.0599999999999996</v>
      </c>
      <c r="DX151" s="6">
        <v>3.79</v>
      </c>
      <c r="DY151">
        <v>15</v>
      </c>
      <c r="DZ151">
        <v>12</v>
      </c>
      <c r="EA151">
        <v>4</v>
      </c>
      <c r="EB151">
        <v>5</v>
      </c>
      <c r="EC151">
        <v>3</v>
      </c>
      <c r="ED151">
        <v>2</v>
      </c>
      <c r="EE151">
        <v>3</v>
      </c>
      <c r="EF151">
        <v>4</v>
      </c>
      <c r="EG151" s="11">
        <f t="shared" si="52"/>
        <v>6</v>
      </c>
      <c r="EH151" s="11">
        <f t="shared" si="53"/>
        <v>6</v>
      </c>
      <c r="EI151">
        <v>33</v>
      </c>
      <c r="EJ151">
        <v>57</v>
      </c>
      <c r="EK151">
        <v>42</v>
      </c>
      <c r="EL151">
        <v>44</v>
      </c>
      <c r="EM151">
        <v>13</v>
      </c>
      <c r="EN151">
        <v>12</v>
      </c>
      <c r="EO151">
        <v>2</v>
      </c>
      <c r="EP151">
        <v>2</v>
      </c>
      <c r="EQ151">
        <v>-0.1</v>
      </c>
      <c r="ER151">
        <v>0.2</v>
      </c>
      <c r="ES151">
        <v>0</v>
      </c>
      <c r="ET151">
        <v>229.48</v>
      </c>
      <c r="EU151" s="11">
        <f t="shared" si="54"/>
        <v>8</v>
      </c>
      <c r="EV151" s="6">
        <f t="shared" si="55"/>
        <v>0</v>
      </c>
      <c r="EW151" s="6">
        <f t="shared" si="56"/>
        <v>97.154623736428306</v>
      </c>
      <c r="EX151" s="6">
        <v>0.8</v>
      </c>
      <c r="EY151">
        <v>0.14000000000000001</v>
      </c>
    </row>
    <row r="152" spans="1:155">
      <c r="A152">
        <v>98</v>
      </c>
      <c r="B152" s="5">
        <v>660000</v>
      </c>
      <c r="C152" t="s">
        <v>1675</v>
      </c>
      <c r="D152" t="s">
        <v>832</v>
      </c>
      <c r="E152" t="s">
        <v>577</v>
      </c>
      <c r="F152" t="s">
        <v>145</v>
      </c>
      <c r="G152" t="s">
        <v>145</v>
      </c>
      <c r="H152">
        <v>76</v>
      </c>
      <c r="I152">
        <v>213</v>
      </c>
      <c r="J152">
        <v>2014</v>
      </c>
      <c r="K152">
        <v>3</v>
      </c>
      <c r="L152">
        <v>73</v>
      </c>
      <c r="M152" t="s">
        <v>146</v>
      </c>
      <c r="N152" t="s">
        <v>1676</v>
      </c>
      <c r="O152" t="s">
        <v>705</v>
      </c>
      <c r="P152" t="s">
        <v>192</v>
      </c>
      <c r="Q152" t="s">
        <v>342</v>
      </c>
      <c r="R152">
        <v>2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-1</v>
      </c>
      <c r="Y152" s="6">
        <v>0.4</v>
      </c>
      <c r="Z152">
        <v>0</v>
      </c>
      <c r="AA152">
        <v>45</v>
      </c>
      <c r="AB152">
        <v>2279</v>
      </c>
      <c r="AC152" s="6">
        <v>37.97</v>
      </c>
      <c r="AD152" s="7">
        <v>19</v>
      </c>
      <c r="AE152" s="7">
        <f t="shared" si="38"/>
        <v>18.992222222222221</v>
      </c>
      <c r="AF152" s="8">
        <v>0.3297151788815561</v>
      </c>
      <c r="AG152" s="8">
        <v>0</v>
      </c>
      <c r="AH152" s="8">
        <v>5.5555555555555552E-2</v>
      </c>
      <c r="AI152" s="9">
        <f t="shared" si="39"/>
        <v>0.85714285714285721</v>
      </c>
      <c r="AJ152" s="10">
        <f t="shared" si="40"/>
        <v>912.69841269841277</v>
      </c>
      <c r="AK152" s="7">
        <f t="shared" si="41"/>
        <v>1.5801948907031866</v>
      </c>
      <c r="AL152" s="7">
        <f t="shared" si="42"/>
        <v>3.1603897814063733</v>
      </c>
      <c r="AM152" s="8">
        <f t="shared" si="43"/>
        <v>0.33333333333333331</v>
      </c>
      <c r="AN152" s="11">
        <f t="shared" si="44"/>
        <v>-1</v>
      </c>
      <c r="AO152" s="7">
        <f t="shared" si="45"/>
        <v>-1.5801948907031866</v>
      </c>
      <c r="AP152">
        <v>4</v>
      </c>
      <c r="AQ152">
        <v>4</v>
      </c>
      <c r="AR152">
        <v>4</v>
      </c>
      <c r="AS152">
        <v>3</v>
      </c>
      <c r="AT152">
        <v>3</v>
      </c>
      <c r="AU152">
        <v>3</v>
      </c>
      <c r="AV152" s="6">
        <v>0.05</v>
      </c>
      <c r="AW152">
        <v>0</v>
      </c>
      <c r="AX152">
        <v>0</v>
      </c>
      <c r="AY152">
        <v>0</v>
      </c>
      <c r="AZ152" s="11">
        <f t="shared" si="46"/>
        <v>0</v>
      </c>
      <c r="BA152" s="6">
        <v>67.666700000000006</v>
      </c>
      <c r="BB152" s="6">
        <v>65.47</v>
      </c>
      <c r="BC152" s="6">
        <v>0</v>
      </c>
      <c r="BD152">
        <v>8</v>
      </c>
      <c r="BE152">
        <v>8</v>
      </c>
      <c r="BF152">
        <v>6</v>
      </c>
      <c r="BG152" s="11">
        <f t="shared" si="47"/>
        <v>2</v>
      </c>
      <c r="BH152">
        <v>1</v>
      </c>
      <c r="BI152">
        <v>0</v>
      </c>
      <c r="BJ152">
        <v>0</v>
      </c>
      <c r="BK152">
        <v>3</v>
      </c>
      <c r="BL152">
        <v>0</v>
      </c>
      <c r="BM152">
        <v>0</v>
      </c>
      <c r="BN152">
        <v>3</v>
      </c>
      <c r="BO152" s="8">
        <f t="shared" si="48"/>
        <v>0.12</v>
      </c>
      <c r="BP152">
        <v>0</v>
      </c>
      <c r="BQ152">
        <v>0</v>
      </c>
      <c r="BR152">
        <v>0</v>
      </c>
      <c r="BS152">
        <v>0</v>
      </c>
      <c r="BT152" s="8">
        <f t="shared" si="49"/>
        <v>0</v>
      </c>
      <c r="BU152" s="8">
        <f t="shared" si="50"/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1</v>
      </c>
      <c r="CY152">
        <v>0</v>
      </c>
      <c r="CZ152">
        <v>0</v>
      </c>
      <c r="DA152">
        <v>2</v>
      </c>
      <c r="DB152">
        <v>0</v>
      </c>
      <c r="DC152">
        <v>0</v>
      </c>
      <c r="DD152">
        <v>0</v>
      </c>
      <c r="DE152">
        <v>1</v>
      </c>
      <c r="DF152">
        <v>0</v>
      </c>
      <c r="DG152">
        <v>0</v>
      </c>
      <c r="DH152">
        <v>0</v>
      </c>
      <c r="DI152">
        <v>0</v>
      </c>
      <c r="DJ152" s="11">
        <f t="shared" si="51"/>
        <v>0</v>
      </c>
      <c r="DK152" s="6">
        <v>0.18683139999999998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26</v>
      </c>
      <c r="DR152">
        <v>25</v>
      </c>
      <c r="DS152">
        <v>21</v>
      </c>
      <c r="DT152">
        <v>20</v>
      </c>
      <c r="DU152">
        <v>18</v>
      </c>
      <c r="DV152">
        <v>14</v>
      </c>
      <c r="DW152" s="6">
        <v>1.51</v>
      </c>
      <c r="DX152" s="6">
        <v>1.08</v>
      </c>
      <c r="DY152">
        <v>7</v>
      </c>
      <c r="DZ152">
        <v>3</v>
      </c>
      <c r="EA152">
        <v>1</v>
      </c>
      <c r="EB152">
        <v>2</v>
      </c>
      <c r="EC152">
        <v>1</v>
      </c>
      <c r="ED152">
        <v>0</v>
      </c>
      <c r="EE152">
        <v>1</v>
      </c>
      <c r="EF152">
        <v>1</v>
      </c>
      <c r="EG152" s="11">
        <f t="shared" si="52"/>
        <v>2</v>
      </c>
      <c r="EH152" s="11">
        <f t="shared" si="53"/>
        <v>1</v>
      </c>
      <c r="EI152">
        <v>23</v>
      </c>
      <c r="EJ152">
        <v>12</v>
      </c>
      <c r="EK152">
        <v>22</v>
      </c>
      <c r="EL152">
        <v>18</v>
      </c>
      <c r="EM152">
        <v>6</v>
      </c>
      <c r="EN152">
        <v>3</v>
      </c>
      <c r="EO152">
        <v>0</v>
      </c>
      <c r="EP152">
        <v>4</v>
      </c>
      <c r="EQ152">
        <v>0</v>
      </c>
      <c r="ER152">
        <v>0</v>
      </c>
      <c r="ES152">
        <v>0</v>
      </c>
      <c r="ET152">
        <v>77.19</v>
      </c>
      <c r="EU152" s="11">
        <f t="shared" si="54"/>
        <v>11</v>
      </c>
      <c r="EV152" s="6">
        <f t="shared" si="55"/>
        <v>0</v>
      </c>
      <c r="EW152" s="6">
        <f t="shared" si="56"/>
        <v>80.589939425862525</v>
      </c>
      <c r="EX152" s="6">
        <v>0.30000000000000004</v>
      </c>
      <c r="EY152">
        <v>0.14000000000000001</v>
      </c>
    </row>
    <row r="153" spans="1:155">
      <c r="A153">
        <v>266</v>
      </c>
      <c r="B153" s="5">
        <v>660000</v>
      </c>
      <c r="C153" t="s">
        <v>272</v>
      </c>
      <c r="D153" t="s">
        <v>2384</v>
      </c>
      <c r="E153" t="s">
        <v>738</v>
      </c>
      <c r="F153" t="s">
        <v>145</v>
      </c>
      <c r="G153" t="s">
        <v>145</v>
      </c>
      <c r="H153">
        <v>75</v>
      </c>
      <c r="I153">
        <v>202</v>
      </c>
      <c r="J153">
        <v>2011</v>
      </c>
      <c r="K153">
        <v>3</v>
      </c>
      <c r="L153">
        <v>76</v>
      </c>
      <c r="M153" t="s">
        <v>146</v>
      </c>
      <c r="N153" t="s">
        <v>2383</v>
      </c>
      <c r="O153" t="s">
        <v>720</v>
      </c>
      <c r="P153" t="s">
        <v>333</v>
      </c>
      <c r="Q153" t="s">
        <v>404</v>
      </c>
      <c r="R153">
        <v>55</v>
      </c>
      <c r="S153">
        <v>3</v>
      </c>
      <c r="T153">
        <v>7</v>
      </c>
      <c r="U153">
        <v>4</v>
      </c>
      <c r="V153">
        <v>3</v>
      </c>
      <c r="W153">
        <v>10</v>
      </c>
      <c r="X153">
        <v>3</v>
      </c>
      <c r="Y153" s="6">
        <v>-1.4</v>
      </c>
      <c r="Z153">
        <v>10</v>
      </c>
      <c r="AA153">
        <v>848</v>
      </c>
      <c r="AB153">
        <v>32040</v>
      </c>
      <c r="AC153" s="6">
        <v>533.49</v>
      </c>
      <c r="AD153" s="7">
        <v>9.6999999999999993</v>
      </c>
      <c r="AE153" s="7">
        <f t="shared" si="38"/>
        <v>9.7029696969696975</v>
      </c>
      <c r="AF153" s="8">
        <v>0.18122925675928162</v>
      </c>
      <c r="AG153" s="8">
        <v>0.55555555555555558</v>
      </c>
      <c r="AH153" s="8">
        <v>9.1836734693877556E-2</v>
      </c>
      <c r="AI153" s="9">
        <f t="shared" si="39"/>
        <v>0.92962962962962958</v>
      </c>
      <c r="AJ153" s="10">
        <f t="shared" si="40"/>
        <v>1021.4663643235072</v>
      </c>
      <c r="AK153" s="7">
        <f t="shared" si="41"/>
        <v>2.0244053309340377</v>
      </c>
      <c r="AL153" s="7">
        <f t="shared" si="42"/>
        <v>2.136872293763707</v>
      </c>
      <c r="AM153" s="8">
        <f t="shared" si="43"/>
        <v>0.48648648648648651</v>
      </c>
      <c r="AN153" s="11">
        <f t="shared" si="44"/>
        <v>-1</v>
      </c>
      <c r="AO153" s="7">
        <f t="shared" si="45"/>
        <v>-0.11246696282966928</v>
      </c>
      <c r="AP153">
        <v>91</v>
      </c>
      <c r="AQ153">
        <v>91</v>
      </c>
      <c r="AR153">
        <v>77</v>
      </c>
      <c r="AS153">
        <v>59</v>
      </c>
      <c r="AT153">
        <v>59</v>
      </c>
      <c r="AU153">
        <v>59</v>
      </c>
      <c r="AV153" s="6">
        <v>4.6399999999999997</v>
      </c>
      <c r="AW153">
        <v>12</v>
      </c>
      <c r="AX153">
        <v>6</v>
      </c>
      <c r="AY153">
        <v>5</v>
      </c>
      <c r="AZ153" s="11">
        <f t="shared" si="46"/>
        <v>11</v>
      </c>
      <c r="BA153" s="6">
        <v>35.576300000000003</v>
      </c>
      <c r="BB153" s="6">
        <v>30.78</v>
      </c>
      <c r="BC153" s="6">
        <v>79</v>
      </c>
      <c r="BD153">
        <v>62</v>
      </c>
      <c r="BE153">
        <v>62</v>
      </c>
      <c r="BF153">
        <v>33</v>
      </c>
      <c r="BG153" s="11">
        <f t="shared" si="47"/>
        <v>29</v>
      </c>
      <c r="BH153">
        <v>18</v>
      </c>
      <c r="BI153">
        <v>7</v>
      </c>
      <c r="BJ153">
        <v>10</v>
      </c>
      <c r="BK153">
        <v>18</v>
      </c>
      <c r="BL153">
        <v>7</v>
      </c>
      <c r="BM153">
        <v>10</v>
      </c>
      <c r="BN153">
        <v>18</v>
      </c>
      <c r="BO153" s="8">
        <f t="shared" si="48"/>
        <v>3.3898305084745763E-2</v>
      </c>
      <c r="BP153">
        <v>55</v>
      </c>
      <c r="BQ153">
        <v>90</v>
      </c>
      <c r="BR153">
        <v>55</v>
      </c>
      <c r="BS153">
        <v>90</v>
      </c>
      <c r="BT153" s="8">
        <f t="shared" si="49"/>
        <v>0.37931034482758619</v>
      </c>
      <c r="BU153" s="8">
        <f t="shared" si="50"/>
        <v>0.31385281385281383</v>
      </c>
      <c r="BV153">
        <v>12</v>
      </c>
      <c r="BW153">
        <v>19</v>
      </c>
      <c r="BX153">
        <v>20</v>
      </c>
      <c r="BY153">
        <v>28</v>
      </c>
      <c r="BZ153">
        <v>23</v>
      </c>
      <c r="CA153">
        <v>43</v>
      </c>
      <c r="CB153">
        <v>22</v>
      </c>
      <c r="CC153">
        <v>22</v>
      </c>
      <c r="CD153">
        <v>12</v>
      </c>
      <c r="CE153">
        <v>31</v>
      </c>
      <c r="CF153">
        <v>37</v>
      </c>
      <c r="CG153">
        <v>71</v>
      </c>
      <c r="CH153">
        <v>0</v>
      </c>
      <c r="CI153">
        <v>0</v>
      </c>
      <c r="CJ153">
        <v>1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1</v>
      </c>
      <c r="CR153">
        <v>0</v>
      </c>
      <c r="CS153">
        <v>0</v>
      </c>
      <c r="CT153">
        <v>2</v>
      </c>
      <c r="CU153">
        <v>1</v>
      </c>
      <c r="CV153">
        <v>2</v>
      </c>
      <c r="CW153">
        <v>1</v>
      </c>
      <c r="CX153">
        <v>14</v>
      </c>
      <c r="CY153">
        <v>4</v>
      </c>
      <c r="CZ153">
        <v>2</v>
      </c>
      <c r="DA153">
        <v>16</v>
      </c>
      <c r="DB153">
        <v>1</v>
      </c>
      <c r="DC153">
        <v>7</v>
      </c>
      <c r="DD153">
        <v>0</v>
      </c>
      <c r="DE153">
        <v>29</v>
      </c>
      <c r="DF153">
        <v>4</v>
      </c>
      <c r="DG153">
        <v>2</v>
      </c>
      <c r="DH153">
        <v>5</v>
      </c>
      <c r="DI153">
        <v>2</v>
      </c>
      <c r="DJ153" s="11">
        <f t="shared" si="51"/>
        <v>-2</v>
      </c>
      <c r="DK153" s="6">
        <v>-3.1546156526</v>
      </c>
      <c r="DL153">
        <v>4</v>
      </c>
      <c r="DM153">
        <v>0</v>
      </c>
      <c r="DN153">
        <v>0</v>
      </c>
      <c r="DO153">
        <v>0</v>
      </c>
      <c r="DP153">
        <v>0</v>
      </c>
      <c r="DQ153">
        <v>361</v>
      </c>
      <c r="DR153">
        <v>531</v>
      </c>
      <c r="DS153">
        <v>282</v>
      </c>
      <c r="DT153">
        <v>411</v>
      </c>
      <c r="DU153">
        <v>196</v>
      </c>
      <c r="DV153">
        <v>270</v>
      </c>
      <c r="DW153" s="6">
        <v>15.79</v>
      </c>
      <c r="DX153" s="6">
        <v>26.39</v>
      </c>
      <c r="DY153">
        <v>41</v>
      </c>
      <c r="DZ153">
        <v>77</v>
      </c>
      <c r="EA153">
        <v>18</v>
      </c>
      <c r="EB153">
        <v>19</v>
      </c>
      <c r="EC153">
        <v>14</v>
      </c>
      <c r="ED153">
        <v>19</v>
      </c>
      <c r="EE153">
        <v>24</v>
      </c>
      <c r="EF153">
        <v>21</v>
      </c>
      <c r="EG153" s="11">
        <f t="shared" si="52"/>
        <v>38</v>
      </c>
      <c r="EH153" s="11">
        <f t="shared" si="53"/>
        <v>40</v>
      </c>
      <c r="EI153">
        <v>222</v>
      </c>
      <c r="EJ153">
        <v>240</v>
      </c>
      <c r="EK153">
        <v>362</v>
      </c>
      <c r="EL153">
        <v>214</v>
      </c>
      <c r="EM153">
        <v>67</v>
      </c>
      <c r="EN153">
        <v>37</v>
      </c>
      <c r="EO153">
        <v>22</v>
      </c>
      <c r="EP153">
        <v>41</v>
      </c>
      <c r="EQ153">
        <v>0</v>
      </c>
      <c r="ER153">
        <v>0.8</v>
      </c>
      <c r="ES153">
        <v>0.7</v>
      </c>
      <c r="ET153">
        <v>2410.2399999999998</v>
      </c>
      <c r="EU153" s="11">
        <f t="shared" si="54"/>
        <v>90</v>
      </c>
      <c r="EV153" s="6">
        <f t="shared" si="55"/>
        <v>18</v>
      </c>
      <c r="EW153" s="6">
        <f t="shared" si="56"/>
        <v>100.32053084406455</v>
      </c>
      <c r="EX153" s="6">
        <v>7.5</v>
      </c>
      <c r="EY153">
        <v>0.14000000000000001</v>
      </c>
    </row>
    <row r="154" spans="1:155">
      <c r="A154">
        <v>679</v>
      </c>
      <c r="B154" s="5">
        <v>667500</v>
      </c>
      <c r="C154" t="s">
        <v>223</v>
      </c>
      <c r="D154" t="s">
        <v>224</v>
      </c>
      <c r="E154" t="s">
        <v>225</v>
      </c>
      <c r="F154" t="s">
        <v>145</v>
      </c>
      <c r="G154" t="s">
        <v>145</v>
      </c>
      <c r="H154">
        <v>70</v>
      </c>
      <c r="I154">
        <v>176</v>
      </c>
      <c r="J154">
        <v>2011</v>
      </c>
      <c r="K154">
        <v>6</v>
      </c>
      <c r="L154">
        <v>174</v>
      </c>
      <c r="M154" t="s">
        <v>146</v>
      </c>
      <c r="N154" t="s">
        <v>226</v>
      </c>
      <c r="O154" t="s">
        <v>197</v>
      </c>
      <c r="P154" t="s">
        <v>198</v>
      </c>
      <c r="Q154" t="s">
        <v>227</v>
      </c>
      <c r="R154">
        <v>10</v>
      </c>
      <c r="S154">
        <v>3</v>
      </c>
      <c r="T154">
        <v>0</v>
      </c>
      <c r="U154">
        <v>0</v>
      </c>
      <c r="V154">
        <v>0</v>
      </c>
      <c r="W154">
        <v>3</v>
      </c>
      <c r="X154">
        <v>3</v>
      </c>
      <c r="Y154" s="6">
        <v>-0.60000000000000009</v>
      </c>
      <c r="Z154">
        <v>4</v>
      </c>
      <c r="AA154">
        <v>163</v>
      </c>
      <c r="AB154">
        <v>6519</v>
      </c>
      <c r="AC154" s="6">
        <v>108.64</v>
      </c>
      <c r="AD154" s="7">
        <v>10.8666666667</v>
      </c>
      <c r="AE154" s="7">
        <f t="shared" si="38"/>
        <v>10.865222222233333</v>
      </c>
      <c r="AF154" s="8">
        <v>0.19999263650086521</v>
      </c>
      <c r="AG154" s="8">
        <v>0.5</v>
      </c>
      <c r="AH154" s="8">
        <v>0.1276595744680851</v>
      </c>
      <c r="AI154" s="9">
        <f t="shared" si="39"/>
        <v>0.94915254237288138</v>
      </c>
      <c r="AJ154" s="10">
        <f t="shared" si="40"/>
        <v>1076.8121168409666</v>
      </c>
      <c r="AK154" s="7">
        <f t="shared" si="41"/>
        <v>3.3136966126656846</v>
      </c>
      <c r="AL154" s="7">
        <f t="shared" si="42"/>
        <v>1.6568483063328423</v>
      </c>
      <c r="AM154" s="8">
        <f t="shared" si="43"/>
        <v>0.66666666666666663</v>
      </c>
      <c r="AN154" s="11">
        <f t="shared" si="44"/>
        <v>3</v>
      </c>
      <c r="AO154" s="7">
        <f t="shared" si="45"/>
        <v>1.6568483063328423</v>
      </c>
      <c r="AP154">
        <v>24</v>
      </c>
      <c r="AQ154">
        <v>24</v>
      </c>
      <c r="AR154">
        <v>20</v>
      </c>
      <c r="AS154">
        <v>11</v>
      </c>
      <c r="AT154">
        <v>11</v>
      </c>
      <c r="AU154">
        <v>11</v>
      </c>
      <c r="AV154" s="6">
        <v>2.12</v>
      </c>
      <c r="AW154">
        <v>6</v>
      </c>
      <c r="AX154">
        <v>1</v>
      </c>
      <c r="AY154">
        <v>2</v>
      </c>
      <c r="AZ154" s="11">
        <f t="shared" si="46"/>
        <v>3</v>
      </c>
      <c r="BA154" s="6">
        <v>28.090900000000001</v>
      </c>
      <c r="BB154" s="6">
        <v>24.76</v>
      </c>
      <c r="BC154" s="6">
        <v>0</v>
      </c>
      <c r="BD154">
        <v>28</v>
      </c>
      <c r="BE154">
        <v>28</v>
      </c>
      <c r="BF154">
        <v>13</v>
      </c>
      <c r="BG154" s="11">
        <f t="shared" si="47"/>
        <v>15</v>
      </c>
      <c r="BH154">
        <v>9</v>
      </c>
      <c r="BI154">
        <v>2</v>
      </c>
      <c r="BJ154">
        <v>0</v>
      </c>
      <c r="BK154">
        <v>2</v>
      </c>
      <c r="BL154">
        <v>2</v>
      </c>
      <c r="BM154">
        <v>0</v>
      </c>
      <c r="BN154">
        <v>2</v>
      </c>
      <c r="BO154" s="8">
        <f t="shared" si="48"/>
        <v>1.7391304347826087E-2</v>
      </c>
      <c r="BP154">
        <v>0</v>
      </c>
      <c r="BQ154">
        <v>1</v>
      </c>
      <c r="BR154">
        <v>0</v>
      </c>
      <c r="BS154">
        <v>1</v>
      </c>
      <c r="BT154" s="8">
        <f t="shared" si="49"/>
        <v>0</v>
      </c>
      <c r="BU154" s="8">
        <f t="shared" si="50"/>
        <v>1.0526315789473684E-2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1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1</v>
      </c>
      <c r="CH154">
        <v>0</v>
      </c>
      <c r="CI154">
        <v>1</v>
      </c>
      <c r="CJ154">
        <v>0</v>
      </c>
      <c r="CK154">
        <v>0</v>
      </c>
      <c r="CL154">
        <v>0</v>
      </c>
      <c r="CM154">
        <v>0</v>
      </c>
      <c r="CN154">
        <v>1</v>
      </c>
      <c r="CO154">
        <v>0</v>
      </c>
      <c r="CP154">
        <v>0</v>
      </c>
      <c r="CQ154">
        <v>1</v>
      </c>
      <c r="CR154">
        <v>0</v>
      </c>
      <c r="CS154">
        <v>0</v>
      </c>
      <c r="CT154">
        <v>1</v>
      </c>
      <c r="CU154">
        <v>0</v>
      </c>
      <c r="CV154">
        <v>0</v>
      </c>
      <c r="CW154">
        <v>0</v>
      </c>
      <c r="CX154">
        <v>9</v>
      </c>
      <c r="CY154">
        <v>2</v>
      </c>
      <c r="CZ154">
        <v>0</v>
      </c>
      <c r="DA154">
        <v>1</v>
      </c>
      <c r="DB154">
        <v>3</v>
      </c>
      <c r="DC154">
        <v>0</v>
      </c>
      <c r="DD154">
        <v>0</v>
      </c>
      <c r="DE154">
        <v>5</v>
      </c>
      <c r="DF154">
        <v>2</v>
      </c>
      <c r="DG154">
        <v>2</v>
      </c>
      <c r="DH154">
        <v>2</v>
      </c>
      <c r="DI154">
        <v>2</v>
      </c>
      <c r="DJ154" s="11">
        <f t="shared" si="51"/>
        <v>0</v>
      </c>
      <c r="DK154" s="6">
        <v>-1.28127212E-2</v>
      </c>
      <c r="DL154">
        <v>2</v>
      </c>
      <c r="DM154">
        <v>0</v>
      </c>
      <c r="DN154">
        <v>0</v>
      </c>
      <c r="DO154">
        <v>0</v>
      </c>
      <c r="DP154">
        <v>0</v>
      </c>
      <c r="DQ154">
        <v>89</v>
      </c>
      <c r="DR154">
        <v>115</v>
      </c>
      <c r="DS154">
        <v>68</v>
      </c>
      <c r="DT154">
        <v>84</v>
      </c>
      <c r="DU154">
        <v>47</v>
      </c>
      <c r="DV154">
        <v>59</v>
      </c>
      <c r="DW154" s="6">
        <v>5.75</v>
      </c>
      <c r="DX154" s="6">
        <v>6.04</v>
      </c>
      <c r="DY154">
        <v>20</v>
      </c>
      <c r="DZ154">
        <v>23</v>
      </c>
      <c r="EA154">
        <v>6</v>
      </c>
      <c r="EB154">
        <v>3</v>
      </c>
      <c r="EC154">
        <v>5</v>
      </c>
      <c r="ED154">
        <v>7</v>
      </c>
      <c r="EE154">
        <v>4</v>
      </c>
      <c r="EF154">
        <v>6</v>
      </c>
      <c r="EG154" s="11">
        <f t="shared" si="52"/>
        <v>9</v>
      </c>
      <c r="EH154" s="11">
        <f t="shared" si="53"/>
        <v>13</v>
      </c>
      <c r="EI154">
        <v>42</v>
      </c>
      <c r="EJ154">
        <v>53</v>
      </c>
      <c r="EK154">
        <v>82</v>
      </c>
      <c r="EL154">
        <v>65</v>
      </c>
      <c r="EM154">
        <v>18</v>
      </c>
      <c r="EN154">
        <v>4</v>
      </c>
      <c r="EO154">
        <v>3</v>
      </c>
      <c r="EP154">
        <v>3</v>
      </c>
      <c r="EQ154">
        <v>0.4</v>
      </c>
      <c r="ER154">
        <v>0.2</v>
      </c>
      <c r="ES154">
        <v>0.60000000000000009</v>
      </c>
      <c r="ET154">
        <v>434.58</v>
      </c>
      <c r="EU154" s="11">
        <f t="shared" si="54"/>
        <v>34</v>
      </c>
      <c r="EV154" s="6">
        <f t="shared" si="55"/>
        <v>14</v>
      </c>
      <c r="EW154" s="6">
        <f t="shared" si="56"/>
        <v>112.66568483063328</v>
      </c>
      <c r="EX154" s="6">
        <v>2.5</v>
      </c>
      <c r="EY154">
        <v>0.25</v>
      </c>
    </row>
    <row r="155" spans="1:155">
      <c r="A155">
        <v>76</v>
      </c>
      <c r="B155" s="5">
        <v>667500</v>
      </c>
      <c r="C155" t="s">
        <v>297</v>
      </c>
      <c r="D155" t="s">
        <v>298</v>
      </c>
      <c r="E155" t="s">
        <v>299</v>
      </c>
      <c r="F155" t="s">
        <v>154</v>
      </c>
      <c r="G155" t="s">
        <v>154</v>
      </c>
      <c r="H155">
        <v>72</v>
      </c>
      <c r="I155">
        <v>193</v>
      </c>
      <c r="J155">
        <v>2012</v>
      </c>
      <c r="K155">
        <v>6</v>
      </c>
      <c r="L155">
        <v>167</v>
      </c>
      <c r="M155" t="s">
        <v>146</v>
      </c>
      <c r="N155" t="s">
        <v>300</v>
      </c>
      <c r="O155" t="s">
        <v>301</v>
      </c>
      <c r="P155" t="s">
        <v>198</v>
      </c>
      <c r="Q155" t="s">
        <v>193</v>
      </c>
      <c r="R155">
        <v>3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 s="6">
        <v>0.30000000000000004</v>
      </c>
      <c r="Z155">
        <v>0</v>
      </c>
      <c r="AA155">
        <v>37</v>
      </c>
      <c r="AB155">
        <v>1544</v>
      </c>
      <c r="AC155" s="6">
        <v>25.75</v>
      </c>
      <c r="AD155" s="7">
        <v>8.5833333333000006</v>
      </c>
      <c r="AE155" s="7">
        <f t="shared" si="38"/>
        <v>8.5814814814703713</v>
      </c>
      <c r="AF155" s="8">
        <v>0.17280719414804377</v>
      </c>
      <c r="AG155" s="8">
        <v>0</v>
      </c>
      <c r="AH155" s="8">
        <v>0</v>
      </c>
      <c r="AI155" s="9">
        <f t="shared" si="39"/>
        <v>1</v>
      </c>
      <c r="AJ155" s="10">
        <f t="shared" si="40"/>
        <v>1000</v>
      </c>
      <c r="AK155" s="7">
        <f t="shared" si="41"/>
        <v>0</v>
      </c>
      <c r="AL155" s="7">
        <f t="shared" si="42"/>
        <v>0</v>
      </c>
      <c r="AM155" s="8">
        <f t="shared" si="43"/>
        <v>0</v>
      </c>
      <c r="AN155" s="11">
        <f t="shared" si="44"/>
        <v>0</v>
      </c>
      <c r="AO155" s="7">
        <f t="shared" si="45"/>
        <v>0</v>
      </c>
      <c r="AP155">
        <v>3</v>
      </c>
      <c r="AQ155">
        <v>3</v>
      </c>
      <c r="AR155">
        <v>2</v>
      </c>
      <c r="AS155">
        <v>2</v>
      </c>
      <c r="AT155">
        <v>2</v>
      </c>
      <c r="AU155">
        <v>2</v>
      </c>
      <c r="AV155" s="6">
        <v>0.05</v>
      </c>
      <c r="AW155">
        <v>0</v>
      </c>
      <c r="AX155">
        <v>0</v>
      </c>
      <c r="AY155">
        <v>0</v>
      </c>
      <c r="AZ155" s="11">
        <f t="shared" si="46"/>
        <v>0</v>
      </c>
      <c r="BA155" s="6">
        <v>25.5</v>
      </c>
      <c r="BB155" s="6">
        <v>25.95</v>
      </c>
      <c r="BC155" s="6">
        <v>0</v>
      </c>
      <c r="BD155">
        <v>1</v>
      </c>
      <c r="BE155">
        <v>1</v>
      </c>
      <c r="BF155">
        <v>4</v>
      </c>
      <c r="BG155" s="11">
        <f t="shared" si="47"/>
        <v>-3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 s="8">
        <f t="shared" si="48"/>
        <v>0</v>
      </c>
      <c r="BP155">
        <v>0</v>
      </c>
      <c r="BQ155">
        <v>0</v>
      </c>
      <c r="BR155">
        <v>0</v>
      </c>
      <c r="BS155">
        <v>0</v>
      </c>
      <c r="BT155" s="8">
        <f t="shared" si="49"/>
        <v>0</v>
      </c>
      <c r="BU155" s="8">
        <f t="shared" si="50"/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1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1</v>
      </c>
      <c r="DF155">
        <v>0</v>
      </c>
      <c r="DG155">
        <v>0</v>
      </c>
      <c r="DH155">
        <v>0</v>
      </c>
      <c r="DI155">
        <v>0</v>
      </c>
      <c r="DJ155" s="11">
        <f t="shared" si="51"/>
        <v>0</v>
      </c>
      <c r="DK155" s="6">
        <v>-4.2412053000000002E-3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17</v>
      </c>
      <c r="DR155">
        <v>27</v>
      </c>
      <c r="DS155">
        <v>13</v>
      </c>
      <c r="DT155">
        <v>19</v>
      </c>
      <c r="DU155">
        <v>10</v>
      </c>
      <c r="DV155">
        <v>12</v>
      </c>
      <c r="DW155" s="6">
        <v>0.73</v>
      </c>
      <c r="DX155" s="6">
        <v>0.63</v>
      </c>
      <c r="DY155">
        <v>2</v>
      </c>
      <c r="DZ155">
        <v>2</v>
      </c>
      <c r="EA155">
        <v>0</v>
      </c>
      <c r="EB155">
        <v>0</v>
      </c>
      <c r="EC155">
        <v>1</v>
      </c>
      <c r="ED155">
        <v>1</v>
      </c>
      <c r="EE155">
        <v>1</v>
      </c>
      <c r="EF155">
        <v>0</v>
      </c>
      <c r="EG155" s="11">
        <f t="shared" si="52"/>
        <v>2</v>
      </c>
      <c r="EH155" s="11">
        <f t="shared" si="53"/>
        <v>1</v>
      </c>
      <c r="EI155">
        <v>11</v>
      </c>
      <c r="EJ155">
        <v>14</v>
      </c>
      <c r="EK155">
        <v>10</v>
      </c>
      <c r="EL155">
        <v>15</v>
      </c>
      <c r="EM155">
        <v>5</v>
      </c>
      <c r="EN155">
        <v>2</v>
      </c>
      <c r="EO155">
        <v>1</v>
      </c>
      <c r="EP155">
        <v>2</v>
      </c>
      <c r="EQ155">
        <v>-0.1</v>
      </c>
      <c r="ER155">
        <v>0</v>
      </c>
      <c r="ES155">
        <v>0</v>
      </c>
      <c r="ET155">
        <v>123.26</v>
      </c>
      <c r="EU155" s="11">
        <f t="shared" si="54"/>
        <v>1</v>
      </c>
      <c r="EV155" s="6">
        <f t="shared" si="55"/>
        <v>0</v>
      </c>
      <c r="EW155" s="6">
        <f t="shared" si="56"/>
        <v>102.52427184466019</v>
      </c>
      <c r="EX155" s="6">
        <v>-0.4</v>
      </c>
      <c r="EY155">
        <v>-0.12</v>
      </c>
    </row>
    <row r="156" spans="1:155">
      <c r="A156">
        <v>255</v>
      </c>
      <c r="B156" s="5">
        <v>667500</v>
      </c>
      <c r="C156" t="s">
        <v>392</v>
      </c>
      <c r="D156" t="s">
        <v>393</v>
      </c>
      <c r="E156" t="s">
        <v>144</v>
      </c>
      <c r="F156" t="s">
        <v>145</v>
      </c>
      <c r="G156" t="s">
        <v>145</v>
      </c>
      <c r="H156">
        <v>72</v>
      </c>
      <c r="I156">
        <v>198</v>
      </c>
      <c r="J156">
        <v>2013</v>
      </c>
      <c r="K156">
        <v>2</v>
      </c>
      <c r="L156">
        <v>58</v>
      </c>
      <c r="M156" t="s">
        <v>155</v>
      </c>
      <c r="N156" t="s">
        <v>394</v>
      </c>
      <c r="O156" t="s">
        <v>395</v>
      </c>
      <c r="P156" t="s">
        <v>149</v>
      </c>
      <c r="Q156" t="s">
        <v>159</v>
      </c>
      <c r="R156">
        <v>7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-1</v>
      </c>
      <c r="Y156" s="6">
        <v>-0.5</v>
      </c>
      <c r="Z156">
        <v>0</v>
      </c>
      <c r="AA156">
        <v>90</v>
      </c>
      <c r="AB156">
        <v>3825</v>
      </c>
      <c r="AC156" s="6">
        <v>63.75</v>
      </c>
      <c r="AD156" s="7">
        <v>9.1</v>
      </c>
      <c r="AE156" s="7">
        <f t="shared" si="38"/>
        <v>9.1047619047619062</v>
      </c>
      <c r="AF156" s="8">
        <v>0.18655624487884817</v>
      </c>
      <c r="AG156" s="8">
        <v>0</v>
      </c>
      <c r="AH156" s="8">
        <v>4.7619047619047616E-2</v>
      </c>
      <c r="AI156" s="9">
        <f t="shared" si="39"/>
        <v>0.93103448275862066</v>
      </c>
      <c r="AJ156" s="10">
        <f t="shared" si="40"/>
        <v>978.65353037766818</v>
      </c>
      <c r="AK156" s="7">
        <f t="shared" si="41"/>
        <v>0.94117647058823528</v>
      </c>
      <c r="AL156" s="7">
        <f t="shared" si="42"/>
        <v>1.8823529411764706</v>
      </c>
      <c r="AM156" s="8">
        <f t="shared" si="43"/>
        <v>0.33333333333333331</v>
      </c>
      <c r="AN156" s="11">
        <f t="shared" si="44"/>
        <v>-1</v>
      </c>
      <c r="AO156" s="7">
        <f t="shared" si="45"/>
        <v>-0.94117647058823528</v>
      </c>
      <c r="AP156">
        <v>8</v>
      </c>
      <c r="AQ156">
        <v>8</v>
      </c>
      <c r="AR156">
        <v>7</v>
      </c>
      <c r="AS156">
        <v>3</v>
      </c>
      <c r="AT156">
        <v>3</v>
      </c>
      <c r="AU156">
        <v>3</v>
      </c>
      <c r="AV156" s="6">
        <v>0.37</v>
      </c>
      <c r="AW156">
        <v>1</v>
      </c>
      <c r="AX156">
        <v>0</v>
      </c>
      <c r="AY156">
        <v>0</v>
      </c>
      <c r="AZ156" s="11">
        <f t="shared" si="46"/>
        <v>0</v>
      </c>
      <c r="BA156" s="6">
        <v>41</v>
      </c>
      <c r="BB156" s="6">
        <v>32.1</v>
      </c>
      <c r="BC156" s="6">
        <v>0</v>
      </c>
      <c r="BD156">
        <v>12</v>
      </c>
      <c r="BE156">
        <v>12</v>
      </c>
      <c r="BF156">
        <v>11</v>
      </c>
      <c r="BG156" s="11">
        <f t="shared" si="47"/>
        <v>1</v>
      </c>
      <c r="BH156">
        <v>4</v>
      </c>
      <c r="BI156">
        <v>3</v>
      </c>
      <c r="BJ156">
        <v>1</v>
      </c>
      <c r="BK156">
        <v>0</v>
      </c>
      <c r="BL156">
        <v>3</v>
      </c>
      <c r="BM156">
        <v>1</v>
      </c>
      <c r="BN156">
        <v>0</v>
      </c>
      <c r="BO156" s="8">
        <f t="shared" si="48"/>
        <v>0</v>
      </c>
      <c r="BP156">
        <v>1</v>
      </c>
      <c r="BQ156">
        <v>1</v>
      </c>
      <c r="BR156">
        <v>1</v>
      </c>
      <c r="BS156">
        <v>1</v>
      </c>
      <c r="BT156" s="8">
        <f t="shared" si="49"/>
        <v>0.5</v>
      </c>
      <c r="BU156" s="8">
        <f t="shared" si="50"/>
        <v>3.5087719298245612E-2</v>
      </c>
      <c r="BV156">
        <v>0</v>
      </c>
      <c r="BW156">
        <v>0</v>
      </c>
      <c r="BX156">
        <v>1</v>
      </c>
      <c r="BY156">
        <v>0</v>
      </c>
      <c r="BZ156">
        <v>0</v>
      </c>
      <c r="CA156">
        <v>1</v>
      </c>
      <c r="CB156">
        <v>0</v>
      </c>
      <c r="CC156">
        <v>0</v>
      </c>
      <c r="CD156">
        <v>1</v>
      </c>
      <c r="CE156">
        <v>0</v>
      </c>
      <c r="CF156">
        <v>0</v>
      </c>
      <c r="CG156">
        <v>1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1</v>
      </c>
      <c r="CX156">
        <v>3</v>
      </c>
      <c r="CY156">
        <v>1</v>
      </c>
      <c r="CZ156">
        <v>0</v>
      </c>
      <c r="DA156">
        <v>1</v>
      </c>
      <c r="DB156">
        <v>1</v>
      </c>
      <c r="DC156">
        <v>0</v>
      </c>
      <c r="DD156">
        <v>0</v>
      </c>
      <c r="DE156">
        <v>0</v>
      </c>
      <c r="DF156">
        <v>0</v>
      </c>
      <c r="DG156">
        <v>1</v>
      </c>
      <c r="DH156">
        <v>0</v>
      </c>
      <c r="DI156">
        <v>1</v>
      </c>
      <c r="DJ156" s="11">
        <f t="shared" si="51"/>
        <v>1</v>
      </c>
      <c r="DK156" s="6">
        <v>0.99977109450000001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39</v>
      </c>
      <c r="DR156">
        <v>54</v>
      </c>
      <c r="DS156">
        <v>29</v>
      </c>
      <c r="DT156">
        <v>45</v>
      </c>
      <c r="DU156">
        <v>21</v>
      </c>
      <c r="DV156">
        <v>29</v>
      </c>
      <c r="DW156" s="6">
        <v>1.41</v>
      </c>
      <c r="DX156" s="6">
        <v>2.2800000000000002</v>
      </c>
      <c r="DY156">
        <v>5</v>
      </c>
      <c r="DZ156">
        <v>8</v>
      </c>
      <c r="EA156">
        <v>1</v>
      </c>
      <c r="EB156">
        <v>2</v>
      </c>
      <c r="EC156">
        <v>0</v>
      </c>
      <c r="ED156">
        <v>4</v>
      </c>
      <c r="EE156">
        <v>1</v>
      </c>
      <c r="EF156">
        <v>3</v>
      </c>
      <c r="EG156" s="11">
        <f t="shared" si="52"/>
        <v>1</v>
      </c>
      <c r="EH156" s="11">
        <f t="shared" si="53"/>
        <v>7</v>
      </c>
      <c r="EI156">
        <v>29</v>
      </c>
      <c r="EJ156">
        <v>28</v>
      </c>
      <c r="EK156">
        <v>31</v>
      </c>
      <c r="EL156">
        <v>38</v>
      </c>
      <c r="EM156">
        <v>9</v>
      </c>
      <c r="EN156">
        <v>2</v>
      </c>
      <c r="EO156">
        <v>5</v>
      </c>
      <c r="EP156">
        <v>2</v>
      </c>
      <c r="EQ156">
        <v>-0.2</v>
      </c>
      <c r="ER156">
        <v>0</v>
      </c>
      <c r="ES156">
        <v>-0.1</v>
      </c>
      <c r="ET156">
        <v>277.97000000000003</v>
      </c>
      <c r="EU156" s="11">
        <f t="shared" si="54"/>
        <v>12</v>
      </c>
      <c r="EV156" s="6">
        <f t="shared" si="55"/>
        <v>0</v>
      </c>
      <c r="EW156" s="6">
        <f t="shared" si="56"/>
        <v>87.529411764705884</v>
      </c>
      <c r="EX156" s="6">
        <v>-0.7</v>
      </c>
      <c r="EY156">
        <v>-0.1</v>
      </c>
    </row>
    <row r="157" spans="1:155">
      <c r="A157">
        <v>297</v>
      </c>
      <c r="B157" s="5">
        <v>667500</v>
      </c>
      <c r="C157" t="s">
        <v>1171</v>
      </c>
      <c r="D157" t="s">
        <v>1172</v>
      </c>
      <c r="E157" t="s">
        <v>153</v>
      </c>
      <c r="F157" t="s">
        <v>154</v>
      </c>
      <c r="G157" t="s">
        <v>154</v>
      </c>
      <c r="H157">
        <v>76</v>
      </c>
      <c r="I157">
        <v>212</v>
      </c>
      <c r="J157">
        <v>2010</v>
      </c>
      <c r="K157">
        <v>5</v>
      </c>
      <c r="L157">
        <v>148</v>
      </c>
      <c r="M157" t="s">
        <v>155</v>
      </c>
      <c r="N157" t="s">
        <v>1173</v>
      </c>
      <c r="O157" t="s">
        <v>403</v>
      </c>
      <c r="P157" t="s">
        <v>192</v>
      </c>
      <c r="Q157" t="s">
        <v>210</v>
      </c>
      <c r="R157">
        <v>49</v>
      </c>
      <c r="S157">
        <v>1</v>
      </c>
      <c r="T157">
        <v>6</v>
      </c>
      <c r="U157">
        <v>3</v>
      </c>
      <c r="V157">
        <v>3</v>
      </c>
      <c r="W157">
        <v>7</v>
      </c>
      <c r="X157">
        <v>3</v>
      </c>
      <c r="Y157" s="6">
        <v>4.2</v>
      </c>
      <c r="Z157">
        <v>6</v>
      </c>
      <c r="AA157">
        <v>997</v>
      </c>
      <c r="AB157">
        <v>41602</v>
      </c>
      <c r="AC157" s="6">
        <v>692.91</v>
      </c>
      <c r="AD157" s="7">
        <v>14.15</v>
      </c>
      <c r="AE157" s="7">
        <f t="shared" si="38"/>
        <v>14.147120181405896</v>
      </c>
      <c r="AF157" s="8">
        <v>0.2576946535360447</v>
      </c>
      <c r="AG157" s="8">
        <v>0.30434782608695654</v>
      </c>
      <c r="AH157" s="8">
        <v>6.5155807365439092E-2</v>
      </c>
      <c r="AI157" s="9">
        <f t="shared" si="39"/>
        <v>0.92775665399239549</v>
      </c>
      <c r="AJ157" s="10">
        <f t="shared" si="40"/>
        <v>992.91246135783467</v>
      </c>
      <c r="AK157" s="7">
        <f t="shared" si="41"/>
        <v>1.9916006407758586</v>
      </c>
      <c r="AL157" s="7">
        <f t="shared" si="42"/>
        <v>1.6452353119452743</v>
      </c>
      <c r="AM157" s="8">
        <f t="shared" si="43"/>
        <v>0.54761904761904767</v>
      </c>
      <c r="AN157" s="11">
        <f t="shared" si="44"/>
        <v>4</v>
      </c>
      <c r="AO157" s="7">
        <f t="shared" si="45"/>
        <v>0.34636532883058435</v>
      </c>
      <c r="AP157">
        <v>116</v>
      </c>
      <c r="AQ157">
        <v>116</v>
      </c>
      <c r="AR157">
        <v>84</v>
      </c>
      <c r="AS157">
        <v>52</v>
      </c>
      <c r="AT157">
        <v>52</v>
      </c>
      <c r="AU157">
        <v>52</v>
      </c>
      <c r="AV157" s="6">
        <v>2.5300000000000002</v>
      </c>
      <c r="AW157">
        <v>1</v>
      </c>
      <c r="AX157">
        <v>2</v>
      </c>
      <c r="AY157">
        <v>8</v>
      </c>
      <c r="AZ157" s="11">
        <f t="shared" si="46"/>
        <v>10</v>
      </c>
      <c r="BA157" s="6">
        <v>52.923099999999998</v>
      </c>
      <c r="BB157" s="6">
        <v>44.8</v>
      </c>
      <c r="BC157" s="6">
        <v>87.1</v>
      </c>
      <c r="BD157">
        <v>73</v>
      </c>
      <c r="BE157">
        <v>73</v>
      </c>
      <c r="BF157">
        <v>104</v>
      </c>
      <c r="BG157" s="11">
        <f t="shared" si="47"/>
        <v>-31</v>
      </c>
      <c r="BH157">
        <v>32</v>
      </c>
      <c r="BI157">
        <v>24</v>
      </c>
      <c r="BJ157">
        <v>2</v>
      </c>
      <c r="BK157">
        <v>65</v>
      </c>
      <c r="BL157">
        <v>24</v>
      </c>
      <c r="BM157">
        <v>2</v>
      </c>
      <c r="BN157">
        <v>65</v>
      </c>
      <c r="BO157" s="8">
        <f t="shared" si="48"/>
        <v>0.12014787430683918</v>
      </c>
      <c r="BP157">
        <v>0</v>
      </c>
      <c r="BQ157">
        <v>0</v>
      </c>
      <c r="BR157">
        <v>0</v>
      </c>
      <c r="BS157">
        <v>0</v>
      </c>
      <c r="BT157" s="8">
        <f t="shared" si="49"/>
        <v>0</v>
      </c>
      <c r="BU157" s="8">
        <f t="shared" si="50"/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1</v>
      </c>
      <c r="CU157">
        <v>1</v>
      </c>
      <c r="CV157">
        <v>0</v>
      </c>
      <c r="CW157">
        <v>3</v>
      </c>
      <c r="CX157">
        <v>28</v>
      </c>
      <c r="CY157">
        <v>0</v>
      </c>
      <c r="CZ157">
        <v>0</v>
      </c>
      <c r="DA157">
        <v>19</v>
      </c>
      <c r="DB157">
        <v>8</v>
      </c>
      <c r="DC157">
        <v>0</v>
      </c>
      <c r="DD157">
        <v>0</v>
      </c>
      <c r="DE157">
        <v>25</v>
      </c>
      <c r="DF157">
        <v>3</v>
      </c>
      <c r="DG157">
        <v>6</v>
      </c>
      <c r="DH157">
        <v>3</v>
      </c>
      <c r="DI157">
        <v>5</v>
      </c>
      <c r="DJ157" s="11">
        <f t="shared" si="51"/>
        <v>3</v>
      </c>
      <c r="DK157" s="6">
        <v>6.7371062300000002</v>
      </c>
      <c r="DL157">
        <v>3</v>
      </c>
      <c r="DM157">
        <v>0</v>
      </c>
      <c r="DN157">
        <v>0</v>
      </c>
      <c r="DO157">
        <v>0</v>
      </c>
      <c r="DP157">
        <v>0</v>
      </c>
      <c r="DQ157">
        <v>688</v>
      </c>
      <c r="DR157">
        <v>541</v>
      </c>
      <c r="DS157">
        <v>510</v>
      </c>
      <c r="DT157">
        <v>375</v>
      </c>
      <c r="DU157">
        <v>353</v>
      </c>
      <c r="DV157">
        <v>263</v>
      </c>
      <c r="DW157" s="6">
        <v>28.43</v>
      </c>
      <c r="DX157" s="6">
        <v>20.79</v>
      </c>
      <c r="DY157">
        <v>84</v>
      </c>
      <c r="DZ157">
        <v>64</v>
      </c>
      <c r="EA157">
        <v>23</v>
      </c>
      <c r="EB157">
        <v>19</v>
      </c>
      <c r="EC157">
        <v>28</v>
      </c>
      <c r="ED157">
        <v>16</v>
      </c>
      <c r="EE157">
        <v>35</v>
      </c>
      <c r="EF157">
        <v>31</v>
      </c>
      <c r="EG157" s="11">
        <f t="shared" si="52"/>
        <v>63</v>
      </c>
      <c r="EH157" s="11">
        <f t="shared" si="53"/>
        <v>47</v>
      </c>
      <c r="EI157">
        <v>306</v>
      </c>
      <c r="EJ157">
        <v>284</v>
      </c>
      <c r="EK157">
        <v>381</v>
      </c>
      <c r="EL157">
        <v>382</v>
      </c>
      <c r="EM157">
        <v>88</v>
      </c>
      <c r="EN157">
        <v>51</v>
      </c>
      <c r="EO157">
        <v>51</v>
      </c>
      <c r="EP157">
        <v>39</v>
      </c>
      <c r="EQ157">
        <v>0</v>
      </c>
      <c r="ER157">
        <v>2.2999999999999998</v>
      </c>
      <c r="ES157">
        <v>2.2999999999999998</v>
      </c>
      <c r="ET157">
        <v>1995.97</v>
      </c>
      <c r="EU157" s="11">
        <f t="shared" si="54"/>
        <v>144</v>
      </c>
      <c r="EV157" s="6">
        <f t="shared" si="55"/>
        <v>25</v>
      </c>
      <c r="EW157" s="6">
        <f t="shared" si="56"/>
        <v>106.42074728319696</v>
      </c>
      <c r="EX157" s="6">
        <v>18.399999999999999</v>
      </c>
      <c r="EY157">
        <v>0.38</v>
      </c>
    </row>
    <row r="158" spans="1:155">
      <c r="A158">
        <v>293</v>
      </c>
      <c r="B158" s="5">
        <v>667500</v>
      </c>
      <c r="C158" t="s">
        <v>1211</v>
      </c>
      <c r="D158" t="s">
        <v>1212</v>
      </c>
      <c r="E158" t="s">
        <v>1213</v>
      </c>
      <c r="F158" t="s">
        <v>154</v>
      </c>
      <c r="G158" t="s">
        <v>154</v>
      </c>
      <c r="H158">
        <v>71</v>
      </c>
      <c r="I158">
        <v>180</v>
      </c>
      <c r="J158">
        <v>2013</v>
      </c>
      <c r="K158">
        <v>3</v>
      </c>
      <c r="L158">
        <v>77</v>
      </c>
      <c r="M158" t="s">
        <v>155</v>
      </c>
      <c r="N158" t="s">
        <v>1214</v>
      </c>
      <c r="O158" t="s">
        <v>846</v>
      </c>
      <c r="P158" t="s">
        <v>222</v>
      </c>
      <c r="Q158" t="s">
        <v>227</v>
      </c>
      <c r="R158">
        <v>40</v>
      </c>
      <c r="S158">
        <v>16</v>
      </c>
      <c r="T158">
        <v>17</v>
      </c>
      <c r="U158">
        <v>14</v>
      </c>
      <c r="V158">
        <v>3</v>
      </c>
      <c r="W158">
        <v>33</v>
      </c>
      <c r="X158">
        <v>7</v>
      </c>
      <c r="Y158" s="6">
        <v>5.6</v>
      </c>
      <c r="Z158">
        <v>10</v>
      </c>
      <c r="AA158">
        <v>820</v>
      </c>
      <c r="AB158">
        <v>38126</v>
      </c>
      <c r="AC158" s="6">
        <v>633.53</v>
      </c>
      <c r="AD158" s="7">
        <v>15.8833333333</v>
      </c>
      <c r="AE158" s="7">
        <f t="shared" si="38"/>
        <v>15.869138888877778</v>
      </c>
      <c r="AF158" s="8">
        <v>0.29155832501116014</v>
      </c>
      <c r="AG158" s="8">
        <v>0.71739130434782605</v>
      </c>
      <c r="AH158" s="8">
        <v>0.11616161616161616</v>
      </c>
      <c r="AI158" s="9">
        <f t="shared" si="39"/>
        <v>0.9069069069069069</v>
      </c>
      <c r="AJ158" s="10">
        <f t="shared" si="40"/>
        <v>1023.0685230685231</v>
      </c>
      <c r="AK158" s="7">
        <f t="shared" si="41"/>
        <v>4.356541915931369</v>
      </c>
      <c r="AL158" s="7">
        <f t="shared" si="42"/>
        <v>2.9359304216059225</v>
      </c>
      <c r="AM158" s="8">
        <f t="shared" si="43"/>
        <v>0.59740259740259738</v>
      </c>
      <c r="AN158" s="11">
        <f t="shared" si="44"/>
        <v>15</v>
      </c>
      <c r="AO158" s="7">
        <f t="shared" si="45"/>
        <v>1.4206114943254464</v>
      </c>
      <c r="AP158">
        <v>136</v>
      </c>
      <c r="AQ158">
        <v>136</v>
      </c>
      <c r="AR158">
        <v>108</v>
      </c>
      <c r="AS158">
        <v>81</v>
      </c>
      <c r="AT158">
        <v>81</v>
      </c>
      <c r="AU158">
        <v>81</v>
      </c>
      <c r="AV158" s="6">
        <v>11.54</v>
      </c>
      <c r="AW158">
        <v>52</v>
      </c>
      <c r="AX158">
        <v>11</v>
      </c>
      <c r="AY158">
        <v>5</v>
      </c>
      <c r="AZ158" s="11">
        <f t="shared" si="46"/>
        <v>16</v>
      </c>
      <c r="BA158" s="6">
        <v>20.814800000000002</v>
      </c>
      <c r="BB158" s="6">
        <v>20.67</v>
      </c>
      <c r="BC158" s="6">
        <v>171.8</v>
      </c>
      <c r="BD158">
        <v>61</v>
      </c>
      <c r="BE158">
        <v>61</v>
      </c>
      <c r="BF158">
        <v>85</v>
      </c>
      <c r="BG158" s="11">
        <f t="shared" si="47"/>
        <v>-24</v>
      </c>
      <c r="BH158">
        <v>27</v>
      </c>
      <c r="BI158">
        <v>9</v>
      </c>
      <c r="BJ158">
        <v>16</v>
      </c>
      <c r="BK158">
        <v>18</v>
      </c>
      <c r="BL158">
        <v>9</v>
      </c>
      <c r="BM158">
        <v>16</v>
      </c>
      <c r="BN158">
        <v>18</v>
      </c>
      <c r="BO158" s="8">
        <f t="shared" si="48"/>
        <v>3.0354131534569982E-2</v>
      </c>
      <c r="BP158">
        <v>8</v>
      </c>
      <c r="BQ158">
        <v>9</v>
      </c>
      <c r="BR158">
        <v>8</v>
      </c>
      <c r="BS158">
        <v>8</v>
      </c>
      <c r="BT158" s="8">
        <f t="shared" si="49"/>
        <v>0.47058823529411764</v>
      </c>
      <c r="BU158" s="8">
        <f t="shared" si="50"/>
        <v>2.5236593059936908E-2</v>
      </c>
      <c r="BV158">
        <v>1</v>
      </c>
      <c r="BW158">
        <v>1</v>
      </c>
      <c r="BX158">
        <v>3</v>
      </c>
      <c r="BY158">
        <v>5</v>
      </c>
      <c r="BZ158">
        <v>4</v>
      </c>
      <c r="CA158">
        <v>3</v>
      </c>
      <c r="CB158">
        <v>3</v>
      </c>
      <c r="CC158">
        <v>4</v>
      </c>
      <c r="CD158">
        <v>2</v>
      </c>
      <c r="CE158">
        <v>1</v>
      </c>
      <c r="CF158">
        <v>5</v>
      </c>
      <c r="CG158">
        <v>7</v>
      </c>
      <c r="CH158">
        <v>0</v>
      </c>
      <c r="CI158">
        <v>3</v>
      </c>
      <c r="CJ158">
        <v>0</v>
      </c>
      <c r="CK158">
        <v>0</v>
      </c>
      <c r="CL158">
        <v>0</v>
      </c>
      <c r="CM158">
        <v>0</v>
      </c>
      <c r="CN158">
        <v>1</v>
      </c>
      <c r="CO158">
        <v>2</v>
      </c>
      <c r="CP158">
        <v>0</v>
      </c>
      <c r="CQ158">
        <v>2</v>
      </c>
      <c r="CR158">
        <v>4</v>
      </c>
      <c r="CS158">
        <v>0</v>
      </c>
      <c r="CT158">
        <v>7</v>
      </c>
      <c r="CU158">
        <v>1</v>
      </c>
      <c r="CV158">
        <v>2</v>
      </c>
      <c r="CW158">
        <v>2</v>
      </c>
      <c r="CX158">
        <v>22</v>
      </c>
      <c r="CY158">
        <v>7</v>
      </c>
      <c r="CZ158">
        <v>3</v>
      </c>
      <c r="DA158">
        <v>1</v>
      </c>
      <c r="DB158">
        <v>15</v>
      </c>
      <c r="DC158">
        <v>8</v>
      </c>
      <c r="DD158">
        <v>0</v>
      </c>
      <c r="DE158">
        <v>47</v>
      </c>
      <c r="DF158">
        <v>5</v>
      </c>
      <c r="DG158">
        <v>10</v>
      </c>
      <c r="DH158">
        <v>6</v>
      </c>
      <c r="DI158">
        <v>8</v>
      </c>
      <c r="DJ158" s="11">
        <f t="shared" si="51"/>
        <v>5</v>
      </c>
      <c r="DK158" s="6">
        <v>1.7191966526</v>
      </c>
      <c r="DL158">
        <v>5</v>
      </c>
      <c r="DM158">
        <v>0</v>
      </c>
      <c r="DN158">
        <v>0</v>
      </c>
      <c r="DO158">
        <v>0</v>
      </c>
      <c r="DP158">
        <v>0</v>
      </c>
      <c r="DQ158">
        <v>698</v>
      </c>
      <c r="DR158">
        <v>593</v>
      </c>
      <c r="DS158">
        <v>522</v>
      </c>
      <c r="DT158">
        <v>434</v>
      </c>
      <c r="DU158">
        <v>396</v>
      </c>
      <c r="DV158">
        <v>333</v>
      </c>
      <c r="DW158" s="6">
        <v>39.49</v>
      </c>
      <c r="DX158" s="6">
        <v>31.38</v>
      </c>
      <c r="DY158">
        <v>143</v>
      </c>
      <c r="DZ158">
        <v>109</v>
      </c>
      <c r="EA158">
        <v>46</v>
      </c>
      <c r="EB158">
        <v>31</v>
      </c>
      <c r="EC158">
        <v>29</v>
      </c>
      <c r="ED158">
        <v>39</v>
      </c>
      <c r="EE158">
        <v>29</v>
      </c>
      <c r="EF158">
        <v>29</v>
      </c>
      <c r="EG158" s="11">
        <f t="shared" si="52"/>
        <v>58</v>
      </c>
      <c r="EH158" s="11">
        <f t="shared" si="53"/>
        <v>68</v>
      </c>
      <c r="EI158">
        <v>306</v>
      </c>
      <c r="EJ158">
        <v>328</v>
      </c>
      <c r="EK158">
        <v>218</v>
      </c>
      <c r="EL158">
        <v>328</v>
      </c>
      <c r="EM158">
        <v>76</v>
      </c>
      <c r="EN158">
        <v>69</v>
      </c>
      <c r="EO158">
        <v>34</v>
      </c>
      <c r="EP158">
        <v>41</v>
      </c>
      <c r="EQ158">
        <v>3.6</v>
      </c>
      <c r="ER158">
        <v>0.7</v>
      </c>
      <c r="ES158">
        <v>4.4000000000000004</v>
      </c>
      <c r="ET158">
        <v>1539.38</v>
      </c>
      <c r="EU158" s="11">
        <f t="shared" si="54"/>
        <v>89</v>
      </c>
      <c r="EV158" s="6">
        <f t="shared" si="55"/>
        <v>15.4</v>
      </c>
      <c r="EW158" s="6">
        <f t="shared" si="56"/>
        <v>122.26729594494341</v>
      </c>
      <c r="EX158" s="6">
        <v>33</v>
      </c>
      <c r="EY158">
        <v>0.83</v>
      </c>
    </row>
    <row r="159" spans="1:155">
      <c r="A159">
        <v>298</v>
      </c>
      <c r="B159" s="5">
        <v>667500</v>
      </c>
      <c r="C159" t="s">
        <v>1215</v>
      </c>
      <c r="D159" t="s">
        <v>375</v>
      </c>
      <c r="E159" t="s">
        <v>330</v>
      </c>
      <c r="F159" t="s">
        <v>145</v>
      </c>
      <c r="G159" t="s">
        <v>145</v>
      </c>
      <c r="H159">
        <v>73</v>
      </c>
      <c r="I159">
        <v>186</v>
      </c>
      <c r="J159">
        <v>2015</v>
      </c>
      <c r="K159">
        <v>2</v>
      </c>
      <c r="L159">
        <v>51</v>
      </c>
      <c r="M159" t="s">
        <v>155</v>
      </c>
      <c r="N159" t="s">
        <v>1216</v>
      </c>
      <c r="O159" t="s">
        <v>1068</v>
      </c>
      <c r="P159" t="s">
        <v>192</v>
      </c>
      <c r="Q159" t="s">
        <v>250</v>
      </c>
      <c r="R159">
        <v>3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 s="6">
        <v>0.1</v>
      </c>
      <c r="Z159">
        <v>0</v>
      </c>
      <c r="AA159">
        <v>71</v>
      </c>
      <c r="AB159">
        <v>2943</v>
      </c>
      <c r="AC159" s="6">
        <v>49.05</v>
      </c>
      <c r="AD159" s="7">
        <v>16.350000000000001</v>
      </c>
      <c r="AE159" s="7">
        <f t="shared" si="38"/>
        <v>16.349999999999998</v>
      </c>
      <c r="AF159" s="8">
        <v>0.31168583592806759</v>
      </c>
      <c r="AG159" s="8">
        <v>0</v>
      </c>
      <c r="AH159" s="8">
        <v>8.3333333333333329E-2</v>
      </c>
      <c r="AI159" s="9">
        <f t="shared" si="39"/>
        <v>0.96666666666666667</v>
      </c>
      <c r="AJ159" s="10">
        <f t="shared" si="40"/>
        <v>1050</v>
      </c>
      <c r="AK159" s="7">
        <f t="shared" si="41"/>
        <v>2.4464831804281348</v>
      </c>
      <c r="AL159" s="7">
        <f t="shared" si="42"/>
        <v>1.2232415902140674</v>
      </c>
      <c r="AM159" s="8">
        <f t="shared" si="43"/>
        <v>0.66666666666666663</v>
      </c>
      <c r="AN159" s="11">
        <f t="shared" si="44"/>
        <v>1</v>
      </c>
      <c r="AO159" s="7">
        <f t="shared" si="45"/>
        <v>1.2232415902140674</v>
      </c>
      <c r="AP159">
        <v>9</v>
      </c>
      <c r="AQ159">
        <v>9</v>
      </c>
      <c r="AR159">
        <v>5</v>
      </c>
      <c r="AS159">
        <v>4</v>
      </c>
      <c r="AT159">
        <v>4</v>
      </c>
      <c r="AU159">
        <v>4</v>
      </c>
      <c r="AV159" s="6">
        <v>0.21</v>
      </c>
      <c r="AW159">
        <v>1</v>
      </c>
      <c r="AX159">
        <v>0</v>
      </c>
      <c r="AY159">
        <v>0</v>
      </c>
      <c r="AZ159" s="11">
        <f t="shared" si="46"/>
        <v>0</v>
      </c>
      <c r="BA159" s="6">
        <v>55.25</v>
      </c>
      <c r="BB159" s="6">
        <v>50.5</v>
      </c>
      <c r="BC159" s="6">
        <v>0</v>
      </c>
      <c r="BD159">
        <v>3</v>
      </c>
      <c r="BE159">
        <v>3</v>
      </c>
      <c r="BF159">
        <v>3</v>
      </c>
      <c r="BG159" s="11">
        <f t="shared" si="47"/>
        <v>0</v>
      </c>
      <c r="BH159">
        <v>1</v>
      </c>
      <c r="BI159">
        <v>0</v>
      </c>
      <c r="BJ159">
        <v>0</v>
      </c>
      <c r="BK159">
        <v>8</v>
      </c>
      <c r="BL159">
        <v>0</v>
      </c>
      <c r="BM159">
        <v>0</v>
      </c>
      <c r="BN159">
        <v>8</v>
      </c>
      <c r="BO159" s="8">
        <f t="shared" si="48"/>
        <v>0.15094339622641509</v>
      </c>
      <c r="BP159">
        <v>0</v>
      </c>
      <c r="BQ159">
        <v>0</v>
      </c>
      <c r="BR159">
        <v>0</v>
      </c>
      <c r="BS159">
        <v>0</v>
      </c>
      <c r="BT159" s="8">
        <f t="shared" si="49"/>
        <v>0</v>
      </c>
      <c r="BU159" s="8">
        <f t="shared" si="50"/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1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4</v>
      </c>
      <c r="DF159">
        <v>0</v>
      </c>
      <c r="DG159">
        <v>0</v>
      </c>
      <c r="DH159">
        <v>0</v>
      </c>
      <c r="DI159">
        <v>0</v>
      </c>
      <c r="DJ159" s="11">
        <f t="shared" si="51"/>
        <v>0</v>
      </c>
      <c r="DK159" s="6">
        <v>0.23825637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38</v>
      </c>
      <c r="DR159">
        <v>53</v>
      </c>
      <c r="DS159">
        <v>27</v>
      </c>
      <c r="DT159">
        <v>35</v>
      </c>
      <c r="DU159">
        <v>24</v>
      </c>
      <c r="DV159">
        <v>30</v>
      </c>
      <c r="DW159" s="6">
        <v>1.55</v>
      </c>
      <c r="DX159" s="6">
        <v>1.32</v>
      </c>
      <c r="DY159">
        <v>6</v>
      </c>
      <c r="DZ159">
        <v>4</v>
      </c>
      <c r="EA159">
        <v>2</v>
      </c>
      <c r="EB159">
        <v>1</v>
      </c>
      <c r="EC159">
        <v>2</v>
      </c>
      <c r="ED159">
        <v>0</v>
      </c>
      <c r="EE159">
        <v>0</v>
      </c>
      <c r="EF159">
        <v>2</v>
      </c>
      <c r="EG159" s="11">
        <f t="shared" si="52"/>
        <v>2</v>
      </c>
      <c r="EH159" s="11">
        <f t="shared" si="53"/>
        <v>2</v>
      </c>
      <c r="EI159">
        <v>32</v>
      </c>
      <c r="EJ159">
        <v>26</v>
      </c>
      <c r="EK159">
        <v>20</v>
      </c>
      <c r="EL159">
        <v>18</v>
      </c>
      <c r="EM159">
        <v>4</v>
      </c>
      <c r="EN159">
        <v>1</v>
      </c>
      <c r="EO159">
        <v>3</v>
      </c>
      <c r="EP159">
        <v>1</v>
      </c>
      <c r="EQ159">
        <v>-0.1</v>
      </c>
      <c r="ER159">
        <v>0.2</v>
      </c>
      <c r="ES159">
        <v>0.1</v>
      </c>
      <c r="ET159">
        <v>108.32</v>
      </c>
      <c r="EU159" s="11">
        <f t="shared" si="54"/>
        <v>11</v>
      </c>
      <c r="EV159" s="6">
        <f t="shared" si="55"/>
        <v>0</v>
      </c>
      <c r="EW159" s="6">
        <f t="shared" si="56"/>
        <v>111.31498470948013</v>
      </c>
      <c r="EX159" s="6">
        <v>0.30000000000000004</v>
      </c>
      <c r="EY159">
        <v>0.08</v>
      </c>
    </row>
    <row r="160" spans="1:155">
      <c r="A160">
        <v>574</v>
      </c>
      <c r="B160" s="5">
        <v>667500</v>
      </c>
      <c r="C160" t="s">
        <v>1329</v>
      </c>
      <c r="D160" t="s">
        <v>1015</v>
      </c>
      <c r="E160" t="s">
        <v>609</v>
      </c>
      <c r="F160" t="s">
        <v>154</v>
      </c>
      <c r="G160" t="s">
        <v>154</v>
      </c>
      <c r="H160">
        <v>69</v>
      </c>
      <c r="I160">
        <v>173</v>
      </c>
      <c r="J160">
        <v>2012</v>
      </c>
      <c r="K160">
        <v>6</v>
      </c>
      <c r="L160">
        <v>169</v>
      </c>
      <c r="M160" t="s">
        <v>146</v>
      </c>
      <c r="N160" t="s">
        <v>1330</v>
      </c>
      <c r="O160" t="s">
        <v>1331</v>
      </c>
      <c r="P160" t="s">
        <v>209</v>
      </c>
      <c r="Q160" t="s">
        <v>150</v>
      </c>
      <c r="R160">
        <v>49</v>
      </c>
      <c r="S160">
        <v>6</v>
      </c>
      <c r="T160">
        <v>8</v>
      </c>
      <c r="U160">
        <v>4</v>
      </c>
      <c r="V160">
        <v>4</v>
      </c>
      <c r="W160">
        <v>14</v>
      </c>
      <c r="X160">
        <v>-1</v>
      </c>
      <c r="Y160" s="6">
        <v>-5.6</v>
      </c>
      <c r="Z160">
        <v>17</v>
      </c>
      <c r="AA160">
        <v>766</v>
      </c>
      <c r="AB160">
        <v>35216</v>
      </c>
      <c r="AC160" s="6">
        <v>586.46</v>
      </c>
      <c r="AD160" s="7">
        <v>11.983333333299999</v>
      </c>
      <c r="AE160" s="7">
        <f t="shared" si="38"/>
        <v>11.976712018129477</v>
      </c>
      <c r="AF160" s="8">
        <v>0.2298130804498609</v>
      </c>
      <c r="AG160" s="8">
        <v>0.77777777777777779</v>
      </c>
      <c r="AH160" s="8">
        <v>6.3829787234042548E-2</v>
      </c>
      <c r="AI160" s="9">
        <f t="shared" si="39"/>
        <v>0.94043887147335425</v>
      </c>
      <c r="AJ160" s="10">
        <f t="shared" si="40"/>
        <v>1004.2686587073968</v>
      </c>
      <c r="AK160" s="7">
        <f t="shared" si="41"/>
        <v>1.8415578215053028</v>
      </c>
      <c r="AL160" s="7">
        <f t="shared" si="42"/>
        <v>1.9438665893667084</v>
      </c>
      <c r="AM160" s="8">
        <f t="shared" si="43"/>
        <v>0.48648648648648651</v>
      </c>
      <c r="AN160" s="11">
        <f t="shared" si="44"/>
        <v>-1</v>
      </c>
      <c r="AO160" s="7">
        <f t="shared" si="45"/>
        <v>-0.10230876786140564</v>
      </c>
      <c r="AP160">
        <v>132</v>
      </c>
      <c r="AQ160">
        <v>132</v>
      </c>
      <c r="AR160">
        <v>100</v>
      </c>
      <c r="AS160">
        <v>76</v>
      </c>
      <c r="AT160">
        <v>76</v>
      </c>
      <c r="AU160">
        <v>76</v>
      </c>
      <c r="AV160" s="6">
        <v>7.94</v>
      </c>
      <c r="AW160">
        <v>28</v>
      </c>
      <c r="AX160">
        <v>9</v>
      </c>
      <c r="AY160">
        <v>6</v>
      </c>
      <c r="AZ160" s="11">
        <f t="shared" si="46"/>
        <v>15</v>
      </c>
      <c r="BA160" s="6">
        <v>28.565799999999999</v>
      </c>
      <c r="BB160" s="6">
        <v>26.77</v>
      </c>
      <c r="BC160" s="6">
        <v>110.1</v>
      </c>
      <c r="BD160">
        <v>31</v>
      </c>
      <c r="BE160">
        <v>31</v>
      </c>
      <c r="BF160">
        <v>67</v>
      </c>
      <c r="BG160" s="11">
        <f t="shared" si="47"/>
        <v>-36</v>
      </c>
      <c r="BH160">
        <v>24</v>
      </c>
      <c r="BI160">
        <v>15</v>
      </c>
      <c r="BJ160">
        <v>27</v>
      </c>
      <c r="BK160">
        <v>19</v>
      </c>
      <c r="BL160">
        <v>15</v>
      </c>
      <c r="BM160">
        <v>27</v>
      </c>
      <c r="BN160">
        <v>19</v>
      </c>
      <c r="BO160" s="8">
        <f t="shared" si="48"/>
        <v>3.3628318584070796E-2</v>
      </c>
      <c r="BP160">
        <v>68</v>
      </c>
      <c r="BQ160">
        <v>103</v>
      </c>
      <c r="BR160">
        <v>68</v>
      </c>
      <c r="BS160">
        <v>103</v>
      </c>
      <c r="BT160" s="8">
        <f t="shared" si="49"/>
        <v>0.39766081871345027</v>
      </c>
      <c r="BU160" s="8">
        <f t="shared" si="50"/>
        <v>0.32947976878612717</v>
      </c>
      <c r="BV160">
        <v>17</v>
      </c>
      <c r="BW160">
        <v>23</v>
      </c>
      <c r="BX160">
        <v>25</v>
      </c>
      <c r="BY160">
        <v>43</v>
      </c>
      <c r="BZ160">
        <v>26</v>
      </c>
      <c r="CA160">
        <v>37</v>
      </c>
      <c r="CB160">
        <v>13</v>
      </c>
      <c r="CC160">
        <v>28</v>
      </c>
      <c r="CD160">
        <v>19</v>
      </c>
      <c r="CE160">
        <v>35</v>
      </c>
      <c r="CF160">
        <v>53</v>
      </c>
      <c r="CG160">
        <v>68</v>
      </c>
      <c r="CH160">
        <v>0</v>
      </c>
      <c r="CI160">
        <v>0</v>
      </c>
      <c r="CJ160">
        <v>2</v>
      </c>
      <c r="CK160">
        <v>0</v>
      </c>
      <c r="CL160">
        <v>0</v>
      </c>
      <c r="CM160">
        <v>0</v>
      </c>
      <c r="CN160">
        <v>1</v>
      </c>
      <c r="CO160">
        <v>1</v>
      </c>
      <c r="CP160">
        <v>0</v>
      </c>
      <c r="CQ160">
        <v>0</v>
      </c>
      <c r="CR160">
        <v>0</v>
      </c>
      <c r="CS160">
        <v>0</v>
      </c>
      <c r="CT160">
        <v>4</v>
      </c>
      <c r="CU160">
        <v>0</v>
      </c>
      <c r="CV160">
        <v>0</v>
      </c>
      <c r="CW160">
        <v>1</v>
      </c>
      <c r="CX160">
        <v>23</v>
      </c>
      <c r="CY160">
        <v>2</v>
      </c>
      <c r="CZ160">
        <v>1</v>
      </c>
      <c r="DA160">
        <v>6</v>
      </c>
      <c r="DB160">
        <v>6</v>
      </c>
      <c r="DC160">
        <v>2</v>
      </c>
      <c r="DD160">
        <v>0</v>
      </c>
      <c r="DE160">
        <v>59</v>
      </c>
      <c r="DF160">
        <v>7</v>
      </c>
      <c r="DG160">
        <v>9</v>
      </c>
      <c r="DH160">
        <v>6</v>
      </c>
      <c r="DI160">
        <v>9</v>
      </c>
      <c r="DJ160" s="11">
        <f t="shared" si="51"/>
        <v>2</v>
      </c>
      <c r="DK160" s="6">
        <v>4.2143529180000003</v>
      </c>
      <c r="DL160">
        <v>6</v>
      </c>
      <c r="DM160">
        <v>1</v>
      </c>
      <c r="DN160">
        <v>0</v>
      </c>
      <c r="DO160">
        <v>0</v>
      </c>
      <c r="DP160">
        <v>0</v>
      </c>
      <c r="DQ160">
        <v>517</v>
      </c>
      <c r="DR160">
        <v>565</v>
      </c>
      <c r="DS160">
        <v>376</v>
      </c>
      <c r="DT160">
        <v>432</v>
      </c>
      <c r="DU160">
        <v>282</v>
      </c>
      <c r="DV160">
        <v>319</v>
      </c>
      <c r="DW160" s="6">
        <v>23.89</v>
      </c>
      <c r="DX160" s="6">
        <v>25.85</v>
      </c>
      <c r="DY160">
        <v>78</v>
      </c>
      <c r="DZ160">
        <v>89</v>
      </c>
      <c r="EA160">
        <v>18</v>
      </c>
      <c r="EB160">
        <v>19</v>
      </c>
      <c r="EC160">
        <v>19</v>
      </c>
      <c r="ED160">
        <v>15</v>
      </c>
      <c r="EE160">
        <v>23</v>
      </c>
      <c r="EF160">
        <v>44</v>
      </c>
      <c r="EG160" s="11">
        <f t="shared" si="52"/>
        <v>42</v>
      </c>
      <c r="EH160" s="11">
        <f t="shared" si="53"/>
        <v>59</v>
      </c>
      <c r="EI160">
        <v>234</v>
      </c>
      <c r="EJ160">
        <v>285</v>
      </c>
      <c r="EK160">
        <v>173</v>
      </c>
      <c r="EL160">
        <v>303</v>
      </c>
      <c r="EM160">
        <v>115</v>
      </c>
      <c r="EN160">
        <v>81</v>
      </c>
      <c r="EO160">
        <v>22</v>
      </c>
      <c r="EP160">
        <v>28</v>
      </c>
      <c r="EQ160">
        <v>0.60000000000000009</v>
      </c>
      <c r="ER160">
        <v>0.5</v>
      </c>
      <c r="ES160">
        <v>1.1000000000000001</v>
      </c>
      <c r="ET160">
        <v>1965.44</v>
      </c>
      <c r="EU160" s="11">
        <f t="shared" si="54"/>
        <v>68</v>
      </c>
      <c r="EV160" s="6">
        <f t="shared" si="55"/>
        <v>9.6666666666666661</v>
      </c>
      <c r="EW160" s="6">
        <f t="shared" si="56"/>
        <v>110.69808682604098</v>
      </c>
      <c r="EX160" s="6">
        <v>13.2</v>
      </c>
      <c r="EY160">
        <v>0.27</v>
      </c>
    </row>
    <row r="161" spans="1:155">
      <c r="A161">
        <v>739</v>
      </c>
      <c r="B161" s="5">
        <v>667500</v>
      </c>
      <c r="C161" t="s">
        <v>1520</v>
      </c>
      <c r="D161" t="s">
        <v>1521</v>
      </c>
      <c r="E161" t="s">
        <v>153</v>
      </c>
      <c r="F161" t="s">
        <v>154</v>
      </c>
      <c r="G161" t="s">
        <v>154</v>
      </c>
      <c r="H161">
        <v>72</v>
      </c>
      <c r="I161">
        <v>185</v>
      </c>
      <c r="M161" t="s">
        <v>155</v>
      </c>
      <c r="N161" t="s">
        <v>1522</v>
      </c>
      <c r="O161" t="s">
        <v>1123</v>
      </c>
      <c r="P161" t="s">
        <v>333</v>
      </c>
      <c r="Q161" t="s">
        <v>150</v>
      </c>
      <c r="R161">
        <v>47</v>
      </c>
      <c r="S161">
        <v>6</v>
      </c>
      <c r="T161">
        <v>10</v>
      </c>
      <c r="U161">
        <v>6</v>
      </c>
      <c r="V161">
        <v>4</v>
      </c>
      <c r="W161">
        <v>16</v>
      </c>
      <c r="X161">
        <v>15</v>
      </c>
      <c r="Y161" s="6">
        <v>0.8</v>
      </c>
      <c r="Z161">
        <v>8</v>
      </c>
      <c r="AA161">
        <v>893</v>
      </c>
      <c r="AB161">
        <v>38030</v>
      </c>
      <c r="AC161" s="6">
        <v>633.05999999999995</v>
      </c>
      <c r="AD161" s="7">
        <v>13.483333333299999</v>
      </c>
      <c r="AE161" s="7">
        <f t="shared" si="38"/>
        <v>13.479503546088177</v>
      </c>
      <c r="AF161" s="8">
        <v>0.2421425866639127</v>
      </c>
      <c r="AG161" s="8">
        <v>0.53333333333333333</v>
      </c>
      <c r="AH161" s="8">
        <v>0.10273972602739725</v>
      </c>
      <c r="AI161" s="9">
        <f t="shared" si="39"/>
        <v>0.92957746478873238</v>
      </c>
      <c r="AJ161" s="10">
        <f t="shared" si="40"/>
        <v>1032.3171908161298</v>
      </c>
      <c r="AK161" s="7">
        <f t="shared" si="41"/>
        <v>2.8433323855558719</v>
      </c>
      <c r="AL161" s="7">
        <f t="shared" si="42"/>
        <v>2.3694436546298929</v>
      </c>
      <c r="AM161" s="8">
        <f t="shared" si="43"/>
        <v>0.54545454545454541</v>
      </c>
      <c r="AN161" s="11">
        <f t="shared" si="44"/>
        <v>5</v>
      </c>
      <c r="AO161" s="7">
        <f t="shared" si="45"/>
        <v>0.47388873092597894</v>
      </c>
      <c r="AP161">
        <v>100</v>
      </c>
      <c r="AQ161">
        <v>100</v>
      </c>
      <c r="AR161">
        <v>80</v>
      </c>
      <c r="AS161">
        <v>60</v>
      </c>
      <c r="AT161">
        <v>60</v>
      </c>
      <c r="AU161">
        <v>60</v>
      </c>
      <c r="AV161" s="6">
        <v>6.26</v>
      </c>
      <c r="AW161">
        <v>24</v>
      </c>
      <c r="AX161">
        <v>4</v>
      </c>
      <c r="AY161">
        <v>5</v>
      </c>
      <c r="AZ161" s="11">
        <f t="shared" si="46"/>
        <v>9</v>
      </c>
      <c r="BA161" s="6">
        <v>27.4833</v>
      </c>
      <c r="BB161" s="6">
        <v>24.12</v>
      </c>
      <c r="BC161" s="6">
        <v>97.7</v>
      </c>
      <c r="BD161">
        <v>41</v>
      </c>
      <c r="BE161">
        <v>41</v>
      </c>
      <c r="BF161">
        <v>56</v>
      </c>
      <c r="BG161" s="11">
        <f t="shared" si="47"/>
        <v>-15</v>
      </c>
      <c r="BH161">
        <v>20</v>
      </c>
      <c r="BI161">
        <v>11</v>
      </c>
      <c r="BJ161">
        <v>14</v>
      </c>
      <c r="BK161">
        <v>51</v>
      </c>
      <c r="BL161">
        <v>11</v>
      </c>
      <c r="BM161">
        <v>14</v>
      </c>
      <c r="BN161">
        <v>51</v>
      </c>
      <c r="BO161" s="8">
        <f t="shared" si="48"/>
        <v>7.2237960339943341E-2</v>
      </c>
      <c r="BP161">
        <v>209</v>
      </c>
      <c r="BQ161">
        <v>262</v>
      </c>
      <c r="BR161">
        <v>209</v>
      </c>
      <c r="BS161">
        <v>262</v>
      </c>
      <c r="BT161" s="8">
        <f t="shared" si="49"/>
        <v>0.4437367303609342</v>
      </c>
      <c r="BU161" s="8">
        <f t="shared" si="50"/>
        <v>0.84864864864864864</v>
      </c>
      <c r="BV161">
        <v>81</v>
      </c>
      <c r="BW161">
        <v>113</v>
      </c>
      <c r="BX161">
        <v>79</v>
      </c>
      <c r="BY161">
        <v>84</v>
      </c>
      <c r="BZ161">
        <v>49</v>
      </c>
      <c r="CA161">
        <v>65</v>
      </c>
      <c r="CB161">
        <v>63</v>
      </c>
      <c r="CC161">
        <v>77</v>
      </c>
      <c r="CD161">
        <v>65</v>
      </c>
      <c r="CE161">
        <v>82</v>
      </c>
      <c r="CF161">
        <v>143</v>
      </c>
      <c r="CG161">
        <v>174</v>
      </c>
      <c r="CH161">
        <v>0</v>
      </c>
      <c r="CI161">
        <v>0</v>
      </c>
      <c r="CJ161">
        <v>0</v>
      </c>
      <c r="CK161">
        <v>2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6</v>
      </c>
      <c r="CU161">
        <v>0</v>
      </c>
      <c r="CV161">
        <v>0</v>
      </c>
      <c r="CW161">
        <v>1</v>
      </c>
      <c r="CX161">
        <v>19</v>
      </c>
      <c r="CY161">
        <v>6</v>
      </c>
      <c r="CZ161">
        <v>1</v>
      </c>
      <c r="DA161">
        <v>4</v>
      </c>
      <c r="DB161">
        <v>6</v>
      </c>
      <c r="DC161">
        <v>4</v>
      </c>
      <c r="DD161">
        <v>1</v>
      </c>
      <c r="DE161">
        <v>38</v>
      </c>
      <c r="DF161">
        <v>4</v>
      </c>
      <c r="DG161">
        <v>11</v>
      </c>
      <c r="DH161">
        <v>4</v>
      </c>
      <c r="DI161">
        <v>11</v>
      </c>
      <c r="DJ161" s="11">
        <f t="shared" si="51"/>
        <v>7</v>
      </c>
      <c r="DK161" s="6">
        <v>5.9390857655999998</v>
      </c>
      <c r="DL161">
        <v>4</v>
      </c>
      <c r="DM161">
        <v>0</v>
      </c>
      <c r="DN161">
        <v>0</v>
      </c>
      <c r="DO161">
        <v>0</v>
      </c>
      <c r="DP161">
        <v>0</v>
      </c>
      <c r="DQ161">
        <v>513</v>
      </c>
      <c r="DR161">
        <v>706</v>
      </c>
      <c r="DS161">
        <v>386</v>
      </c>
      <c r="DT161">
        <v>494</v>
      </c>
      <c r="DU161">
        <v>292</v>
      </c>
      <c r="DV161">
        <v>355</v>
      </c>
      <c r="DW161" s="6">
        <v>21.6</v>
      </c>
      <c r="DX161" s="6">
        <v>32.92</v>
      </c>
      <c r="DY161">
        <v>63</v>
      </c>
      <c r="DZ161">
        <v>101</v>
      </c>
      <c r="EA161">
        <v>30</v>
      </c>
      <c r="EB161">
        <v>25</v>
      </c>
      <c r="EC161">
        <v>11</v>
      </c>
      <c r="ED161">
        <v>29</v>
      </c>
      <c r="EE161">
        <v>22</v>
      </c>
      <c r="EF161">
        <v>54</v>
      </c>
      <c r="EG161" s="11">
        <f t="shared" si="52"/>
        <v>33</v>
      </c>
      <c r="EH161" s="11">
        <f t="shared" si="53"/>
        <v>83</v>
      </c>
      <c r="EI161">
        <v>250</v>
      </c>
      <c r="EJ161">
        <v>305</v>
      </c>
      <c r="EK161">
        <v>183</v>
      </c>
      <c r="EL161">
        <v>293</v>
      </c>
      <c r="EM161">
        <v>103</v>
      </c>
      <c r="EN161">
        <v>82</v>
      </c>
      <c r="EO161">
        <v>23</v>
      </c>
      <c r="EP161">
        <v>42</v>
      </c>
      <c r="EQ161">
        <v>0.7</v>
      </c>
      <c r="ER161">
        <v>1.2</v>
      </c>
      <c r="ES161">
        <v>1.9</v>
      </c>
      <c r="ET161">
        <v>1981.35</v>
      </c>
      <c r="EU161" s="11">
        <f t="shared" si="54"/>
        <v>100</v>
      </c>
      <c r="EV161" s="6">
        <f t="shared" si="55"/>
        <v>13.75</v>
      </c>
      <c r="EW161" s="6">
        <f t="shared" si="56"/>
        <v>115.5340725997536</v>
      </c>
      <c r="EX161" s="6">
        <v>17</v>
      </c>
      <c r="EY161">
        <v>0.36</v>
      </c>
    </row>
    <row r="162" spans="1:155">
      <c r="A162">
        <v>72</v>
      </c>
      <c r="B162" s="5">
        <v>667500</v>
      </c>
      <c r="C162" t="s">
        <v>1613</v>
      </c>
      <c r="D162" t="s">
        <v>1614</v>
      </c>
      <c r="E162" t="s">
        <v>288</v>
      </c>
      <c r="F162" t="s">
        <v>154</v>
      </c>
      <c r="G162" t="s">
        <v>154</v>
      </c>
      <c r="H162">
        <v>71</v>
      </c>
      <c r="I162">
        <v>185</v>
      </c>
      <c r="J162">
        <v>2014</v>
      </c>
      <c r="K162">
        <v>6</v>
      </c>
      <c r="L162">
        <v>171</v>
      </c>
      <c r="M162" t="s">
        <v>146</v>
      </c>
      <c r="N162" t="s">
        <v>1615</v>
      </c>
      <c r="O162" t="s">
        <v>403</v>
      </c>
      <c r="P162" t="s">
        <v>198</v>
      </c>
      <c r="Q162" t="s">
        <v>432</v>
      </c>
      <c r="R162">
        <v>55</v>
      </c>
      <c r="S162">
        <v>8</v>
      </c>
      <c r="T162">
        <v>12</v>
      </c>
      <c r="U162">
        <v>10</v>
      </c>
      <c r="V162">
        <v>2</v>
      </c>
      <c r="W162">
        <v>20</v>
      </c>
      <c r="X162">
        <v>9</v>
      </c>
      <c r="Y162" s="6">
        <v>-1.1000000000000001</v>
      </c>
      <c r="Z162">
        <v>22</v>
      </c>
      <c r="AA162">
        <v>1055</v>
      </c>
      <c r="AB162">
        <v>45139</v>
      </c>
      <c r="AC162" s="6">
        <v>751.65</v>
      </c>
      <c r="AD162" s="7">
        <v>13.6833333333</v>
      </c>
      <c r="AE162" s="7">
        <f t="shared" si="38"/>
        <v>13.676060606049495</v>
      </c>
      <c r="AF162" s="8">
        <v>0.24690891651118174</v>
      </c>
      <c r="AG162" s="8">
        <v>0.5714285714285714</v>
      </c>
      <c r="AH162" s="8">
        <v>9.45945945945946E-2</v>
      </c>
      <c r="AI162" s="9">
        <f t="shared" si="39"/>
        <v>0.93457943925233644</v>
      </c>
      <c r="AJ162" s="10">
        <f t="shared" si="40"/>
        <v>1029.174033846931</v>
      </c>
      <c r="AK162" s="7">
        <f t="shared" si="41"/>
        <v>2.7938535222510477</v>
      </c>
      <c r="AL162" s="7">
        <f t="shared" si="42"/>
        <v>1.6763121133506287</v>
      </c>
      <c r="AM162" s="8">
        <f t="shared" si="43"/>
        <v>0.625</v>
      </c>
      <c r="AN162" s="11">
        <f t="shared" si="44"/>
        <v>14</v>
      </c>
      <c r="AO162" s="7">
        <f t="shared" si="45"/>
        <v>1.117541408900419</v>
      </c>
      <c r="AP162">
        <v>149</v>
      </c>
      <c r="AQ162">
        <v>149</v>
      </c>
      <c r="AR162">
        <v>108</v>
      </c>
      <c r="AS162">
        <v>70</v>
      </c>
      <c r="AT162">
        <v>70</v>
      </c>
      <c r="AU162">
        <v>70</v>
      </c>
      <c r="AV162" s="6">
        <v>9.23</v>
      </c>
      <c r="AW162">
        <v>33</v>
      </c>
      <c r="AX162">
        <v>10</v>
      </c>
      <c r="AY162">
        <v>11</v>
      </c>
      <c r="AZ162" s="11">
        <f t="shared" si="46"/>
        <v>21</v>
      </c>
      <c r="BA162" s="6">
        <v>27.5</v>
      </c>
      <c r="BB162" s="6">
        <v>24.19</v>
      </c>
      <c r="BC162" s="6">
        <v>225.3</v>
      </c>
      <c r="BD162">
        <v>19</v>
      </c>
      <c r="BE162">
        <v>19</v>
      </c>
      <c r="BF162">
        <v>62</v>
      </c>
      <c r="BG162" s="11">
        <f t="shared" si="47"/>
        <v>-43</v>
      </c>
      <c r="BH162">
        <v>38</v>
      </c>
      <c r="BI162">
        <v>27</v>
      </c>
      <c r="BJ162">
        <v>16</v>
      </c>
      <c r="BK162">
        <v>14</v>
      </c>
      <c r="BL162">
        <v>27</v>
      </c>
      <c r="BM162">
        <v>16</v>
      </c>
      <c r="BN162">
        <v>14</v>
      </c>
      <c r="BO162" s="8">
        <f t="shared" si="48"/>
        <v>2.0648967551622419E-2</v>
      </c>
      <c r="BP162">
        <v>2</v>
      </c>
      <c r="BQ162">
        <v>2</v>
      </c>
      <c r="BR162">
        <v>2</v>
      </c>
      <c r="BS162">
        <v>2</v>
      </c>
      <c r="BT162" s="8">
        <f t="shared" si="49"/>
        <v>0.5</v>
      </c>
      <c r="BU162" s="8">
        <f t="shared" si="50"/>
        <v>6.1255742725880554E-3</v>
      </c>
      <c r="BV162">
        <v>0</v>
      </c>
      <c r="BW162">
        <v>0</v>
      </c>
      <c r="BX162">
        <v>1</v>
      </c>
      <c r="BY162">
        <v>0</v>
      </c>
      <c r="BZ162">
        <v>1</v>
      </c>
      <c r="CA162">
        <v>2</v>
      </c>
      <c r="CB162">
        <v>0</v>
      </c>
      <c r="CC162">
        <v>1</v>
      </c>
      <c r="CD162">
        <v>0</v>
      </c>
      <c r="CE162">
        <v>0</v>
      </c>
      <c r="CF162">
        <v>2</v>
      </c>
      <c r="CG162">
        <v>2</v>
      </c>
      <c r="CH162">
        <v>1</v>
      </c>
      <c r="CI162">
        <v>2</v>
      </c>
      <c r="CJ162">
        <v>2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1</v>
      </c>
      <c r="CQ162">
        <v>2</v>
      </c>
      <c r="CR162">
        <v>0</v>
      </c>
      <c r="CS162">
        <v>0</v>
      </c>
      <c r="CT162">
        <v>5</v>
      </c>
      <c r="CU162">
        <v>0</v>
      </c>
      <c r="CV162">
        <v>1</v>
      </c>
      <c r="CW162">
        <v>8</v>
      </c>
      <c r="CX162">
        <v>29</v>
      </c>
      <c r="CY162">
        <v>4</v>
      </c>
      <c r="CZ162">
        <v>5</v>
      </c>
      <c r="DA162">
        <v>10</v>
      </c>
      <c r="DB162">
        <v>12</v>
      </c>
      <c r="DC162">
        <v>1</v>
      </c>
      <c r="DD162">
        <v>2</v>
      </c>
      <c r="DE162">
        <v>36</v>
      </c>
      <c r="DF162">
        <v>11</v>
      </c>
      <c r="DG162">
        <v>7</v>
      </c>
      <c r="DH162">
        <v>11</v>
      </c>
      <c r="DI162">
        <v>5</v>
      </c>
      <c r="DJ162" s="11">
        <f t="shared" si="51"/>
        <v>-4</v>
      </c>
      <c r="DK162" s="6">
        <v>-5.2326990010000003</v>
      </c>
      <c r="DL162">
        <v>11</v>
      </c>
      <c r="DM162">
        <v>0</v>
      </c>
      <c r="DN162">
        <v>0</v>
      </c>
      <c r="DO162">
        <v>0</v>
      </c>
      <c r="DP162">
        <v>0</v>
      </c>
      <c r="DQ162">
        <v>742</v>
      </c>
      <c r="DR162">
        <v>678</v>
      </c>
      <c r="DS162">
        <v>546</v>
      </c>
      <c r="DT162">
        <v>458</v>
      </c>
      <c r="DU162">
        <v>370</v>
      </c>
      <c r="DV162">
        <v>321</v>
      </c>
      <c r="DW162" s="6">
        <v>36.56</v>
      </c>
      <c r="DX162" s="6">
        <v>28.88</v>
      </c>
      <c r="DY162">
        <v>129</v>
      </c>
      <c r="DZ162">
        <v>98</v>
      </c>
      <c r="EA162">
        <v>35</v>
      </c>
      <c r="EB162">
        <v>21</v>
      </c>
      <c r="EC162">
        <v>27</v>
      </c>
      <c r="ED162">
        <v>18</v>
      </c>
      <c r="EE162">
        <v>43</v>
      </c>
      <c r="EF162">
        <v>38</v>
      </c>
      <c r="EG162" s="11">
        <f t="shared" si="52"/>
        <v>70</v>
      </c>
      <c r="EH162" s="11">
        <f t="shared" si="53"/>
        <v>56</v>
      </c>
      <c r="EI162">
        <v>315</v>
      </c>
      <c r="EJ162">
        <v>338</v>
      </c>
      <c r="EK162">
        <v>239</v>
      </c>
      <c r="EL162">
        <v>282</v>
      </c>
      <c r="EM162">
        <v>165</v>
      </c>
      <c r="EN162">
        <v>97</v>
      </c>
      <c r="EO162">
        <v>41</v>
      </c>
      <c r="EP162">
        <v>37</v>
      </c>
      <c r="EQ162">
        <v>1</v>
      </c>
      <c r="ER162">
        <v>1.3</v>
      </c>
      <c r="ES162">
        <v>2.2999999999999998</v>
      </c>
      <c r="ET162">
        <v>2292.59</v>
      </c>
      <c r="EU162" s="11">
        <f t="shared" si="54"/>
        <v>55</v>
      </c>
      <c r="EV162" s="6">
        <f t="shared" si="55"/>
        <v>3.1818181818181817</v>
      </c>
      <c r="EW162" s="6">
        <f t="shared" si="56"/>
        <v>113.35062861704252</v>
      </c>
      <c r="EX162" s="6">
        <v>19.7</v>
      </c>
      <c r="EY162">
        <v>0.36</v>
      </c>
    </row>
    <row r="163" spans="1:155">
      <c r="A163">
        <v>615</v>
      </c>
      <c r="B163" s="5">
        <v>667500</v>
      </c>
      <c r="C163" t="s">
        <v>818</v>
      </c>
      <c r="D163" t="s">
        <v>1664</v>
      </c>
      <c r="F163" t="s">
        <v>182</v>
      </c>
      <c r="G163" t="s">
        <v>182</v>
      </c>
      <c r="H163">
        <v>72</v>
      </c>
      <c r="I163">
        <v>182</v>
      </c>
      <c r="J163">
        <v>2013</v>
      </c>
      <c r="K163">
        <v>2</v>
      </c>
      <c r="L163">
        <v>55</v>
      </c>
      <c r="M163" t="s">
        <v>155</v>
      </c>
      <c r="N163" t="s">
        <v>1665</v>
      </c>
      <c r="O163" t="s">
        <v>1666</v>
      </c>
      <c r="P163" t="s">
        <v>149</v>
      </c>
      <c r="Q163" t="s">
        <v>342</v>
      </c>
      <c r="R163">
        <v>73</v>
      </c>
      <c r="S163">
        <v>18</v>
      </c>
      <c r="T163">
        <v>10</v>
      </c>
      <c r="U163">
        <v>3</v>
      </c>
      <c r="V163">
        <v>7</v>
      </c>
      <c r="W163">
        <v>28</v>
      </c>
      <c r="X163">
        <v>-1</v>
      </c>
      <c r="Y163" s="6">
        <v>3</v>
      </c>
      <c r="Z163">
        <v>8</v>
      </c>
      <c r="AA163">
        <v>1488</v>
      </c>
      <c r="AB163">
        <v>60702</v>
      </c>
      <c r="AC163" s="6">
        <v>1010.02</v>
      </c>
      <c r="AD163" s="7">
        <v>13.8666666667</v>
      </c>
      <c r="AE163" s="7">
        <f t="shared" si="38"/>
        <v>13.853820395749315</v>
      </c>
      <c r="AF163" s="8">
        <v>0.24913851580518245</v>
      </c>
      <c r="AG163" s="8">
        <v>0.63636363636363635</v>
      </c>
      <c r="AH163" s="8">
        <v>8.4942084942084939E-2</v>
      </c>
      <c r="AI163" s="9">
        <f t="shared" si="39"/>
        <v>0.92229038854805723</v>
      </c>
      <c r="AJ163" s="10">
        <f t="shared" si="40"/>
        <v>1007.2324734901421</v>
      </c>
      <c r="AK163" s="7">
        <f t="shared" si="41"/>
        <v>2.6138096275321279</v>
      </c>
      <c r="AL163" s="7">
        <f t="shared" si="42"/>
        <v>2.2573810419595652</v>
      </c>
      <c r="AM163" s="8">
        <f t="shared" si="43"/>
        <v>0.53658536585365857</v>
      </c>
      <c r="AN163" s="11">
        <f t="shared" si="44"/>
        <v>6</v>
      </c>
      <c r="AO163" s="7">
        <f t="shared" si="45"/>
        <v>0.35642858557256263</v>
      </c>
      <c r="AP163">
        <v>279</v>
      </c>
      <c r="AQ163">
        <v>279</v>
      </c>
      <c r="AR163">
        <v>208</v>
      </c>
      <c r="AS163">
        <v>158</v>
      </c>
      <c r="AT163">
        <v>158</v>
      </c>
      <c r="AU163">
        <v>158</v>
      </c>
      <c r="AV163" s="6">
        <v>17.03</v>
      </c>
      <c r="AW163">
        <v>58</v>
      </c>
      <c r="AX163">
        <v>13</v>
      </c>
      <c r="AY163">
        <v>20</v>
      </c>
      <c r="AZ163" s="11">
        <f t="shared" si="46"/>
        <v>33</v>
      </c>
      <c r="BA163" s="6">
        <v>28.056999999999999</v>
      </c>
      <c r="BB163" s="6">
        <v>26.12</v>
      </c>
      <c r="BC163" s="6">
        <v>81.400000000000006</v>
      </c>
      <c r="BD163">
        <v>72</v>
      </c>
      <c r="BE163">
        <v>72</v>
      </c>
      <c r="BF163">
        <v>113</v>
      </c>
      <c r="BG163" s="11">
        <f t="shared" si="47"/>
        <v>-41</v>
      </c>
      <c r="BH163">
        <v>50</v>
      </c>
      <c r="BI163">
        <v>20</v>
      </c>
      <c r="BJ163">
        <v>25</v>
      </c>
      <c r="BK163">
        <v>25</v>
      </c>
      <c r="BL163">
        <v>20</v>
      </c>
      <c r="BM163">
        <v>25</v>
      </c>
      <c r="BN163">
        <v>25</v>
      </c>
      <c r="BO163" s="8">
        <f t="shared" si="48"/>
        <v>2.8506271379703536E-2</v>
      </c>
      <c r="BP163">
        <v>2</v>
      </c>
      <c r="BQ163">
        <v>2</v>
      </c>
      <c r="BR163">
        <v>2</v>
      </c>
      <c r="BS163">
        <v>2</v>
      </c>
      <c r="BT163" s="8">
        <f t="shared" si="49"/>
        <v>0.5</v>
      </c>
      <c r="BU163" s="8">
        <f t="shared" si="50"/>
        <v>4.0733197556008143E-3</v>
      </c>
      <c r="BV163">
        <v>0</v>
      </c>
      <c r="BW163">
        <v>1</v>
      </c>
      <c r="BX163">
        <v>1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0</v>
      </c>
      <c r="CE163">
        <v>0</v>
      </c>
      <c r="CF163">
        <v>1</v>
      </c>
      <c r="CG163">
        <v>2</v>
      </c>
      <c r="CH163">
        <v>0</v>
      </c>
      <c r="CI163">
        <v>2</v>
      </c>
      <c r="CJ163">
        <v>3</v>
      </c>
      <c r="CK163">
        <v>0</v>
      </c>
      <c r="CL163">
        <v>0</v>
      </c>
      <c r="CM163">
        <v>0</v>
      </c>
      <c r="CN163">
        <v>3</v>
      </c>
      <c r="CO163">
        <v>1</v>
      </c>
      <c r="CP163">
        <v>4</v>
      </c>
      <c r="CQ163">
        <v>2</v>
      </c>
      <c r="CR163">
        <v>0</v>
      </c>
      <c r="CS163">
        <v>1</v>
      </c>
      <c r="CT163">
        <v>7</v>
      </c>
      <c r="CU163">
        <v>0</v>
      </c>
      <c r="CV163">
        <v>2</v>
      </c>
      <c r="CW163">
        <v>3</v>
      </c>
      <c r="CX163">
        <v>45</v>
      </c>
      <c r="CY163">
        <v>16</v>
      </c>
      <c r="CZ163">
        <v>3</v>
      </c>
      <c r="DA163">
        <v>10</v>
      </c>
      <c r="DB163">
        <v>17</v>
      </c>
      <c r="DC163">
        <v>6</v>
      </c>
      <c r="DD163">
        <v>9</v>
      </c>
      <c r="DE163">
        <v>97</v>
      </c>
      <c r="DF163">
        <v>4</v>
      </c>
      <c r="DG163">
        <v>8</v>
      </c>
      <c r="DH163">
        <v>4</v>
      </c>
      <c r="DI163">
        <v>8</v>
      </c>
      <c r="DJ163" s="11">
        <f t="shared" si="51"/>
        <v>4</v>
      </c>
      <c r="DK163" s="6">
        <v>3.8214918881000002</v>
      </c>
      <c r="DL163">
        <v>4</v>
      </c>
      <c r="DM163">
        <v>0</v>
      </c>
      <c r="DN163">
        <v>0</v>
      </c>
      <c r="DO163">
        <v>0</v>
      </c>
      <c r="DP163">
        <v>0</v>
      </c>
      <c r="DQ163">
        <v>1006</v>
      </c>
      <c r="DR163">
        <v>877</v>
      </c>
      <c r="DS163">
        <v>714</v>
      </c>
      <c r="DT163">
        <v>655</v>
      </c>
      <c r="DU163">
        <v>518</v>
      </c>
      <c r="DV163">
        <v>489</v>
      </c>
      <c r="DW163" s="6">
        <v>47.22</v>
      </c>
      <c r="DX163" s="6">
        <v>38.979999999999997</v>
      </c>
      <c r="DY163">
        <v>163</v>
      </c>
      <c r="DZ163">
        <v>140</v>
      </c>
      <c r="EA163">
        <v>44</v>
      </c>
      <c r="EB163">
        <v>38</v>
      </c>
      <c r="EC163">
        <v>34</v>
      </c>
      <c r="ED163">
        <v>29</v>
      </c>
      <c r="EE163">
        <v>72</v>
      </c>
      <c r="EF163">
        <v>49</v>
      </c>
      <c r="EG163" s="11">
        <f t="shared" si="52"/>
        <v>106</v>
      </c>
      <c r="EH163" s="11">
        <f t="shared" si="53"/>
        <v>78</v>
      </c>
      <c r="EI163">
        <v>521</v>
      </c>
      <c r="EJ163">
        <v>461</v>
      </c>
      <c r="EK163">
        <v>399</v>
      </c>
      <c r="EL163">
        <v>499</v>
      </c>
      <c r="EM163">
        <v>160</v>
      </c>
      <c r="EN163">
        <v>95</v>
      </c>
      <c r="EO163">
        <v>44</v>
      </c>
      <c r="EP163">
        <v>40</v>
      </c>
      <c r="EQ163">
        <v>2.2999999999999998</v>
      </c>
      <c r="ER163">
        <v>1.1000000000000001</v>
      </c>
      <c r="ES163">
        <v>3.4</v>
      </c>
      <c r="ET163">
        <v>3044.03</v>
      </c>
      <c r="EU163" s="11">
        <f t="shared" si="54"/>
        <v>105</v>
      </c>
      <c r="EV163" s="6">
        <f t="shared" si="55"/>
        <v>24.25</v>
      </c>
      <c r="EW163" s="6">
        <f t="shared" si="56"/>
        <v>111.85917110552266</v>
      </c>
      <c r="EX163" s="6">
        <v>38.1</v>
      </c>
      <c r="EY163">
        <v>0.52</v>
      </c>
    </row>
    <row r="164" spans="1:155">
      <c r="A164">
        <v>637</v>
      </c>
      <c r="B164" s="5">
        <v>667500</v>
      </c>
      <c r="C164" t="s">
        <v>1699</v>
      </c>
      <c r="D164" t="s">
        <v>234</v>
      </c>
      <c r="F164" t="s">
        <v>162</v>
      </c>
      <c r="G164" t="s">
        <v>162</v>
      </c>
      <c r="H164">
        <v>71</v>
      </c>
      <c r="I164">
        <v>191</v>
      </c>
      <c r="J164">
        <v>2014</v>
      </c>
      <c r="K164">
        <v>5</v>
      </c>
      <c r="L164">
        <v>144</v>
      </c>
      <c r="M164" t="s">
        <v>155</v>
      </c>
      <c r="N164" t="s">
        <v>1700</v>
      </c>
      <c r="O164" t="s">
        <v>423</v>
      </c>
      <c r="P164" t="s">
        <v>192</v>
      </c>
      <c r="Q164" t="s">
        <v>316</v>
      </c>
      <c r="R164">
        <v>12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-8</v>
      </c>
      <c r="Y164" s="6">
        <v>-0.7</v>
      </c>
      <c r="Z164">
        <v>2</v>
      </c>
      <c r="AA164">
        <v>245</v>
      </c>
      <c r="AB164">
        <v>10621</v>
      </c>
      <c r="AC164" s="6">
        <v>177.25</v>
      </c>
      <c r="AD164" s="7">
        <v>14.766666666700001</v>
      </c>
      <c r="AE164" s="7">
        <f t="shared" si="38"/>
        <v>14.762962962974077</v>
      </c>
      <c r="AF164" s="8">
        <v>0.27366064536050638</v>
      </c>
      <c r="AG164" s="8">
        <v>0</v>
      </c>
      <c r="AH164" s="8">
        <v>5.6338028169014086E-2</v>
      </c>
      <c r="AI164" s="9">
        <f t="shared" si="39"/>
        <v>0.82417582417582413</v>
      </c>
      <c r="AJ164" s="10">
        <f t="shared" si="40"/>
        <v>880.51385234483826</v>
      </c>
      <c r="AK164" s="7">
        <f t="shared" si="41"/>
        <v>1.3540197461212975</v>
      </c>
      <c r="AL164" s="7">
        <f t="shared" si="42"/>
        <v>5.41607898448519</v>
      </c>
      <c r="AM164" s="8">
        <f t="shared" si="43"/>
        <v>0.2</v>
      </c>
      <c r="AN164" s="11">
        <f t="shared" si="44"/>
        <v>-12</v>
      </c>
      <c r="AO164" s="7">
        <f t="shared" si="45"/>
        <v>-4.0620592383638927</v>
      </c>
      <c r="AP164">
        <v>22</v>
      </c>
      <c r="AQ164">
        <v>22</v>
      </c>
      <c r="AR164">
        <v>14</v>
      </c>
      <c r="AS164">
        <v>7</v>
      </c>
      <c r="AT164">
        <v>7</v>
      </c>
      <c r="AU164">
        <v>7</v>
      </c>
      <c r="AV164" s="6">
        <v>0.52</v>
      </c>
      <c r="AW164">
        <v>1</v>
      </c>
      <c r="AX164">
        <v>0</v>
      </c>
      <c r="AY164">
        <v>0</v>
      </c>
      <c r="AZ164" s="11">
        <f t="shared" si="46"/>
        <v>0</v>
      </c>
      <c r="BA164" s="6">
        <v>63.142899999999997</v>
      </c>
      <c r="BB164" s="6">
        <v>47.85</v>
      </c>
      <c r="BC164" s="6">
        <v>0</v>
      </c>
      <c r="BD164">
        <v>38</v>
      </c>
      <c r="BE164">
        <v>38</v>
      </c>
      <c r="BF164">
        <v>7</v>
      </c>
      <c r="BG164" s="11">
        <f t="shared" si="47"/>
        <v>31</v>
      </c>
      <c r="BH164">
        <v>7</v>
      </c>
      <c r="BI164">
        <v>4</v>
      </c>
      <c r="BJ164">
        <v>2</v>
      </c>
      <c r="BK164">
        <v>12</v>
      </c>
      <c r="BL164">
        <v>4</v>
      </c>
      <c r="BM164">
        <v>2</v>
      </c>
      <c r="BN164">
        <v>12</v>
      </c>
      <c r="BO164" s="8">
        <f t="shared" si="48"/>
        <v>7.7419354838709681E-2</v>
      </c>
      <c r="BP164">
        <v>0</v>
      </c>
      <c r="BQ164">
        <v>0</v>
      </c>
      <c r="BR164">
        <v>0</v>
      </c>
      <c r="BS164">
        <v>0</v>
      </c>
      <c r="BT164" s="8">
        <f t="shared" si="49"/>
        <v>0</v>
      </c>
      <c r="BU164" s="8">
        <f t="shared" si="50"/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1</v>
      </c>
      <c r="CV164">
        <v>0</v>
      </c>
      <c r="CW164">
        <v>1</v>
      </c>
      <c r="CX164">
        <v>5</v>
      </c>
      <c r="CY164">
        <v>1</v>
      </c>
      <c r="CZ164">
        <v>0</v>
      </c>
      <c r="DA164">
        <v>3</v>
      </c>
      <c r="DB164">
        <v>0</v>
      </c>
      <c r="DC164">
        <v>1</v>
      </c>
      <c r="DD164">
        <v>0</v>
      </c>
      <c r="DE164">
        <v>2</v>
      </c>
      <c r="DF164">
        <v>1</v>
      </c>
      <c r="DG164">
        <v>0</v>
      </c>
      <c r="DH164">
        <v>1</v>
      </c>
      <c r="DI164">
        <v>0</v>
      </c>
      <c r="DJ164" s="11">
        <f t="shared" si="51"/>
        <v>-1</v>
      </c>
      <c r="DK164" s="6">
        <v>-0.20313606000000001</v>
      </c>
      <c r="DL164">
        <v>1</v>
      </c>
      <c r="DM164">
        <v>0</v>
      </c>
      <c r="DN164">
        <v>0</v>
      </c>
      <c r="DO164">
        <v>0</v>
      </c>
      <c r="DP164">
        <v>0</v>
      </c>
      <c r="DQ164">
        <v>135</v>
      </c>
      <c r="DR164">
        <v>155</v>
      </c>
      <c r="DS164">
        <v>99</v>
      </c>
      <c r="DT164">
        <v>116</v>
      </c>
      <c r="DU164">
        <v>71</v>
      </c>
      <c r="DV164">
        <v>91</v>
      </c>
      <c r="DW164" s="6">
        <v>6.28</v>
      </c>
      <c r="DX164" s="6">
        <v>7.37</v>
      </c>
      <c r="DY164">
        <v>22</v>
      </c>
      <c r="DZ164">
        <v>31</v>
      </c>
      <c r="EA164">
        <v>4</v>
      </c>
      <c r="EB164">
        <v>16</v>
      </c>
      <c r="EC164">
        <v>7</v>
      </c>
      <c r="ED164">
        <v>3</v>
      </c>
      <c r="EE164">
        <v>6</v>
      </c>
      <c r="EF164">
        <v>2</v>
      </c>
      <c r="EG164" s="11">
        <f t="shared" si="52"/>
        <v>13</v>
      </c>
      <c r="EH164" s="11">
        <f t="shared" si="53"/>
        <v>5</v>
      </c>
      <c r="EI164">
        <v>70</v>
      </c>
      <c r="EJ164">
        <v>79</v>
      </c>
      <c r="EK164">
        <v>78</v>
      </c>
      <c r="EL164">
        <v>48</v>
      </c>
      <c r="EM164">
        <v>19</v>
      </c>
      <c r="EN164">
        <v>18</v>
      </c>
      <c r="EO164">
        <v>8</v>
      </c>
      <c r="EP164">
        <v>7</v>
      </c>
      <c r="EQ164">
        <v>-0.2</v>
      </c>
      <c r="ER164">
        <v>-0.2</v>
      </c>
      <c r="ES164">
        <v>-0.4</v>
      </c>
      <c r="ET164">
        <v>470.45</v>
      </c>
      <c r="EU164" s="11">
        <f t="shared" si="54"/>
        <v>52</v>
      </c>
      <c r="EV164" s="6">
        <f t="shared" si="55"/>
        <v>40</v>
      </c>
      <c r="EW164" s="6">
        <f t="shared" si="56"/>
        <v>98.166431593794073</v>
      </c>
      <c r="EX164" s="6">
        <v>-0.4</v>
      </c>
      <c r="EY164">
        <v>-0.04</v>
      </c>
    </row>
    <row r="165" spans="1:155">
      <c r="A165">
        <v>163</v>
      </c>
      <c r="B165" s="5">
        <v>667500</v>
      </c>
      <c r="C165" t="s">
        <v>2146</v>
      </c>
      <c r="D165" t="s">
        <v>329</v>
      </c>
      <c r="E165" t="s">
        <v>330</v>
      </c>
      <c r="F165" t="s">
        <v>145</v>
      </c>
      <c r="G165" t="s">
        <v>145</v>
      </c>
      <c r="H165">
        <v>70</v>
      </c>
      <c r="I165">
        <v>166</v>
      </c>
      <c r="J165">
        <v>2014</v>
      </c>
      <c r="K165">
        <v>3</v>
      </c>
      <c r="L165">
        <v>79</v>
      </c>
      <c r="M165" t="s">
        <v>146</v>
      </c>
      <c r="N165" t="s">
        <v>2147</v>
      </c>
      <c r="O165" t="s">
        <v>1837</v>
      </c>
      <c r="P165" t="s">
        <v>171</v>
      </c>
      <c r="Q165" t="s">
        <v>468</v>
      </c>
      <c r="R165">
        <v>68</v>
      </c>
      <c r="S165">
        <v>18</v>
      </c>
      <c r="T165">
        <v>22</v>
      </c>
      <c r="U165">
        <v>8</v>
      </c>
      <c r="V165">
        <v>14</v>
      </c>
      <c r="W165">
        <v>40</v>
      </c>
      <c r="X165">
        <v>4</v>
      </c>
      <c r="Y165" s="6">
        <v>1.3</v>
      </c>
      <c r="Z165">
        <v>14</v>
      </c>
      <c r="AA165">
        <v>1417</v>
      </c>
      <c r="AB165">
        <v>69898</v>
      </c>
      <c r="AC165" s="6">
        <v>1164.3399999999999</v>
      </c>
      <c r="AD165" s="7">
        <v>17.133333333300001</v>
      </c>
      <c r="AE165" s="7">
        <f t="shared" si="38"/>
        <v>17.129281045740523</v>
      </c>
      <c r="AF165" s="8">
        <v>0.30412115323334743</v>
      </c>
      <c r="AG165" s="8">
        <v>0.54794520547945202</v>
      </c>
      <c r="AH165" s="8">
        <v>0.11424100156494522</v>
      </c>
      <c r="AI165" s="9">
        <f t="shared" si="39"/>
        <v>0.91650485436893203</v>
      </c>
      <c r="AJ165" s="10">
        <f t="shared" si="40"/>
        <v>1030.7458559338775</v>
      </c>
      <c r="AK165" s="7">
        <f t="shared" si="41"/>
        <v>3.7617877939433502</v>
      </c>
      <c r="AL165" s="7">
        <f t="shared" si="42"/>
        <v>2.2158476046515623</v>
      </c>
      <c r="AM165" s="8">
        <f t="shared" si="43"/>
        <v>0.62931034482758619</v>
      </c>
      <c r="AN165" s="11">
        <f t="shared" si="44"/>
        <v>30</v>
      </c>
      <c r="AO165" s="7">
        <f t="shared" si="45"/>
        <v>1.5459401892917879</v>
      </c>
      <c r="AP165">
        <v>214</v>
      </c>
      <c r="AQ165">
        <v>214</v>
      </c>
      <c r="AR165">
        <v>171</v>
      </c>
      <c r="AS165">
        <v>122</v>
      </c>
      <c r="AT165">
        <v>122</v>
      </c>
      <c r="AU165">
        <v>122</v>
      </c>
      <c r="AV165" s="6">
        <v>14.19</v>
      </c>
      <c r="AW165">
        <v>67</v>
      </c>
      <c r="AX165">
        <v>6</v>
      </c>
      <c r="AY165">
        <v>5</v>
      </c>
      <c r="AZ165" s="11">
        <f t="shared" si="46"/>
        <v>11</v>
      </c>
      <c r="BA165" s="6">
        <v>24.409800000000001</v>
      </c>
      <c r="BB165" s="6">
        <v>23.28</v>
      </c>
      <c r="BC165" s="6">
        <v>123.2</v>
      </c>
      <c r="BD165">
        <v>39</v>
      </c>
      <c r="BE165">
        <v>39</v>
      </c>
      <c r="BF165">
        <v>88</v>
      </c>
      <c r="BG165" s="11">
        <f t="shared" si="47"/>
        <v>-49</v>
      </c>
      <c r="BH165">
        <v>49</v>
      </c>
      <c r="BI165">
        <v>19</v>
      </c>
      <c r="BJ165">
        <v>30</v>
      </c>
      <c r="BK165">
        <v>31</v>
      </c>
      <c r="BL165">
        <v>19</v>
      </c>
      <c r="BM165">
        <v>30</v>
      </c>
      <c r="BN165">
        <v>31</v>
      </c>
      <c r="BO165" s="8">
        <f t="shared" si="48"/>
        <v>3.4103410341034104E-2</v>
      </c>
      <c r="BP165">
        <v>238</v>
      </c>
      <c r="BQ165">
        <v>294</v>
      </c>
      <c r="BR165">
        <v>238</v>
      </c>
      <c r="BS165">
        <v>294</v>
      </c>
      <c r="BT165" s="8">
        <f t="shared" si="49"/>
        <v>0.44736842105263158</v>
      </c>
      <c r="BU165" s="8">
        <f t="shared" si="50"/>
        <v>0.48807339449541287</v>
      </c>
      <c r="BV165">
        <v>50</v>
      </c>
      <c r="BW165">
        <v>75</v>
      </c>
      <c r="BX165">
        <v>87</v>
      </c>
      <c r="BY165">
        <v>112</v>
      </c>
      <c r="BZ165">
        <v>101</v>
      </c>
      <c r="CA165">
        <v>107</v>
      </c>
      <c r="CB165">
        <v>86</v>
      </c>
      <c r="CC165">
        <v>88</v>
      </c>
      <c r="CD165">
        <v>49</v>
      </c>
      <c r="CE165">
        <v>76</v>
      </c>
      <c r="CF165">
        <v>152</v>
      </c>
      <c r="CG165">
        <v>200</v>
      </c>
      <c r="CH165">
        <v>0</v>
      </c>
      <c r="CI165">
        <v>4</v>
      </c>
      <c r="CJ165">
        <v>2</v>
      </c>
      <c r="CK165">
        <v>0</v>
      </c>
      <c r="CL165">
        <v>0</v>
      </c>
      <c r="CM165">
        <v>0</v>
      </c>
      <c r="CN165">
        <v>1</v>
      </c>
      <c r="CO165">
        <v>0</v>
      </c>
      <c r="CP165">
        <v>0</v>
      </c>
      <c r="CQ165">
        <v>1</v>
      </c>
      <c r="CR165">
        <v>6</v>
      </c>
      <c r="CS165">
        <v>0</v>
      </c>
      <c r="CT165">
        <v>10</v>
      </c>
      <c r="CU165">
        <v>0</v>
      </c>
      <c r="CV165">
        <v>5</v>
      </c>
      <c r="CW165">
        <v>9</v>
      </c>
      <c r="CX165">
        <v>35</v>
      </c>
      <c r="CY165">
        <v>18</v>
      </c>
      <c r="CZ165">
        <v>1</v>
      </c>
      <c r="DA165">
        <v>2</v>
      </c>
      <c r="DB165">
        <v>16</v>
      </c>
      <c r="DC165">
        <v>16</v>
      </c>
      <c r="DD165">
        <v>0</v>
      </c>
      <c r="DE165">
        <v>69</v>
      </c>
      <c r="DF165">
        <v>7</v>
      </c>
      <c r="DG165">
        <v>11</v>
      </c>
      <c r="DH165">
        <v>8</v>
      </c>
      <c r="DI165">
        <v>10</v>
      </c>
      <c r="DJ165" s="11">
        <f t="shared" si="51"/>
        <v>4</v>
      </c>
      <c r="DK165" s="6">
        <v>4.1144878520999999</v>
      </c>
      <c r="DL165">
        <v>7</v>
      </c>
      <c r="DM165">
        <v>0</v>
      </c>
      <c r="DN165">
        <v>0</v>
      </c>
      <c r="DO165">
        <v>0</v>
      </c>
      <c r="DP165">
        <v>0</v>
      </c>
      <c r="DQ165">
        <v>1230</v>
      </c>
      <c r="DR165">
        <v>909</v>
      </c>
      <c r="DS165">
        <v>917</v>
      </c>
      <c r="DT165">
        <v>709</v>
      </c>
      <c r="DU165">
        <v>639</v>
      </c>
      <c r="DV165">
        <v>515</v>
      </c>
      <c r="DW165" s="6">
        <v>55.7</v>
      </c>
      <c r="DX165" s="6">
        <v>39.06</v>
      </c>
      <c r="DY165">
        <v>185</v>
      </c>
      <c r="DZ165">
        <v>122</v>
      </c>
      <c r="EA165">
        <v>73</v>
      </c>
      <c r="EB165">
        <v>43</v>
      </c>
      <c r="EC165">
        <v>35</v>
      </c>
      <c r="ED165">
        <v>29</v>
      </c>
      <c r="EE165">
        <v>38</v>
      </c>
      <c r="EF165">
        <v>57</v>
      </c>
      <c r="EG165" s="11">
        <f t="shared" si="52"/>
        <v>73</v>
      </c>
      <c r="EH165" s="11">
        <f t="shared" si="53"/>
        <v>86</v>
      </c>
      <c r="EI165">
        <v>506</v>
      </c>
      <c r="EJ165">
        <v>584</v>
      </c>
      <c r="EK165">
        <v>313</v>
      </c>
      <c r="EL165">
        <v>405</v>
      </c>
      <c r="EM165">
        <v>171</v>
      </c>
      <c r="EN165">
        <v>105</v>
      </c>
      <c r="EO165">
        <v>53</v>
      </c>
      <c r="EP165">
        <v>64</v>
      </c>
      <c r="EQ165">
        <v>3.1</v>
      </c>
      <c r="ER165">
        <v>1.5</v>
      </c>
      <c r="ES165">
        <v>4.7</v>
      </c>
      <c r="ET165">
        <v>2664.2</v>
      </c>
      <c r="EU165" s="11">
        <f t="shared" si="54"/>
        <v>84</v>
      </c>
      <c r="EV165" s="6">
        <f t="shared" si="55"/>
        <v>9.8571428571428577</v>
      </c>
      <c r="EW165" s="6">
        <f t="shared" si="56"/>
        <v>110.22553549650446</v>
      </c>
      <c r="EX165" s="6">
        <v>42.7</v>
      </c>
      <c r="EY165">
        <v>0.63</v>
      </c>
    </row>
    <row r="166" spans="1:155">
      <c r="A166">
        <v>579</v>
      </c>
      <c r="B166" s="5">
        <v>667500</v>
      </c>
      <c r="C166" t="s">
        <v>2387</v>
      </c>
      <c r="D166" t="s">
        <v>1550</v>
      </c>
      <c r="E166" t="s">
        <v>483</v>
      </c>
      <c r="F166" t="s">
        <v>154</v>
      </c>
      <c r="G166" t="s">
        <v>154</v>
      </c>
      <c r="H166">
        <v>68</v>
      </c>
      <c r="I166">
        <v>175</v>
      </c>
      <c r="M166" t="s">
        <v>155</v>
      </c>
      <c r="N166" t="s">
        <v>2388</v>
      </c>
      <c r="O166" t="s">
        <v>2389</v>
      </c>
      <c r="P166" t="s">
        <v>149</v>
      </c>
      <c r="Q166" t="s">
        <v>227</v>
      </c>
      <c r="R166">
        <v>61</v>
      </c>
      <c r="S166">
        <v>23</v>
      </c>
      <c r="T166">
        <v>30</v>
      </c>
      <c r="U166">
        <v>12</v>
      </c>
      <c r="V166">
        <v>18</v>
      </c>
      <c r="W166">
        <v>53</v>
      </c>
      <c r="X166">
        <v>24</v>
      </c>
      <c r="Y166" s="6">
        <v>13.2</v>
      </c>
      <c r="Z166">
        <v>22</v>
      </c>
      <c r="AA166">
        <v>1290</v>
      </c>
      <c r="AB166">
        <v>58332</v>
      </c>
      <c r="AC166" s="6">
        <v>967.54</v>
      </c>
      <c r="AD166" s="7">
        <v>15.9333333333</v>
      </c>
      <c r="AE166" s="7">
        <f t="shared" si="38"/>
        <v>15.91078324224754</v>
      </c>
      <c r="AF166" s="8">
        <v>0.29226135996351038</v>
      </c>
      <c r="AG166" s="8">
        <v>0.75714285714285712</v>
      </c>
      <c r="AH166" s="8">
        <v>0.11058451816745656</v>
      </c>
      <c r="AI166" s="9">
        <f t="shared" si="39"/>
        <v>0.92871690427698572</v>
      </c>
      <c r="AJ166" s="10">
        <f t="shared" si="40"/>
        <v>1039.3014224444423</v>
      </c>
      <c r="AK166" s="7">
        <f t="shared" si="41"/>
        <v>4.3409058023440892</v>
      </c>
      <c r="AL166" s="7">
        <f t="shared" si="42"/>
        <v>2.1704529011720446</v>
      </c>
      <c r="AM166" s="8">
        <f t="shared" si="43"/>
        <v>0.66666666666666663</v>
      </c>
      <c r="AN166" s="11">
        <f t="shared" si="44"/>
        <v>35</v>
      </c>
      <c r="AO166" s="7">
        <f t="shared" si="45"/>
        <v>2.1704529011720446</v>
      </c>
      <c r="AP166">
        <v>246</v>
      </c>
      <c r="AQ166">
        <v>246</v>
      </c>
      <c r="AR166">
        <v>198</v>
      </c>
      <c r="AS166">
        <v>156</v>
      </c>
      <c r="AT166">
        <v>154</v>
      </c>
      <c r="AU166">
        <v>156</v>
      </c>
      <c r="AV166" s="6">
        <v>17.940000000000001</v>
      </c>
      <c r="AW166">
        <v>73</v>
      </c>
      <c r="AX166">
        <v>19</v>
      </c>
      <c r="AY166">
        <v>13</v>
      </c>
      <c r="AZ166" s="11">
        <f t="shared" si="46"/>
        <v>32</v>
      </c>
      <c r="BA166" s="6">
        <v>23.057700000000001</v>
      </c>
      <c r="BB166" s="6">
        <v>20.43</v>
      </c>
      <c r="BC166" s="6">
        <v>182.6</v>
      </c>
      <c r="BD166">
        <v>29</v>
      </c>
      <c r="BE166">
        <v>29</v>
      </c>
      <c r="BF166">
        <v>95</v>
      </c>
      <c r="BG166" s="11">
        <f t="shared" si="47"/>
        <v>-66</v>
      </c>
      <c r="BH166">
        <v>42</v>
      </c>
      <c r="BI166">
        <v>25</v>
      </c>
      <c r="BJ166">
        <v>26</v>
      </c>
      <c r="BK166">
        <v>23</v>
      </c>
      <c r="BL166">
        <v>25</v>
      </c>
      <c r="BM166">
        <v>26</v>
      </c>
      <c r="BN166">
        <v>23</v>
      </c>
      <c r="BO166" s="8">
        <f t="shared" si="48"/>
        <v>2.6713124274099883E-2</v>
      </c>
      <c r="BP166">
        <v>0</v>
      </c>
      <c r="BQ166">
        <v>0</v>
      </c>
      <c r="BR166">
        <v>0</v>
      </c>
      <c r="BS166">
        <v>0</v>
      </c>
      <c r="BT166" s="8">
        <f t="shared" si="49"/>
        <v>0</v>
      </c>
      <c r="BU166" s="8">
        <f t="shared" si="50"/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1</v>
      </c>
      <c r="CI166">
        <v>2</v>
      </c>
      <c r="CJ166">
        <v>6</v>
      </c>
      <c r="CK166">
        <v>1</v>
      </c>
      <c r="CL166">
        <v>0</v>
      </c>
      <c r="CM166">
        <v>0</v>
      </c>
      <c r="CN166">
        <v>0</v>
      </c>
      <c r="CO166">
        <v>0</v>
      </c>
      <c r="CP166">
        <v>2</v>
      </c>
      <c r="CQ166">
        <v>3</v>
      </c>
      <c r="CR166">
        <v>4</v>
      </c>
      <c r="CS166">
        <v>0</v>
      </c>
      <c r="CT166">
        <v>13</v>
      </c>
      <c r="CU166">
        <v>1</v>
      </c>
      <c r="CV166">
        <v>2</v>
      </c>
      <c r="CW166">
        <v>0</v>
      </c>
      <c r="CX166">
        <v>39</v>
      </c>
      <c r="CY166">
        <v>18</v>
      </c>
      <c r="CZ166">
        <v>1</v>
      </c>
      <c r="DA166">
        <v>4</v>
      </c>
      <c r="DB166">
        <v>23</v>
      </c>
      <c r="DC166">
        <v>10</v>
      </c>
      <c r="DD166">
        <v>1</v>
      </c>
      <c r="DE166">
        <v>97</v>
      </c>
      <c r="DF166">
        <v>11</v>
      </c>
      <c r="DG166">
        <v>14</v>
      </c>
      <c r="DH166">
        <v>10</v>
      </c>
      <c r="DI166">
        <v>13</v>
      </c>
      <c r="DJ166" s="11">
        <f t="shared" si="51"/>
        <v>3</v>
      </c>
      <c r="DK166" s="6">
        <v>2.386031375</v>
      </c>
      <c r="DL166">
        <v>11</v>
      </c>
      <c r="DM166">
        <v>0</v>
      </c>
      <c r="DN166">
        <v>0</v>
      </c>
      <c r="DO166">
        <v>0</v>
      </c>
      <c r="DP166">
        <v>0</v>
      </c>
      <c r="DQ166">
        <v>1099</v>
      </c>
      <c r="DR166">
        <v>861</v>
      </c>
      <c r="DS166">
        <v>839</v>
      </c>
      <c r="DT166">
        <v>652</v>
      </c>
      <c r="DU166">
        <v>633</v>
      </c>
      <c r="DV166">
        <v>491</v>
      </c>
      <c r="DW166" s="6">
        <v>63.8</v>
      </c>
      <c r="DX166" s="6">
        <v>44.48</v>
      </c>
      <c r="DY166">
        <v>241</v>
      </c>
      <c r="DZ166">
        <v>150</v>
      </c>
      <c r="EA166">
        <v>70</v>
      </c>
      <c r="EB166">
        <v>35</v>
      </c>
      <c r="EC166">
        <v>58</v>
      </c>
      <c r="ED166">
        <v>44</v>
      </c>
      <c r="EE166">
        <v>46</v>
      </c>
      <c r="EF166">
        <v>41</v>
      </c>
      <c r="EG166" s="11">
        <f t="shared" si="52"/>
        <v>104</v>
      </c>
      <c r="EH166" s="11">
        <f t="shared" si="53"/>
        <v>85</v>
      </c>
      <c r="EI166">
        <v>498</v>
      </c>
      <c r="EJ166">
        <v>542</v>
      </c>
      <c r="EK166">
        <v>338</v>
      </c>
      <c r="EL166">
        <v>480</v>
      </c>
      <c r="EM166">
        <v>149</v>
      </c>
      <c r="EN166">
        <v>111</v>
      </c>
      <c r="EO166">
        <v>51</v>
      </c>
      <c r="EP166">
        <v>65</v>
      </c>
      <c r="EQ166">
        <v>5.7</v>
      </c>
      <c r="ER166">
        <v>1.7000000000000002</v>
      </c>
      <c r="ES166">
        <v>7.3</v>
      </c>
      <c r="ET166">
        <v>2342.9899999999998</v>
      </c>
      <c r="EU166" s="11">
        <f t="shared" si="54"/>
        <v>74</v>
      </c>
      <c r="EV166" s="6">
        <f t="shared" si="55"/>
        <v>5</v>
      </c>
      <c r="EW166" s="6">
        <f t="shared" si="56"/>
        <v>121.5453624656345</v>
      </c>
      <c r="EX166" s="6">
        <v>57</v>
      </c>
      <c r="EY166">
        <v>0.93</v>
      </c>
    </row>
    <row r="167" spans="1:155">
      <c r="A167">
        <v>197</v>
      </c>
      <c r="B167" s="5">
        <v>667500</v>
      </c>
      <c r="C167" t="s">
        <v>2407</v>
      </c>
      <c r="D167" t="s">
        <v>1206</v>
      </c>
      <c r="F167" t="s">
        <v>967</v>
      </c>
      <c r="G167" t="s">
        <v>967</v>
      </c>
      <c r="H167">
        <v>71</v>
      </c>
      <c r="I167">
        <v>176</v>
      </c>
      <c r="J167">
        <v>2015</v>
      </c>
      <c r="K167">
        <v>5</v>
      </c>
      <c r="L167">
        <v>137</v>
      </c>
      <c r="M167" t="s">
        <v>155</v>
      </c>
      <c r="N167" t="s">
        <v>815</v>
      </c>
      <c r="O167" t="s">
        <v>2408</v>
      </c>
      <c r="P167" t="s">
        <v>171</v>
      </c>
      <c r="Q167" t="s">
        <v>227</v>
      </c>
      <c r="R167">
        <v>2</v>
      </c>
      <c r="S167">
        <v>0</v>
      </c>
      <c r="T167">
        <v>1</v>
      </c>
      <c r="U167">
        <v>1</v>
      </c>
      <c r="V167">
        <v>0</v>
      </c>
      <c r="W167">
        <v>1</v>
      </c>
      <c r="X167">
        <v>-1</v>
      </c>
      <c r="Y167" s="6">
        <v>-0.4</v>
      </c>
      <c r="Z167">
        <v>0</v>
      </c>
      <c r="AA167">
        <v>41</v>
      </c>
      <c r="AB167">
        <v>1565</v>
      </c>
      <c r="AC167" s="6">
        <v>26.09</v>
      </c>
      <c r="AD167" s="7">
        <v>13.05</v>
      </c>
      <c r="AE167" s="7">
        <f t="shared" si="38"/>
        <v>13.045555555555557</v>
      </c>
      <c r="AF167" s="8">
        <v>0.24576111529766392</v>
      </c>
      <c r="AG167" s="8">
        <v>1</v>
      </c>
      <c r="AH167" s="8">
        <v>0.125</v>
      </c>
      <c r="AI167" s="9">
        <f t="shared" si="39"/>
        <v>0.8666666666666667</v>
      </c>
      <c r="AJ167" s="10">
        <f t="shared" si="40"/>
        <v>991.66666666666674</v>
      </c>
      <c r="AK167" s="7">
        <f t="shared" si="41"/>
        <v>2.2997316979685705</v>
      </c>
      <c r="AL167" s="7">
        <f t="shared" si="42"/>
        <v>4.5994633959371409</v>
      </c>
      <c r="AM167" s="8">
        <f t="shared" si="43"/>
        <v>0.33333333333333331</v>
      </c>
      <c r="AN167" s="11">
        <f t="shared" si="44"/>
        <v>-1</v>
      </c>
      <c r="AO167" s="7">
        <f t="shared" si="45"/>
        <v>-2.2997316979685705</v>
      </c>
      <c r="AP167">
        <v>5</v>
      </c>
      <c r="AQ167">
        <v>5</v>
      </c>
      <c r="AR167">
        <v>4</v>
      </c>
      <c r="AS167">
        <v>2</v>
      </c>
      <c r="AT167">
        <v>2</v>
      </c>
      <c r="AU167">
        <v>2</v>
      </c>
      <c r="AV167" s="6">
        <v>0.26</v>
      </c>
      <c r="AW167">
        <v>1</v>
      </c>
      <c r="AX167">
        <v>0</v>
      </c>
      <c r="AY167">
        <v>0</v>
      </c>
      <c r="AZ167" s="11">
        <f t="shared" si="46"/>
        <v>0</v>
      </c>
      <c r="BA167" s="6">
        <v>15.5</v>
      </c>
      <c r="BB167" s="6">
        <v>27.63</v>
      </c>
      <c r="BC167" s="6">
        <v>21</v>
      </c>
      <c r="BD167">
        <v>2</v>
      </c>
      <c r="BE167">
        <v>2</v>
      </c>
      <c r="BF167">
        <v>3</v>
      </c>
      <c r="BG167" s="11">
        <f t="shared" si="47"/>
        <v>-1</v>
      </c>
      <c r="BH167">
        <v>2</v>
      </c>
      <c r="BI167">
        <v>1</v>
      </c>
      <c r="BJ167">
        <v>1</v>
      </c>
      <c r="BK167">
        <v>0</v>
      </c>
      <c r="BL167">
        <v>1</v>
      </c>
      <c r="BM167">
        <v>1</v>
      </c>
      <c r="BN167">
        <v>0</v>
      </c>
      <c r="BO167" s="8">
        <f t="shared" si="48"/>
        <v>0</v>
      </c>
      <c r="BP167">
        <v>0</v>
      </c>
      <c r="BQ167">
        <v>0</v>
      </c>
      <c r="BR167">
        <v>0</v>
      </c>
      <c r="BS167">
        <v>0</v>
      </c>
      <c r="BT167" s="8">
        <f t="shared" si="49"/>
        <v>0</v>
      </c>
      <c r="BU167" s="8">
        <f t="shared" si="50"/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2</v>
      </c>
      <c r="CY167">
        <v>1</v>
      </c>
      <c r="CZ167">
        <v>0</v>
      </c>
      <c r="DA167">
        <v>0</v>
      </c>
      <c r="DB167">
        <v>0</v>
      </c>
      <c r="DC167">
        <v>1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 s="11">
        <f t="shared" si="51"/>
        <v>0</v>
      </c>
      <c r="DK167" s="6">
        <v>1.00475867E-2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22</v>
      </c>
      <c r="DR167">
        <v>26</v>
      </c>
      <c r="DS167">
        <v>17</v>
      </c>
      <c r="DT167">
        <v>22</v>
      </c>
      <c r="DU167">
        <v>8</v>
      </c>
      <c r="DV167">
        <v>15</v>
      </c>
      <c r="DW167" s="6">
        <v>1.47</v>
      </c>
      <c r="DX167" s="6">
        <v>1.46</v>
      </c>
      <c r="DY167">
        <v>5</v>
      </c>
      <c r="DZ167">
        <v>7</v>
      </c>
      <c r="EA167">
        <v>1</v>
      </c>
      <c r="EB167">
        <v>2</v>
      </c>
      <c r="EC167">
        <v>2</v>
      </c>
      <c r="ED167">
        <v>0</v>
      </c>
      <c r="EE167">
        <v>1</v>
      </c>
      <c r="EF167">
        <v>0</v>
      </c>
      <c r="EG167" s="11">
        <f t="shared" si="52"/>
        <v>3</v>
      </c>
      <c r="EH167" s="11">
        <f t="shared" si="53"/>
        <v>0</v>
      </c>
      <c r="EI167">
        <v>10</v>
      </c>
      <c r="EJ167">
        <v>18</v>
      </c>
      <c r="EK167">
        <v>12</v>
      </c>
      <c r="EL167">
        <v>7</v>
      </c>
      <c r="EM167">
        <v>5</v>
      </c>
      <c r="EN167">
        <v>2</v>
      </c>
      <c r="EO167">
        <v>1</v>
      </c>
      <c r="EP167">
        <v>0</v>
      </c>
      <c r="EQ167">
        <v>0</v>
      </c>
      <c r="ER167">
        <v>0</v>
      </c>
      <c r="ES167">
        <v>0</v>
      </c>
      <c r="ET167">
        <v>80.069999999999993</v>
      </c>
      <c r="EU167" s="11">
        <f t="shared" si="54"/>
        <v>2</v>
      </c>
      <c r="EV167" s="6">
        <f t="shared" si="55"/>
        <v>0</v>
      </c>
      <c r="EW167" s="6">
        <f t="shared" si="56"/>
        <v>110.38712150249137</v>
      </c>
      <c r="EX167" s="6">
        <v>0.5</v>
      </c>
      <c r="EY167">
        <v>0.23</v>
      </c>
    </row>
    <row r="168" spans="1:155">
      <c r="A168">
        <v>146</v>
      </c>
      <c r="B168" s="5">
        <v>667500</v>
      </c>
      <c r="C168" t="s">
        <v>596</v>
      </c>
      <c r="D168" t="s">
        <v>1876</v>
      </c>
      <c r="E168" t="s">
        <v>144</v>
      </c>
      <c r="F168" t="s">
        <v>145</v>
      </c>
      <c r="G168" t="s">
        <v>145</v>
      </c>
      <c r="H168">
        <v>71</v>
      </c>
      <c r="I168">
        <v>185</v>
      </c>
      <c r="J168">
        <v>2015</v>
      </c>
      <c r="K168">
        <v>3</v>
      </c>
      <c r="L168">
        <v>67</v>
      </c>
      <c r="M168" t="s">
        <v>146</v>
      </c>
      <c r="N168" t="s">
        <v>2452</v>
      </c>
      <c r="O168" t="s">
        <v>687</v>
      </c>
      <c r="P168" t="s">
        <v>171</v>
      </c>
      <c r="Q168" t="s">
        <v>257</v>
      </c>
      <c r="R168">
        <v>3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 s="6">
        <v>0.30000000000000004</v>
      </c>
      <c r="Z168">
        <v>0</v>
      </c>
      <c r="AA168">
        <v>43</v>
      </c>
      <c r="AB168">
        <v>1707</v>
      </c>
      <c r="AC168" s="6">
        <v>28.44</v>
      </c>
      <c r="AD168" s="7">
        <v>9.4833333332999992</v>
      </c>
      <c r="AE168" s="7">
        <f t="shared" si="38"/>
        <v>9.4822222222111101</v>
      </c>
      <c r="AF168" s="8">
        <v>0.17375366568914957</v>
      </c>
      <c r="AG168" s="8">
        <v>0</v>
      </c>
      <c r="AH168" s="8">
        <v>0</v>
      </c>
      <c r="AI168" s="9">
        <f t="shared" si="39"/>
        <v>1</v>
      </c>
      <c r="AJ168" s="10">
        <f t="shared" si="40"/>
        <v>1000</v>
      </c>
      <c r="AK168" s="7">
        <f t="shared" si="41"/>
        <v>0</v>
      </c>
      <c r="AL168" s="7">
        <f t="shared" si="42"/>
        <v>0</v>
      </c>
      <c r="AM168" s="8">
        <f t="shared" si="43"/>
        <v>0</v>
      </c>
      <c r="AN168" s="11">
        <f t="shared" si="44"/>
        <v>0</v>
      </c>
      <c r="AO168" s="7">
        <f t="shared" si="45"/>
        <v>0</v>
      </c>
      <c r="AP168">
        <v>3</v>
      </c>
      <c r="AQ168">
        <v>3</v>
      </c>
      <c r="AR168">
        <v>3</v>
      </c>
      <c r="AS168">
        <v>3</v>
      </c>
      <c r="AT168">
        <v>3</v>
      </c>
      <c r="AU168">
        <v>3</v>
      </c>
      <c r="AV168" s="6">
        <v>0.17</v>
      </c>
      <c r="AW168">
        <v>1</v>
      </c>
      <c r="AX168">
        <v>0</v>
      </c>
      <c r="AY168">
        <v>0</v>
      </c>
      <c r="AZ168" s="11">
        <f t="shared" si="46"/>
        <v>0</v>
      </c>
      <c r="BA168" s="6">
        <v>44.666699999999999</v>
      </c>
      <c r="BB168" s="6">
        <v>44.09</v>
      </c>
      <c r="BC168" s="6">
        <v>0</v>
      </c>
      <c r="BD168">
        <v>1</v>
      </c>
      <c r="BE168">
        <v>1</v>
      </c>
      <c r="BF168">
        <v>2</v>
      </c>
      <c r="BG168" s="11">
        <f t="shared" si="47"/>
        <v>-1</v>
      </c>
      <c r="BH168">
        <v>0</v>
      </c>
      <c r="BI168">
        <v>0</v>
      </c>
      <c r="BJ168">
        <v>1</v>
      </c>
      <c r="BK168">
        <v>1</v>
      </c>
      <c r="BL168">
        <v>0</v>
      </c>
      <c r="BM168">
        <v>1</v>
      </c>
      <c r="BN168">
        <v>1</v>
      </c>
      <c r="BO168" s="8">
        <f t="shared" si="48"/>
        <v>3.3333333333333333E-2</v>
      </c>
      <c r="BP168">
        <v>0</v>
      </c>
      <c r="BQ168">
        <v>2</v>
      </c>
      <c r="BR168">
        <v>0</v>
      </c>
      <c r="BS168">
        <v>2</v>
      </c>
      <c r="BT168" s="8">
        <f t="shared" si="49"/>
        <v>0</v>
      </c>
      <c r="BU168" s="8">
        <f t="shared" si="50"/>
        <v>9.0909090909090912E-2</v>
      </c>
      <c r="BV168">
        <v>0</v>
      </c>
      <c r="BW168">
        <v>1</v>
      </c>
      <c r="BX168">
        <v>0</v>
      </c>
      <c r="BY168">
        <v>1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2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1</v>
      </c>
      <c r="DB168">
        <v>2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 s="11">
        <f t="shared" si="51"/>
        <v>0</v>
      </c>
      <c r="DK168" s="6">
        <v>4.4744585999999999E-3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15</v>
      </c>
      <c r="DR168">
        <v>30</v>
      </c>
      <c r="DS168">
        <v>15</v>
      </c>
      <c r="DT168">
        <v>20</v>
      </c>
      <c r="DU168">
        <v>15</v>
      </c>
      <c r="DV168">
        <v>14</v>
      </c>
      <c r="DW168" s="6">
        <v>0.8</v>
      </c>
      <c r="DX168" s="6">
        <v>0.78</v>
      </c>
      <c r="DY168">
        <v>4</v>
      </c>
      <c r="DZ168">
        <v>2</v>
      </c>
      <c r="EA168">
        <v>0</v>
      </c>
      <c r="EB168">
        <v>0</v>
      </c>
      <c r="EC168">
        <v>0</v>
      </c>
      <c r="ED168">
        <v>0</v>
      </c>
      <c r="EE168">
        <v>1</v>
      </c>
      <c r="EF168">
        <v>0</v>
      </c>
      <c r="EG168" s="11">
        <f t="shared" si="52"/>
        <v>1</v>
      </c>
      <c r="EH168" s="11">
        <f t="shared" si="53"/>
        <v>0</v>
      </c>
      <c r="EI168">
        <v>18</v>
      </c>
      <c r="EJ168">
        <v>4</v>
      </c>
      <c r="EK168">
        <v>10</v>
      </c>
      <c r="EL168">
        <v>12</v>
      </c>
      <c r="EM168">
        <v>2</v>
      </c>
      <c r="EN168">
        <v>3</v>
      </c>
      <c r="EO168">
        <v>2</v>
      </c>
      <c r="EP168">
        <v>1</v>
      </c>
      <c r="EQ168">
        <v>-0.1</v>
      </c>
      <c r="ER168">
        <v>0</v>
      </c>
      <c r="ES168">
        <v>0</v>
      </c>
      <c r="ET168">
        <v>135.24</v>
      </c>
      <c r="EU168" s="11">
        <f t="shared" si="54"/>
        <v>2</v>
      </c>
      <c r="EV168" s="6">
        <f t="shared" si="55"/>
        <v>0</v>
      </c>
      <c r="EW168" s="6">
        <f t="shared" si="56"/>
        <v>94.936708860759495</v>
      </c>
      <c r="EX168" s="6">
        <v>-0.2</v>
      </c>
      <c r="EY168">
        <v>-0.08</v>
      </c>
    </row>
    <row r="169" spans="1:155">
      <c r="A169">
        <v>549</v>
      </c>
      <c r="B169" s="5">
        <v>670000</v>
      </c>
      <c r="C169" t="s">
        <v>2433</v>
      </c>
      <c r="D169" t="s">
        <v>425</v>
      </c>
      <c r="E169" t="s">
        <v>144</v>
      </c>
      <c r="F169" t="s">
        <v>145</v>
      </c>
      <c r="G169" t="s">
        <v>145</v>
      </c>
      <c r="H169">
        <v>70</v>
      </c>
      <c r="I169">
        <v>190</v>
      </c>
      <c r="J169">
        <v>2012</v>
      </c>
      <c r="K169">
        <v>4</v>
      </c>
      <c r="L169">
        <v>104</v>
      </c>
      <c r="M169" t="s">
        <v>155</v>
      </c>
      <c r="N169" t="s">
        <v>2427</v>
      </c>
      <c r="O169" t="s">
        <v>2434</v>
      </c>
      <c r="P169" t="s">
        <v>171</v>
      </c>
      <c r="Q169" t="s">
        <v>363</v>
      </c>
      <c r="R169">
        <v>17</v>
      </c>
      <c r="S169">
        <v>3</v>
      </c>
      <c r="T169">
        <v>3</v>
      </c>
      <c r="U169">
        <v>1</v>
      </c>
      <c r="V169">
        <v>2</v>
      </c>
      <c r="W169">
        <v>6</v>
      </c>
      <c r="X169">
        <v>-1</v>
      </c>
      <c r="Y169" s="6">
        <v>-1.2</v>
      </c>
      <c r="Z169">
        <v>21</v>
      </c>
      <c r="AA169">
        <v>342</v>
      </c>
      <c r="AB169">
        <v>13857</v>
      </c>
      <c r="AC169" s="6">
        <v>230.93</v>
      </c>
      <c r="AD169" s="7">
        <v>13.583333333300001</v>
      </c>
      <c r="AE169" s="7">
        <f t="shared" si="38"/>
        <v>13.58424836600196</v>
      </c>
      <c r="AF169" s="8">
        <v>0.23726009945341719</v>
      </c>
      <c r="AG169" s="8">
        <v>0.8571428571428571</v>
      </c>
      <c r="AH169" s="8">
        <v>7.2164948453608241E-2</v>
      </c>
      <c r="AI169" s="9">
        <f t="shared" si="39"/>
        <v>0.92682926829268297</v>
      </c>
      <c r="AJ169" s="10">
        <f t="shared" si="40"/>
        <v>998.99421674629116</v>
      </c>
      <c r="AK169" s="7">
        <f t="shared" si="41"/>
        <v>1.8187329493785995</v>
      </c>
      <c r="AL169" s="7">
        <f t="shared" si="42"/>
        <v>2.3383709349153423</v>
      </c>
      <c r="AM169" s="8">
        <f t="shared" si="43"/>
        <v>0.4375</v>
      </c>
      <c r="AN169" s="11">
        <f t="shared" si="44"/>
        <v>-2</v>
      </c>
      <c r="AO169" s="7">
        <f t="shared" si="45"/>
        <v>-0.51963798553674279</v>
      </c>
      <c r="AP169">
        <v>32</v>
      </c>
      <c r="AQ169">
        <v>32</v>
      </c>
      <c r="AR169">
        <v>27</v>
      </c>
      <c r="AS169">
        <v>19</v>
      </c>
      <c r="AT169">
        <v>19</v>
      </c>
      <c r="AU169">
        <v>19</v>
      </c>
      <c r="AV169" s="6">
        <v>2.37</v>
      </c>
      <c r="AW169">
        <v>9</v>
      </c>
      <c r="AX169">
        <v>3</v>
      </c>
      <c r="AY169">
        <v>2</v>
      </c>
      <c r="AZ169" s="11">
        <f t="shared" si="46"/>
        <v>5</v>
      </c>
      <c r="BA169" s="6">
        <v>31.578900000000001</v>
      </c>
      <c r="BB169" s="6">
        <v>28.33</v>
      </c>
      <c r="BC169" s="6">
        <v>46</v>
      </c>
      <c r="BD169">
        <v>6</v>
      </c>
      <c r="BE169">
        <v>6</v>
      </c>
      <c r="BF169">
        <v>21</v>
      </c>
      <c r="BG169" s="11">
        <f t="shared" si="47"/>
        <v>-15</v>
      </c>
      <c r="BH169">
        <v>8</v>
      </c>
      <c r="BI169">
        <v>6</v>
      </c>
      <c r="BJ169">
        <v>4</v>
      </c>
      <c r="BK169">
        <v>6</v>
      </c>
      <c r="BL169">
        <v>6</v>
      </c>
      <c r="BM169">
        <v>4</v>
      </c>
      <c r="BN169">
        <v>6</v>
      </c>
      <c r="BO169" s="8">
        <f t="shared" si="48"/>
        <v>2.4096385542168676E-2</v>
      </c>
      <c r="BP169">
        <v>25</v>
      </c>
      <c r="BQ169">
        <v>34</v>
      </c>
      <c r="BR169">
        <v>25</v>
      </c>
      <c r="BS169">
        <v>34</v>
      </c>
      <c r="BT169" s="8">
        <f t="shared" si="49"/>
        <v>0.42372881355932202</v>
      </c>
      <c r="BU169" s="8">
        <f t="shared" si="50"/>
        <v>0.31382978723404253</v>
      </c>
      <c r="BV169">
        <v>8</v>
      </c>
      <c r="BW169">
        <v>8</v>
      </c>
      <c r="BX169">
        <v>10</v>
      </c>
      <c r="BY169">
        <v>18</v>
      </c>
      <c r="BZ169">
        <v>7</v>
      </c>
      <c r="CA169">
        <v>8</v>
      </c>
      <c r="CB169">
        <v>4</v>
      </c>
      <c r="CC169">
        <v>13</v>
      </c>
      <c r="CD169">
        <v>14</v>
      </c>
      <c r="CE169">
        <v>16</v>
      </c>
      <c r="CF169">
        <v>14</v>
      </c>
      <c r="CG169">
        <v>16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1</v>
      </c>
      <c r="CO169">
        <v>0</v>
      </c>
      <c r="CP169">
        <v>0</v>
      </c>
      <c r="CQ169">
        <v>0</v>
      </c>
      <c r="CR169">
        <v>2</v>
      </c>
      <c r="CS169">
        <v>0</v>
      </c>
      <c r="CT169">
        <v>0</v>
      </c>
      <c r="CU169">
        <v>0</v>
      </c>
      <c r="CV169">
        <v>1</v>
      </c>
      <c r="CW169">
        <v>1</v>
      </c>
      <c r="CX169">
        <v>6</v>
      </c>
      <c r="CY169">
        <v>4</v>
      </c>
      <c r="CZ169">
        <v>0</v>
      </c>
      <c r="DA169">
        <v>0</v>
      </c>
      <c r="DB169">
        <v>3</v>
      </c>
      <c r="DC169">
        <v>4</v>
      </c>
      <c r="DD169">
        <v>0</v>
      </c>
      <c r="DE169">
        <v>8</v>
      </c>
      <c r="DF169">
        <v>5</v>
      </c>
      <c r="DG169">
        <v>4</v>
      </c>
      <c r="DH169">
        <v>3</v>
      </c>
      <c r="DI169">
        <v>3</v>
      </c>
      <c r="DJ169" s="11">
        <f t="shared" si="51"/>
        <v>-1</v>
      </c>
      <c r="DK169" s="6">
        <v>-2.8512135500000001E-2</v>
      </c>
      <c r="DL169">
        <v>3</v>
      </c>
      <c r="DM169">
        <v>1</v>
      </c>
      <c r="DN169">
        <v>0</v>
      </c>
      <c r="DO169">
        <v>0</v>
      </c>
      <c r="DP169">
        <v>1</v>
      </c>
      <c r="DQ169">
        <v>202</v>
      </c>
      <c r="DR169">
        <v>249</v>
      </c>
      <c r="DS169">
        <v>153</v>
      </c>
      <c r="DT169">
        <v>171</v>
      </c>
      <c r="DU169">
        <v>97</v>
      </c>
      <c r="DV169">
        <v>123</v>
      </c>
      <c r="DW169" s="6">
        <v>11.36</v>
      </c>
      <c r="DX169" s="6">
        <v>11.71</v>
      </c>
      <c r="DY169">
        <v>36</v>
      </c>
      <c r="DZ169">
        <v>39</v>
      </c>
      <c r="EA169">
        <v>7</v>
      </c>
      <c r="EB169">
        <v>9</v>
      </c>
      <c r="EC169">
        <v>13</v>
      </c>
      <c r="ED169">
        <v>15</v>
      </c>
      <c r="EE169">
        <v>8</v>
      </c>
      <c r="EF169">
        <v>10</v>
      </c>
      <c r="EG169" s="11">
        <f t="shared" si="52"/>
        <v>21</v>
      </c>
      <c r="EH169" s="11">
        <f t="shared" si="53"/>
        <v>25</v>
      </c>
      <c r="EI169">
        <v>86</v>
      </c>
      <c r="EJ169">
        <v>102</v>
      </c>
      <c r="EK169">
        <v>78</v>
      </c>
      <c r="EL169">
        <v>82</v>
      </c>
      <c r="EM169">
        <v>31</v>
      </c>
      <c r="EN169">
        <v>15</v>
      </c>
      <c r="EO169">
        <v>18</v>
      </c>
      <c r="EP169">
        <v>21</v>
      </c>
      <c r="EQ169">
        <v>0.4</v>
      </c>
      <c r="ER169">
        <v>0.2</v>
      </c>
      <c r="ES169">
        <v>0.5</v>
      </c>
      <c r="ET169">
        <v>742.39</v>
      </c>
      <c r="EU169" s="11">
        <f t="shared" si="54"/>
        <v>34</v>
      </c>
      <c r="EV169" s="6">
        <f t="shared" si="55"/>
        <v>3.3333333333333335</v>
      </c>
      <c r="EW169" s="6">
        <f t="shared" si="56"/>
        <v>117.17836573853549</v>
      </c>
      <c r="EX169" s="6">
        <v>4.0999999999999996</v>
      </c>
      <c r="EY169">
        <v>0.24</v>
      </c>
    </row>
    <row r="170" spans="1:155">
      <c r="A170">
        <v>184</v>
      </c>
      <c r="B170" s="5">
        <v>675000</v>
      </c>
      <c r="C170" t="s">
        <v>1124</v>
      </c>
      <c r="D170" t="s">
        <v>1125</v>
      </c>
      <c r="E170" t="s">
        <v>153</v>
      </c>
      <c r="F170" t="s">
        <v>154</v>
      </c>
      <c r="G170" t="s">
        <v>154</v>
      </c>
      <c r="H170">
        <v>71</v>
      </c>
      <c r="I170">
        <v>199</v>
      </c>
      <c r="M170" t="s">
        <v>146</v>
      </c>
      <c r="N170" t="s">
        <v>1126</v>
      </c>
      <c r="O170" t="s">
        <v>1094</v>
      </c>
      <c r="P170" t="s">
        <v>953</v>
      </c>
      <c r="Q170" t="s">
        <v>159</v>
      </c>
      <c r="R170">
        <v>74</v>
      </c>
      <c r="S170">
        <v>3</v>
      </c>
      <c r="T170">
        <v>11</v>
      </c>
      <c r="U170">
        <v>9</v>
      </c>
      <c r="V170">
        <v>2</v>
      </c>
      <c r="W170">
        <v>14</v>
      </c>
      <c r="X170">
        <v>-10</v>
      </c>
      <c r="Y170" s="6">
        <v>-3</v>
      </c>
      <c r="Z170">
        <v>26</v>
      </c>
      <c r="AA170">
        <v>1459</v>
      </c>
      <c r="AB170">
        <v>57343</v>
      </c>
      <c r="AC170" s="6">
        <v>953.64</v>
      </c>
      <c r="AD170" s="7">
        <v>12.916666666699999</v>
      </c>
      <c r="AE170" s="7">
        <f t="shared" si="38"/>
        <v>12.906261261272371</v>
      </c>
      <c r="AF170" s="8">
        <v>0.23348521314180645</v>
      </c>
      <c r="AG170" s="8">
        <v>0.73684210526315785</v>
      </c>
      <c r="AH170" s="8">
        <v>5.7401812688821753E-2</v>
      </c>
      <c r="AI170" s="9">
        <f t="shared" si="39"/>
        <v>0.91280148423005569</v>
      </c>
      <c r="AJ170" s="10">
        <f t="shared" si="40"/>
        <v>970.20329691887741</v>
      </c>
      <c r="AK170" s="7">
        <f t="shared" si="41"/>
        <v>1.1954196552158047</v>
      </c>
      <c r="AL170" s="7">
        <f t="shared" si="42"/>
        <v>2.9570907260601489</v>
      </c>
      <c r="AM170" s="8">
        <f t="shared" si="43"/>
        <v>0.2878787878787879</v>
      </c>
      <c r="AN170" s="11">
        <f t="shared" si="44"/>
        <v>-28</v>
      </c>
      <c r="AO170" s="7">
        <f t="shared" si="45"/>
        <v>-1.7616710708443442</v>
      </c>
      <c r="AP170">
        <v>123</v>
      </c>
      <c r="AQ170">
        <v>123</v>
      </c>
      <c r="AR170">
        <v>108</v>
      </c>
      <c r="AS170">
        <v>77</v>
      </c>
      <c r="AT170">
        <v>76</v>
      </c>
      <c r="AU170">
        <v>76</v>
      </c>
      <c r="AV170" s="6">
        <v>8.6</v>
      </c>
      <c r="AW170">
        <v>31</v>
      </c>
      <c r="AX170">
        <v>3</v>
      </c>
      <c r="AY170">
        <v>7</v>
      </c>
      <c r="AZ170" s="11">
        <f t="shared" si="46"/>
        <v>10</v>
      </c>
      <c r="BA170" s="6">
        <v>29.078900000000001</v>
      </c>
      <c r="BB170" s="6">
        <v>23.33</v>
      </c>
      <c r="BC170" s="6">
        <v>225.2</v>
      </c>
      <c r="BD170">
        <v>150</v>
      </c>
      <c r="BE170">
        <v>149</v>
      </c>
      <c r="BF170">
        <v>131</v>
      </c>
      <c r="BG170" s="11">
        <f t="shared" si="47"/>
        <v>18</v>
      </c>
      <c r="BH170">
        <v>31</v>
      </c>
      <c r="BI170">
        <v>12</v>
      </c>
      <c r="BJ170">
        <v>19</v>
      </c>
      <c r="BK170">
        <v>62</v>
      </c>
      <c r="BL170">
        <v>12</v>
      </c>
      <c r="BM170">
        <v>19</v>
      </c>
      <c r="BN170">
        <v>62</v>
      </c>
      <c r="BO170" s="8">
        <f t="shared" si="48"/>
        <v>5.8106841611996252E-2</v>
      </c>
      <c r="BP170">
        <v>307</v>
      </c>
      <c r="BQ170">
        <v>261</v>
      </c>
      <c r="BR170">
        <v>307</v>
      </c>
      <c r="BS170">
        <v>258</v>
      </c>
      <c r="BT170" s="8">
        <f t="shared" si="49"/>
        <v>0.54049295774647887</v>
      </c>
      <c r="BU170" s="8">
        <f t="shared" si="50"/>
        <v>0.54536679536679533</v>
      </c>
      <c r="BV170">
        <v>182</v>
      </c>
      <c r="BW170">
        <v>158</v>
      </c>
      <c r="BX170">
        <v>70</v>
      </c>
      <c r="BY170">
        <v>58</v>
      </c>
      <c r="BZ170">
        <v>55</v>
      </c>
      <c r="CA170">
        <v>45</v>
      </c>
      <c r="CB170">
        <v>92</v>
      </c>
      <c r="CC170">
        <v>78</v>
      </c>
      <c r="CD170">
        <v>103</v>
      </c>
      <c r="CE170">
        <v>87</v>
      </c>
      <c r="CF170">
        <v>190</v>
      </c>
      <c r="CG170">
        <v>172</v>
      </c>
      <c r="CH170">
        <v>0</v>
      </c>
      <c r="CI170">
        <v>1</v>
      </c>
      <c r="CJ170">
        <v>0</v>
      </c>
      <c r="CK170">
        <v>1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2</v>
      </c>
      <c r="CS170">
        <v>0</v>
      </c>
      <c r="CT170">
        <v>1</v>
      </c>
      <c r="CU170">
        <v>0</v>
      </c>
      <c r="CV170">
        <v>1</v>
      </c>
      <c r="CW170">
        <v>2</v>
      </c>
      <c r="CX170">
        <v>28</v>
      </c>
      <c r="CY170">
        <v>13</v>
      </c>
      <c r="CZ170">
        <v>1</v>
      </c>
      <c r="DA170">
        <v>3</v>
      </c>
      <c r="DB170">
        <v>9</v>
      </c>
      <c r="DC170">
        <v>8</v>
      </c>
      <c r="DD170">
        <v>0</v>
      </c>
      <c r="DE170">
        <v>42</v>
      </c>
      <c r="DF170">
        <v>13</v>
      </c>
      <c r="DG170">
        <v>9</v>
      </c>
      <c r="DH170">
        <v>12</v>
      </c>
      <c r="DI170">
        <v>8</v>
      </c>
      <c r="DJ170" s="11">
        <f t="shared" si="51"/>
        <v>-4</v>
      </c>
      <c r="DK170" s="6">
        <v>-1.1476057171</v>
      </c>
      <c r="DL170">
        <v>13</v>
      </c>
      <c r="DM170">
        <v>0</v>
      </c>
      <c r="DN170">
        <v>0</v>
      </c>
      <c r="DO170">
        <v>0</v>
      </c>
      <c r="DP170">
        <v>0</v>
      </c>
      <c r="DQ170">
        <v>599</v>
      </c>
      <c r="DR170">
        <v>1067</v>
      </c>
      <c r="DS170">
        <v>468</v>
      </c>
      <c r="DT170">
        <v>784</v>
      </c>
      <c r="DU170">
        <v>331</v>
      </c>
      <c r="DV170">
        <v>539</v>
      </c>
      <c r="DW170" s="6">
        <v>26.15</v>
      </c>
      <c r="DX170" s="6">
        <v>52.7</v>
      </c>
      <c r="DY170">
        <v>86</v>
      </c>
      <c r="DZ170">
        <v>177</v>
      </c>
      <c r="EA170">
        <v>19</v>
      </c>
      <c r="EB170">
        <v>47</v>
      </c>
      <c r="EC170">
        <v>16</v>
      </c>
      <c r="ED170">
        <v>38</v>
      </c>
      <c r="EE170">
        <v>28</v>
      </c>
      <c r="EF170">
        <v>33</v>
      </c>
      <c r="EG170" s="11">
        <f t="shared" si="52"/>
        <v>44</v>
      </c>
      <c r="EH170" s="11">
        <f t="shared" si="53"/>
        <v>71</v>
      </c>
      <c r="EI170">
        <v>549</v>
      </c>
      <c r="EJ170">
        <v>487</v>
      </c>
      <c r="EK170">
        <v>412</v>
      </c>
      <c r="EL170">
        <v>400</v>
      </c>
      <c r="EM170">
        <v>96</v>
      </c>
      <c r="EN170">
        <v>74</v>
      </c>
      <c r="EO170">
        <v>42</v>
      </c>
      <c r="EP170">
        <v>49</v>
      </c>
      <c r="EQ170">
        <v>-0.8</v>
      </c>
      <c r="ER170">
        <v>0.8</v>
      </c>
      <c r="ES170">
        <v>0</v>
      </c>
      <c r="ET170">
        <v>3130.73</v>
      </c>
      <c r="EU170" s="11">
        <f t="shared" si="54"/>
        <v>238</v>
      </c>
      <c r="EV170" s="6">
        <f t="shared" si="55"/>
        <v>13</v>
      </c>
      <c r="EW170" s="6">
        <f t="shared" si="56"/>
        <v>104.81942871523846</v>
      </c>
      <c r="EX170" s="6">
        <v>8.3000000000000007</v>
      </c>
      <c r="EY170">
        <v>0.11</v>
      </c>
    </row>
    <row r="171" spans="1:155">
      <c r="A171">
        <v>338</v>
      </c>
      <c r="B171" s="5">
        <v>675000</v>
      </c>
      <c r="C171" t="s">
        <v>2135</v>
      </c>
      <c r="D171" t="s">
        <v>2136</v>
      </c>
      <c r="E171" t="s">
        <v>153</v>
      </c>
      <c r="F171" t="s">
        <v>154</v>
      </c>
      <c r="G171" t="s">
        <v>154</v>
      </c>
      <c r="H171">
        <v>71</v>
      </c>
      <c r="I171">
        <v>200</v>
      </c>
      <c r="J171">
        <v>2011</v>
      </c>
      <c r="K171">
        <v>5</v>
      </c>
      <c r="L171">
        <v>129</v>
      </c>
      <c r="M171" t="s">
        <v>155</v>
      </c>
      <c r="N171" t="s">
        <v>2137</v>
      </c>
      <c r="O171" t="s">
        <v>687</v>
      </c>
      <c r="P171" t="s">
        <v>209</v>
      </c>
      <c r="Q171" t="s">
        <v>257</v>
      </c>
      <c r="R171">
        <v>10</v>
      </c>
      <c r="S171">
        <v>0</v>
      </c>
      <c r="T171">
        <v>1</v>
      </c>
      <c r="U171">
        <v>1</v>
      </c>
      <c r="V171">
        <v>0</v>
      </c>
      <c r="W171">
        <v>1</v>
      </c>
      <c r="X171">
        <v>-5</v>
      </c>
      <c r="Y171" s="6">
        <v>-3.5</v>
      </c>
      <c r="Z171">
        <v>4</v>
      </c>
      <c r="AA171">
        <v>168</v>
      </c>
      <c r="AB171">
        <v>7822</v>
      </c>
      <c r="AC171" s="6">
        <v>110.04</v>
      </c>
      <c r="AD171" s="7">
        <v>12.5</v>
      </c>
      <c r="AE171" s="7">
        <f t="shared" si="38"/>
        <v>12.180222222222222</v>
      </c>
      <c r="AF171" s="8">
        <v>0.23235778537945015</v>
      </c>
      <c r="AG171" s="8">
        <v>0.5</v>
      </c>
      <c r="AH171" s="8">
        <v>4.6511627906976744E-2</v>
      </c>
      <c r="AI171" s="9">
        <f t="shared" si="39"/>
        <v>0.86885245901639341</v>
      </c>
      <c r="AJ171" s="10">
        <f t="shared" si="40"/>
        <v>915.36408692337011</v>
      </c>
      <c r="AK171" s="7">
        <f t="shared" si="41"/>
        <v>1.0905125408942202</v>
      </c>
      <c r="AL171" s="7">
        <f t="shared" si="42"/>
        <v>4.3620501635768809</v>
      </c>
      <c r="AM171" s="8">
        <f t="shared" si="43"/>
        <v>0.2</v>
      </c>
      <c r="AN171" s="11">
        <f t="shared" si="44"/>
        <v>-6</v>
      </c>
      <c r="AO171" s="7">
        <f t="shared" si="45"/>
        <v>-3.2715376226826605</v>
      </c>
      <c r="AP171">
        <v>17</v>
      </c>
      <c r="AQ171">
        <v>18</v>
      </c>
      <c r="AR171">
        <v>12</v>
      </c>
      <c r="AS171">
        <v>9</v>
      </c>
      <c r="AT171">
        <v>9</v>
      </c>
      <c r="AU171">
        <v>9</v>
      </c>
      <c r="AV171" s="6">
        <v>0.74</v>
      </c>
      <c r="AW171">
        <v>4</v>
      </c>
      <c r="AX171">
        <v>0</v>
      </c>
      <c r="AY171">
        <v>1</v>
      </c>
      <c r="AZ171" s="11">
        <f t="shared" si="46"/>
        <v>1</v>
      </c>
      <c r="BA171" s="6">
        <v>30.333300000000001</v>
      </c>
      <c r="BB171" s="6">
        <v>29.03</v>
      </c>
      <c r="BC171" s="6">
        <v>29.2</v>
      </c>
      <c r="BD171">
        <v>16</v>
      </c>
      <c r="BE171">
        <v>14</v>
      </c>
      <c r="BF171">
        <v>12</v>
      </c>
      <c r="BG171" s="11">
        <f t="shared" si="47"/>
        <v>2</v>
      </c>
      <c r="BH171">
        <v>3</v>
      </c>
      <c r="BI171">
        <v>1</v>
      </c>
      <c r="BJ171">
        <v>4</v>
      </c>
      <c r="BK171">
        <v>5</v>
      </c>
      <c r="BL171">
        <v>1</v>
      </c>
      <c r="BM171">
        <v>4</v>
      </c>
      <c r="BN171">
        <v>3</v>
      </c>
      <c r="BO171" s="8">
        <f t="shared" si="48"/>
        <v>0.03</v>
      </c>
      <c r="BP171">
        <v>23</v>
      </c>
      <c r="BQ171">
        <v>22</v>
      </c>
      <c r="BR171">
        <v>23</v>
      </c>
      <c r="BS171">
        <v>22</v>
      </c>
      <c r="BT171" s="8">
        <f t="shared" si="49"/>
        <v>0.51111111111111107</v>
      </c>
      <c r="BU171" s="8">
        <f t="shared" si="50"/>
        <v>0.45454545454545453</v>
      </c>
      <c r="BV171">
        <v>6</v>
      </c>
      <c r="BW171">
        <v>9</v>
      </c>
      <c r="BX171">
        <v>8</v>
      </c>
      <c r="BY171">
        <v>7</v>
      </c>
      <c r="BZ171">
        <v>9</v>
      </c>
      <c r="CA171">
        <v>6</v>
      </c>
      <c r="CB171">
        <v>7</v>
      </c>
      <c r="CC171">
        <v>7</v>
      </c>
      <c r="CD171">
        <v>10</v>
      </c>
      <c r="CE171">
        <v>9</v>
      </c>
      <c r="CF171">
        <v>14</v>
      </c>
      <c r="CG171">
        <v>13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3</v>
      </c>
      <c r="CY171">
        <v>3</v>
      </c>
      <c r="CZ171">
        <v>0</v>
      </c>
      <c r="DA171">
        <v>0</v>
      </c>
      <c r="DB171">
        <v>3</v>
      </c>
      <c r="DC171">
        <v>0</v>
      </c>
      <c r="DD171">
        <v>0</v>
      </c>
      <c r="DE171">
        <v>3</v>
      </c>
      <c r="DF171">
        <v>2</v>
      </c>
      <c r="DG171">
        <v>2</v>
      </c>
      <c r="DH171">
        <v>2</v>
      </c>
      <c r="DI171">
        <v>1</v>
      </c>
      <c r="DJ171" s="11">
        <f t="shared" si="51"/>
        <v>0</v>
      </c>
      <c r="DK171" s="6">
        <v>-0.99371790390000003</v>
      </c>
      <c r="DL171">
        <v>2</v>
      </c>
      <c r="DM171">
        <v>0</v>
      </c>
      <c r="DN171">
        <v>0</v>
      </c>
      <c r="DO171">
        <v>0</v>
      </c>
      <c r="DP171">
        <v>0</v>
      </c>
      <c r="DQ171">
        <v>72</v>
      </c>
      <c r="DR171">
        <v>100</v>
      </c>
      <c r="DS171">
        <v>57</v>
      </c>
      <c r="DT171">
        <v>76</v>
      </c>
      <c r="DU171">
        <v>43</v>
      </c>
      <c r="DV171">
        <v>61</v>
      </c>
      <c r="DW171" s="6">
        <v>2.33</v>
      </c>
      <c r="DX171" s="6">
        <v>5.58</v>
      </c>
      <c r="DY171">
        <v>7</v>
      </c>
      <c r="DZ171">
        <v>25</v>
      </c>
      <c r="EA171">
        <v>2</v>
      </c>
      <c r="EB171">
        <v>8</v>
      </c>
      <c r="EC171">
        <v>0</v>
      </c>
      <c r="ED171">
        <v>3</v>
      </c>
      <c r="EE171">
        <v>2</v>
      </c>
      <c r="EF171">
        <v>5</v>
      </c>
      <c r="EG171" s="11">
        <f t="shared" si="52"/>
        <v>2</v>
      </c>
      <c r="EH171" s="11">
        <f t="shared" si="53"/>
        <v>8</v>
      </c>
      <c r="EI171">
        <v>50</v>
      </c>
      <c r="EJ171">
        <v>49</v>
      </c>
      <c r="EK171">
        <v>60</v>
      </c>
      <c r="EL171">
        <v>53</v>
      </c>
      <c r="EM171">
        <v>9</v>
      </c>
      <c r="EN171">
        <v>14</v>
      </c>
      <c r="EO171">
        <v>9</v>
      </c>
      <c r="EP171">
        <v>4</v>
      </c>
      <c r="EQ171">
        <v>-0.30000000000000004</v>
      </c>
      <c r="ER171">
        <v>0</v>
      </c>
      <c r="ES171">
        <v>-0.30000000000000004</v>
      </c>
      <c r="ET171">
        <v>363.54</v>
      </c>
      <c r="EU171" s="11">
        <f t="shared" si="54"/>
        <v>25</v>
      </c>
      <c r="EV171" s="6">
        <f t="shared" si="55"/>
        <v>10</v>
      </c>
      <c r="EW171" s="6">
        <f t="shared" si="56"/>
        <v>93.784078516902937</v>
      </c>
      <c r="EX171" s="6">
        <v>-1</v>
      </c>
      <c r="EY171">
        <v>-0.11</v>
      </c>
    </row>
    <row r="172" spans="1:155">
      <c r="A172">
        <v>445</v>
      </c>
      <c r="B172" s="5">
        <v>675000</v>
      </c>
      <c r="C172" t="s">
        <v>2425</v>
      </c>
      <c r="D172" t="s">
        <v>2426</v>
      </c>
      <c r="E172" t="s">
        <v>442</v>
      </c>
      <c r="F172" t="s">
        <v>154</v>
      </c>
      <c r="G172" t="s">
        <v>154</v>
      </c>
      <c r="H172">
        <v>71</v>
      </c>
      <c r="I172">
        <v>198</v>
      </c>
      <c r="J172">
        <v>2008</v>
      </c>
      <c r="K172">
        <v>6</v>
      </c>
      <c r="L172">
        <v>169</v>
      </c>
      <c r="M172" t="s">
        <v>146</v>
      </c>
      <c r="N172" t="s">
        <v>2427</v>
      </c>
      <c r="O172" t="s">
        <v>640</v>
      </c>
      <c r="P172" t="s">
        <v>263</v>
      </c>
      <c r="Q172" t="s">
        <v>2428</v>
      </c>
      <c r="R172">
        <v>40</v>
      </c>
      <c r="S172">
        <v>2</v>
      </c>
      <c r="T172">
        <v>2</v>
      </c>
      <c r="U172">
        <v>1</v>
      </c>
      <c r="V172">
        <v>1</v>
      </c>
      <c r="W172">
        <v>4</v>
      </c>
      <c r="X172">
        <v>-7</v>
      </c>
      <c r="Y172" s="6">
        <v>-2.7</v>
      </c>
      <c r="Z172">
        <v>4</v>
      </c>
      <c r="AA172">
        <v>712</v>
      </c>
      <c r="AB172">
        <v>27519</v>
      </c>
      <c r="AC172" s="6">
        <v>458.13</v>
      </c>
      <c r="AD172" s="7">
        <v>11.4666666667</v>
      </c>
      <c r="AE172" s="7">
        <f t="shared" si="38"/>
        <v>11.462055555566666</v>
      </c>
      <c r="AF172" s="8">
        <v>0.21077499942490394</v>
      </c>
      <c r="AG172" s="8">
        <v>0.5</v>
      </c>
      <c r="AH172" s="8">
        <v>5.1612903225806452E-2</v>
      </c>
      <c r="AI172" s="9">
        <f t="shared" si="39"/>
        <v>0.90789473684210531</v>
      </c>
      <c r="AJ172" s="10">
        <f t="shared" si="40"/>
        <v>959.50764006791178</v>
      </c>
      <c r="AK172" s="7">
        <f t="shared" si="41"/>
        <v>1.0477375417457928</v>
      </c>
      <c r="AL172" s="7">
        <f t="shared" si="42"/>
        <v>3.6670813961102744</v>
      </c>
      <c r="AM172" s="8">
        <f t="shared" si="43"/>
        <v>0.22222222222222221</v>
      </c>
      <c r="AN172" s="11">
        <f t="shared" si="44"/>
        <v>-20</v>
      </c>
      <c r="AO172" s="7">
        <f t="shared" si="45"/>
        <v>-2.6193438543644816</v>
      </c>
      <c r="AP172">
        <v>56</v>
      </c>
      <c r="AQ172">
        <v>56</v>
      </c>
      <c r="AR172">
        <v>44</v>
      </c>
      <c r="AS172">
        <v>30</v>
      </c>
      <c r="AT172">
        <v>30</v>
      </c>
      <c r="AU172">
        <v>30</v>
      </c>
      <c r="AV172" s="6">
        <v>4.04</v>
      </c>
      <c r="AW172">
        <v>16</v>
      </c>
      <c r="AX172">
        <v>2</v>
      </c>
      <c r="AY172">
        <v>3</v>
      </c>
      <c r="AZ172" s="11">
        <f t="shared" si="46"/>
        <v>5</v>
      </c>
      <c r="BA172" s="6">
        <v>29.7333</v>
      </c>
      <c r="BB172" s="6">
        <v>23.18</v>
      </c>
      <c r="BC172" s="6">
        <v>33</v>
      </c>
      <c r="BD172">
        <v>29</v>
      </c>
      <c r="BE172">
        <v>29</v>
      </c>
      <c r="BF172">
        <v>57</v>
      </c>
      <c r="BG172" s="11">
        <f t="shared" si="47"/>
        <v>-28</v>
      </c>
      <c r="BH172">
        <v>14</v>
      </c>
      <c r="BI172">
        <v>5</v>
      </c>
      <c r="BJ172">
        <v>9</v>
      </c>
      <c r="BK172">
        <v>41</v>
      </c>
      <c r="BL172">
        <v>5</v>
      </c>
      <c r="BM172">
        <v>9</v>
      </c>
      <c r="BN172">
        <v>41</v>
      </c>
      <c r="BO172" s="8">
        <f t="shared" si="48"/>
        <v>7.0567986230636828E-2</v>
      </c>
      <c r="BP172">
        <v>241</v>
      </c>
      <c r="BQ172">
        <v>227</v>
      </c>
      <c r="BR172">
        <v>241</v>
      </c>
      <c r="BS172">
        <v>227</v>
      </c>
      <c r="BT172" s="8">
        <f t="shared" si="49"/>
        <v>0.5149572649572649</v>
      </c>
      <c r="BU172" s="8">
        <f t="shared" si="50"/>
        <v>0.91585127201565553</v>
      </c>
      <c r="BV172">
        <v>128</v>
      </c>
      <c r="BW172">
        <v>152</v>
      </c>
      <c r="BX172">
        <v>75</v>
      </c>
      <c r="BY172">
        <v>59</v>
      </c>
      <c r="BZ172">
        <v>38</v>
      </c>
      <c r="CA172">
        <v>16</v>
      </c>
      <c r="CB172">
        <v>78</v>
      </c>
      <c r="CC172">
        <v>70</v>
      </c>
      <c r="CD172">
        <v>113</v>
      </c>
      <c r="CE172">
        <v>101</v>
      </c>
      <c r="CF172">
        <v>123</v>
      </c>
      <c r="CG172">
        <v>131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1</v>
      </c>
      <c r="CR172">
        <v>0</v>
      </c>
      <c r="CS172">
        <v>0</v>
      </c>
      <c r="CT172">
        <v>1</v>
      </c>
      <c r="CU172">
        <v>0</v>
      </c>
      <c r="CV172">
        <v>0</v>
      </c>
      <c r="CW172">
        <v>1</v>
      </c>
      <c r="CX172">
        <v>13</v>
      </c>
      <c r="CY172">
        <v>3</v>
      </c>
      <c r="CZ172">
        <v>0</v>
      </c>
      <c r="DA172">
        <v>1</v>
      </c>
      <c r="DB172">
        <v>12</v>
      </c>
      <c r="DC172">
        <v>2</v>
      </c>
      <c r="DD172">
        <v>0</v>
      </c>
      <c r="DE172">
        <v>12</v>
      </c>
      <c r="DF172">
        <v>2</v>
      </c>
      <c r="DG172">
        <v>3</v>
      </c>
      <c r="DH172">
        <v>2</v>
      </c>
      <c r="DI172">
        <v>3</v>
      </c>
      <c r="DJ172" s="11">
        <f t="shared" si="51"/>
        <v>1</v>
      </c>
      <c r="DK172" s="6">
        <v>0.85344436620000008</v>
      </c>
      <c r="DL172">
        <v>2</v>
      </c>
      <c r="DM172">
        <v>0</v>
      </c>
      <c r="DN172">
        <v>0</v>
      </c>
      <c r="DO172">
        <v>0</v>
      </c>
      <c r="DP172">
        <v>0</v>
      </c>
      <c r="DQ172">
        <v>296</v>
      </c>
      <c r="DR172">
        <v>581</v>
      </c>
      <c r="DS172">
        <v>221</v>
      </c>
      <c r="DT172">
        <v>423</v>
      </c>
      <c r="DU172">
        <v>155</v>
      </c>
      <c r="DV172">
        <v>304</v>
      </c>
      <c r="DW172" s="6">
        <v>14.4</v>
      </c>
      <c r="DX172" s="6">
        <v>26.23</v>
      </c>
      <c r="DY172">
        <v>49</v>
      </c>
      <c r="DZ172">
        <v>85</v>
      </c>
      <c r="EA172">
        <v>8</v>
      </c>
      <c r="EB172">
        <v>28</v>
      </c>
      <c r="EC172">
        <v>8</v>
      </c>
      <c r="ED172">
        <v>25</v>
      </c>
      <c r="EE172">
        <v>18</v>
      </c>
      <c r="EF172">
        <v>16</v>
      </c>
      <c r="EG172" s="11">
        <f t="shared" si="52"/>
        <v>26</v>
      </c>
      <c r="EH172" s="11">
        <f t="shared" si="53"/>
        <v>41</v>
      </c>
      <c r="EI172">
        <v>256</v>
      </c>
      <c r="EJ172">
        <v>255</v>
      </c>
      <c r="EK172">
        <v>300</v>
      </c>
      <c r="EL172">
        <v>249</v>
      </c>
      <c r="EM172">
        <v>60</v>
      </c>
      <c r="EN172">
        <v>49</v>
      </c>
      <c r="EO172">
        <v>32</v>
      </c>
      <c r="EP172">
        <v>27</v>
      </c>
      <c r="EQ172">
        <v>-0.60000000000000009</v>
      </c>
      <c r="ER172">
        <v>0.2</v>
      </c>
      <c r="ES172">
        <v>-0.4</v>
      </c>
      <c r="ET172">
        <v>1715.42</v>
      </c>
      <c r="EU172" s="11">
        <f t="shared" si="54"/>
        <v>74</v>
      </c>
      <c r="EV172" s="6">
        <f t="shared" si="55"/>
        <v>19</v>
      </c>
      <c r="EW172" s="6">
        <f t="shared" si="56"/>
        <v>114.85822801388252</v>
      </c>
      <c r="EX172" s="6">
        <v>0.60000000000000009</v>
      </c>
      <c r="EY172">
        <v>0.02</v>
      </c>
    </row>
    <row r="173" spans="1:155">
      <c r="A173">
        <v>306</v>
      </c>
      <c r="B173" s="5">
        <v>675000</v>
      </c>
      <c r="C173" t="s">
        <v>2542</v>
      </c>
      <c r="D173" t="s">
        <v>259</v>
      </c>
      <c r="E173" t="s">
        <v>260</v>
      </c>
      <c r="F173" t="s">
        <v>154</v>
      </c>
      <c r="G173" t="s">
        <v>154</v>
      </c>
      <c r="H173">
        <v>74</v>
      </c>
      <c r="I173">
        <v>205</v>
      </c>
      <c r="M173" t="s">
        <v>146</v>
      </c>
      <c r="N173" t="s">
        <v>2543</v>
      </c>
      <c r="O173" t="s">
        <v>319</v>
      </c>
      <c r="P173" t="s">
        <v>192</v>
      </c>
      <c r="Q173" t="s">
        <v>186</v>
      </c>
      <c r="R173">
        <v>45</v>
      </c>
      <c r="S173">
        <v>0</v>
      </c>
      <c r="T173">
        <v>6</v>
      </c>
      <c r="U173">
        <v>5</v>
      </c>
      <c r="V173">
        <v>1</v>
      </c>
      <c r="W173">
        <v>6</v>
      </c>
      <c r="X173">
        <v>-13</v>
      </c>
      <c r="Y173" s="6">
        <v>-5.6</v>
      </c>
      <c r="Z173">
        <v>6</v>
      </c>
      <c r="AA173">
        <v>826</v>
      </c>
      <c r="AB173">
        <v>35874</v>
      </c>
      <c r="AC173" s="6">
        <v>596.19000000000005</v>
      </c>
      <c r="AD173" s="7">
        <v>13.2833333333</v>
      </c>
      <c r="AE173" s="7">
        <f t="shared" si="38"/>
        <v>13.272888888877779</v>
      </c>
      <c r="AF173" s="8">
        <v>0.24507539010474044</v>
      </c>
      <c r="AG173" s="8">
        <v>0.2857142857142857</v>
      </c>
      <c r="AH173" s="8">
        <v>7.9245283018867921E-2</v>
      </c>
      <c r="AI173" s="9">
        <f t="shared" si="39"/>
        <v>0.89137380191693294</v>
      </c>
      <c r="AJ173" s="10">
        <f t="shared" si="40"/>
        <v>970.61908493580086</v>
      </c>
      <c r="AK173" s="7">
        <f t="shared" si="41"/>
        <v>2.1134202183867559</v>
      </c>
      <c r="AL173" s="7">
        <f t="shared" si="42"/>
        <v>3.4217279726261758</v>
      </c>
      <c r="AM173" s="8">
        <f t="shared" si="43"/>
        <v>0.38181818181818183</v>
      </c>
      <c r="AN173" s="11">
        <f t="shared" si="44"/>
        <v>-13</v>
      </c>
      <c r="AO173" s="7">
        <f t="shared" si="45"/>
        <v>-1.3083077542394199</v>
      </c>
      <c r="AP173">
        <v>82</v>
      </c>
      <c r="AQ173">
        <v>82</v>
      </c>
      <c r="AR173">
        <v>50</v>
      </c>
      <c r="AS173">
        <v>36</v>
      </c>
      <c r="AT173">
        <v>36</v>
      </c>
      <c r="AU173">
        <v>36</v>
      </c>
      <c r="AV173" s="6">
        <v>1.37</v>
      </c>
      <c r="AW173">
        <v>1</v>
      </c>
      <c r="AX173">
        <v>3</v>
      </c>
      <c r="AY173">
        <v>5</v>
      </c>
      <c r="AZ173" s="11">
        <f t="shared" si="46"/>
        <v>8</v>
      </c>
      <c r="BA173" s="6">
        <v>50.333300000000001</v>
      </c>
      <c r="BB173" s="6">
        <v>46.7</v>
      </c>
      <c r="BC173" s="6">
        <v>104.6</v>
      </c>
      <c r="BD173">
        <v>65</v>
      </c>
      <c r="BE173">
        <v>65</v>
      </c>
      <c r="BF173">
        <v>98</v>
      </c>
      <c r="BG173" s="11">
        <f t="shared" si="47"/>
        <v>-33</v>
      </c>
      <c r="BH173">
        <v>14</v>
      </c>
      <c r="BI173">
        <v>11</v>
      </c>
      <c r="BJ173">
        <v>11</v>
      </c>
      <c r="BK173">
        <v>48</v>
      </c>
      <c r="BL173">
        <v>11</v>
      </c>
      <c r="BM173">
        <v>11</v>
      </c>
      <c r="BN173">
        <v>48</v>
      </c>
      <c r="BO173" s="8">
        <f t="shared" si="48"/>
        <v>8.2051282051282051E-2</v>
      </c>
      <c r="BP173">
        <v>0</v>
      </c>
      <c r="BQ173">
        <v>0</v>
      </c>
      <c r="BR173">
        <v>0</v>
      </c>
      <c r="BS173">
        <v>0</v>
      </c>
      <c r="BT173" s="8">
        <f t="shared" si="49"/>
        <v>0</v>
      </c>
      <c r="BU173" s="8">
        <f t="shared" si="50"/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14</v>
      </c>
      <c r="CY173">
        <v>0</v>
      </c>
      <c r="CZ173">
        <v>0</v>
      </c>
      <c r="DA173">
        <v>6</v>
      </c>
      <c r="DB173">
        <v>13</v>
      </c>
      <c r="DC173">
        <v>2</v>
      </c>
      <c r="DD173">
        <v>0</v>
      </c>
      <c r="DE173">
        <v>15</v>
      </c>
      <c r="DF173">
        <v>3</v>
      </c>
      <c r="DG173">
        <v>3</v>
      </c>
      <c r="DH173">
        <v>3</v>
      </c>
      <c r="DI173">
        <v>1</v>
      </c>
      <c r="DJ173" s="11">
        <f t="shared" si="51"/>
        <v>0</v>
      </c>
      <c r="DK173" s="6">
        <v>0.90532365000000004</v>
      </c>
      <c r="DL173">
        <v>3</v>
      </c>
      <c r="DM173">
        <v>0</v>
      </c>
      <c r="DN173">
        <v>0</v>
      </c>
      <c r="DO173">
        <v>0</v>
      </c>
      <c r="DP173">
        <v>0</v>
      </c>
      <c r="DQ173">
        <v>510</v>
      </c>
      <c r="DR173">
        <v>585</v>
      </c>
      <c r="DS173">
        <v>370</v>
      </c>
      <c r="DT173">
        <v>443</v>
      </c>
      <c r="DU173">
        <v>265</v>
      </c>
      <c r="DV173">
        <v>313</v>
      </c>
      <c r="DW173" s="6">
        <v>23.32</v>
      </c>
      <c r="DX173" s="6">
        <v>32.22</v>
      </c>
      <c r="DY173">
        <v>79</v>
      </c>
      <c r="DZ173">
        <v>110</v>
      </c>
      <c r="EA173">
        <v>21</v>
      </c>
      <c r="EB173">
        <v>34</v>
      </c>
      <c r="EC173">
        <v>25</v>
      </c>
      <c r="ED173">
        <v>42</v>
      </c>
      <c r="EE173">
        <v>29</v>
      </c>
      <c r="EF173">
        <v>24</v>
      </c>
      <c r="EG173" s="11">
        <f t="shared" si="52"/>
        <v>54</v>
      </c>
      <c r="EH173" s="11">
        <f t="shared" si="53"/>
        <v>66</v>
      </c>
      <c r="EI173">
        <v>257</v>
      </c>
      <c r="EJ173">
        <v>252</v>
      </c>
      <c r="EK173">
        <v>262</v>
      </c>
      <c r="EL173">
        <v>338</v>
      </c>
      <c r="EM173">
        <v>77</v>
      </c>
      <c r="EN173">
        <v>96</v>
      </c>
      <c r="EO173">
        <v>33</v>
      </c>
      <c r="EP173">
        <v>24</v>
      </c>
      <c r="EQ173">
        <v>-0.1</v>
      </c>
      <c r="ER173">
        <v>0.4</v>
      </c>
      <c r="ES173">
        <v>0.30000000000000004</v>
      </c>
      <c r="ET173">
        <v>1836.49</v>
      </c>
      <c r="EU173" s="11">
        <f t="shared" si="54"/>
        <v>119</v>
      </c>
      <c r="EV173" s="6">
        <f t="shared" si="55"/>
        <v>25.333333333333332</v>
      </c>
      <c r="EW173" s="6">
        <f t="shared" si="56"/>
        <v>110.19976853016655</v>
      </c>
      <c r="EX173" s="6">
        <v>4.0999999999999996</v>
      </c>
      <c r="EY173">
        <v>0.09</v>
      </c>
    </row>
    <row r="174" spans="1:155">
      <c r="A174">
        <v>839</v>
      </c>
      <c r="B174" s="5">
        <v>675000</v>
      </c>
      <c r="C174" t="s">
        <v>2645</v>
      </c>
      <c r="D174" t="s">
        <v>2646</v>
      </c>
      <c r="F174" t="s">
        <v>162</v>
      </c>
      <c r="G174" t="s">
        <v>162</v>
      </c>
      <c r="H174">
        <v>72</v>
      </c>
      <c r="I174">
        <v>176</v>
      </c>
      <c r="J174">
        <v>2014</v>
      </c>
      <c r="K174">
        <v>4</v>
      </c>
      <c r="L174">
        <v>97</v>
      </c>
      <c r="M174" t="s">
        <v>155</v>
      </c>
      <c r="N174" t="s">
        <v>2647</v>
      </c>
      <c r="O174" t="s">
        <v>2648</v>
      </c>
      <c r="P174" t="s">
        <v>171</v>
      </c>
      <c r="Q174" t="s">
        <v>186</v>
      </c>
      <c r="R174">
        <v>8</v>
      </c>
      <c r="S174">
        <v>0</v>
      </c>
      <c r="T174">
        <v>2</v>
      </c>
      <c r="U174">
        <v>0</v>
      </c>
      <c r="V174">
        <v>2</v>
      </c>
      <c r="W174">
        <v>2</v>
      </c>
      <c r="X174">
        <v>1</v>
      </c>
      <c r="Y174" s="6">
        <v>0.9</v>
      </c>
      <c r="Z174">
        <v>2</v>
      </c>
      <c r="AA174">
        <v>128</v>
      </c>
      <c r="AB174">
        <v>5216</v>
      </c>
      <c r="AC174" s="6">
        <v>78.650000000000006</v>
      </c>
      <c r="AD174" s="7">
        <v>10.8666666667</v>
      </c>
      <c r="AE174" s="7">
        <f t="shared" si="38"/>
        <v>10.52152777778889</v>
      </c>
      <c r="AF174" s="8">
        <v>0.2028892041790275</v>
      </c>
      <c r="AG174" s="8">
        <v>0.66666666666666663</v>
      </c>
      <c r="AH174" s="8">
        <v>7.4999999999999997E-2</v>
      </c>
      <c r="AI174" s="9">
        <f t="shared" si="39"/>
        <v>0.93548387096774199</v>
      </c>
      <c r="AJ174" s="10">
        <f t="shared" si="40"/>
        <v>1010.483870967742</v>
      </c>
      <c r="AK174" s="7">
        <f t="shared" si="41"/>
        <v>2.2886204704386524</v>
      </c>
      <c r="AL174" s="7">
        <f t="shared" si="42"/>
        <v>1.5257469802924346</v>
      </c>
      <c r="AM174" s="8">
        <f t="shared" si="43"/>
        <v>0.6</v>
      </c>
      <c r="AN174" s="11">
        <f t="shared" si="44"/>
        <v>1</v>
      </c>
      <c r="AO174" s="7">
        <f t="shared" si="45"/>
        <v>0.76287349014621775</v>
      </c>
      <c r="AP174">
        <v>18</v>
      </c>
      <c r="AQ174">
        <v>19</v>
      </c>
      <c r="AR174">
        <v>13</v>
      </c>
      <c r="AS174">
        <v>10</v>
      </c>
      <c r="AT174">
        <v>11</v>
      </c>
      <c r="AU174">
        <v>11</v>
      </c>
      <c r="AV174" s="6">
        <v>1.27</v>
      </c>
      <c r="AW174">
        <v>6</v>
      </c>
      <c r="AX174">
        <v>1</v>
      </c>
      <c r="AY174">
        <v>3</v>
      </c>
      <c r="AZ174" s="11">
        <f t="shared" si="46"/>
        <v>4</v>
      </c>
      <c r="BA174" s="6">
        <v>27.363600000000002</v>
      </c>
      <c r="BB174" s="6">
        <v>26.09</v>
      </c>
      <c r="BC174" s="6">
        <v>0</v>
      </c>
      <c r="BD174">
        <v>14</v>
      </c>
      <c r="BE174">
        <v>12</v>
      </c>
      <c r="BF174">
        <v>4</v>
      </c>
      <c r="BG174" s="11">
        <f t="shared" si="47"/>
        <v>8</v>
      </c>
      <c r="BH174">
        <v>3</v>
      </c>
      <c r="BI174">
        <v>1</v>
      </c>
      <c r="BJ174">
        <v>3</v>
      </c>
      <c r="BK174">
        <v>3</v>
      </c>
      <c r="BL174">
        <v>1</v>
      </c>
      <c r="BM174">
        <v>3</v>
      </c>
      <c r="BN174">
        <v>3</v>
      </c>
      <c r="BO174" s="8">
        <f t="shared" si="48"/>
        <v>0.04</v>
      </c>
      <c r="BP174">
        <v>31</v>
      </c>
      <c r="BQ174">
        <v>27</v>
      </c>
      <c r="BR174">
        <v>27</v>
      </c>
      <c r="BS174">
        <v>24</v>
      </c>
      <c r="BT174" s="8">
        <f t="shared" si="49"/>
        <v>0.53448275862068961</v>
      </c>
      <c r="BU174" s="8">
        <f t="shared" si="50"/>
        <v>0.87931034482758619</v>
      </c>
      <c r="BV174">
        <v>4</v>
      </c>
      <c r="BW174">
        <v>8</v>
      </c>
      <c r="BX174">
        <v>14</v>
      </c>
      <c r="BY174">
        <v>12</v>
      </c>
      <c r="BZ174">
        <v>13</v>
      </c>
      <c r="CA174">
        <v>7</v>
      </c>
      <c r="CB174">
        <v>3</v>
      </c>
      <c r="CC174">
        <v>5</v>
      </c>
      <c r="CD174">
        <v>10</v>
      </c>
      <c r="CE174">
        <v>8</v>
      </c>
      <c r="CF174">
        <v>22</v>
      </c>
      <c r="CG174">
        <v>18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3</v>
      </c>
      <c r="CY174">
        <v>1</v>
      </c>
      <c r="CZ174">
        <v>0</v>
      </c>
      <c r="DA174">
        <v>0</v>
      </c>
      <c r="DB174">
        <v>1</v>
      </c>
      <c r="DC174">
        <v>2</v>
      </c>
      <c r="DD174">
        <v>0</v>
      </c>
      <c r="DE174">
        <v>7</v>
      </c>
      <c r="DF174">
        <v>1</v>
      </c>
      <c r="DG174">
        <v>0</v>
      </c>
      <c r="DH174">
        <v>1</v>
      </c>
      <c r="DI174">
        <v>0</v>
      </c>
      <c r="DJ174" s="11">
        <f t="shared" si="51"/>
        <v>-1</v>
      </c>
      <c r="DK174" s="6">
        <v>-0.9743529111</v>
      </c>
      <c r="DL174">
        <v>1</v>
      </c>
      <c r="DM174">
        <v>0</v>
      </c>
      <c r="DN174">
        <v>0</v>
      </c>
      <c r="DO174">
        <v>0</v>
      </c>
      <c r="DP174">
        <v>0</v>
      </c>
      <c r="DQ174">
        <v>73</v>
      </c>
      <c r="DR174">
        <v>75</v>
      </c>
      <c r="DS174">
        <v>56</v>
      </c>
      <c r="DT174">
        <v>52</v>
      </c>
      <c r="DU174">
        <v>40</v>
      </c>
      <c r="DV174">
        <v>31</v>
      </c>
      <c r="DW174" s="6">
        <v>4.45</v>
      </c>
      <c r="DX174" s="6">
        <v>3.44</v>
      </c>
      <c r="DY174">
        <v>17</v>
      </c>
      <c r="DZ174">
        <v>13</v>
      </c>
      <c r="EA174">
        <v>3</v>
      </c>
      <c r="EB174">
        <v>2</v>
      </c>
      <c r="EC174">
        <v>8</v>
      </c>
      <c r="ED174">
        <v>6</v>
      </c>
      <c r="EE174">
        <v>5</v>
      </c>
      <c r="EF174">
        <v>2</v>
      </c>
      <c r="EG174" s="11">
        <f t="shared" si="52"/>
        <v>13</v>
      </c>
      <c r="EH174" s="11">
        <f t="shared" si="53"/>
        <v>8</v>
      </c>
      <c r="EI174">
        <v>32</v>
      </c>
      <c r="EJ174">
        <v>26</v>
      </c>
      <c r="EK174">
        <v>52</v>
      </c>
      <c r="EL174">
        <v>39</v>
      </c>
      <c r="EM174">
        <v>11</v>
      </c>
      <c r="EN174">
        <v>15</v>
      </c>
      <c r="EO174">
        <v>4</v>
      </c>
      <c r="EP174">
        <v>7</v>
      </c>
      <c r="EQ174">
        <v>0</v>
      </c>
      <c r="ER174">
        <v>0.2</v>
      </c>
      <c r="ES174">
        <v>0.1</v>
      </c>
      <c r="ET174">
        <v>309</v>
      </c>
      <c r="EU174" s="11">
        <f t="shared" si="54"/>
        <v>19</v>
      </c>
      <c r="EV174" s="6">
        <f t="shared" si="55"/>
        <v>17</v>
      </c>
      <c r="EW174" s="6">
        <f t="shared" si="56"/>
        <v>112.90527654164018</v>
      </c>
      <c r="EX174" s="6">
        <v>1.9</v>
      </c>
      <c r="EY174">
        <v>0.27</v>
      </c>
    </row>
    <row r="175" spans="1:155">
      <c r="A175">
        <v>15</v>
      </c>
      <c r="B175" s="5">
        <v>680000</v>
      </c>
      <c r="C175" t="s">
        <v>1594</v>
      </c>
      <c r="D175" t="s">
        <v>375</v>
      </c>
      <c r="E175" t="s">
        <v>330</v>
      </c>
      <c r="F175" t="s">
        <v>145</v>
      </c>
      <c r="G175" t="s">
        <v>145</v>
      </c>
      <c r="H175">
        <v>74</v>
      </c>
      <c r="I175">
        <v>187</v>
      </c>
      <c r="J175">
        <v>2012</v>
      </c>
      <c r="K175">
        <v>4</v>
      </c>
      <c r="L175">
        <v>105</v>
      </c>
      <c r="M175" t="s">
        <v>155</v>
      </c>
      <c r="N175" t="s">
        <v>1595</v>
      </c>
      <c r="O175" t="s">
        <v>705</v>
      </c>
      <c r="P175" t="s">
        <v>192</v>
      </c>
      <c r="Q175" t="s">
        <v>204</v>
      </c>
      <c r="R175">
        <v>21</v>
      </c>
      <c r="S175">
        <v>0</v>
      </c>
      <c r="T175">
        <v>3</v>
      </c>
      <c r="U175">
        <v>2</v>
      </c>
      <c r="V175">
        <v>1</v>
      </c>
      <c r="W175">
        <v>3</v>
      </c>
      <c r="X175">
        <v>-3</v>
      </c>
      <c r="Y175" s="6">
        <v>-0.4</v>
      </c>
      <c r="Z175">
        <v>12</v>
      </c>
      <c r="AA175">
        <v>415</v>
      </c>
      <c r="AB175">
        <v>17945</v>
      </c>
      <c r="AC175" s="6">
        <v>299.08999999999997</v>
      </c>
      <c r="AD175" s="7">
        <v>14.25</v>
      </c>
      <c r="AE175" s="7">
        <f t="shared" si="38"/>
        <v>14.244814814814815</v>
      </c>
      <c r="AF175" s="8">
        <v>0.27927801744262049</v>
      </c>
      <c r="AG175" s="8">
        <v>0.42857142857142855</v>
      </c>
      <c r="AH175" s="8">
        <v>5.2238805970149252E-2</v>
      </c>
      <c r="AI175" s="9">
        <f t="shared" si="39"/>
        <v>0.92105263157894735</v>
      </c>
      <c r="AJ175" s="10">
        <f t="shared" si="40"/>
        <v>973.2914375490966</v>
      </c>
      <c r="AK175" s="7">
        <f t="shared" si="41"/>
        <v>1.4042595874151595</v>
      </c>
      <c r="AL175" s="7">
        <f t="shared" si="42"/>
        <v>2.407302149854559</v>
      </c>
      <c r="AM175" s="8">
        <f t="shared" si="43"/>
        <v>0.36842105263157893</v>
      </c>
      <c r="AN175" s="11">
        <f t="shared" si="44"/>
        <v>-5</v>
      </c>
      <c r="AO175" s="7">
        <f t="shared" si="45"/>
        <v>-1.0030425624393995</v>
      </c>
      <c r="AP175">
        <v>53</v>
      </c>
      <c r="AQ175">
        <v>53</v>
      </c>
      <c r="AR175">
        <v>30</v>
      </c>
      <c r="AS175">
        <v>19</v>
      </c>
      <c r="AT175">
        <v>19</v>
      </c>
      <c r="AU175">
        <v>19</v>
      </c>
      <c r="AV175" s="6">
        <v>0.98</v>
      </c>
      <c r="AW175">
        <v>1</v>
      </c>
      <c r="AX175">
        <v>1</v>
      </c>
      <c r="AY175">
        <v>4</v>
      </c>
      <c r="AZ175" s="11">
        <f t="shared" si="46"/>
        <v>5</v>
      </c>
      <c r="BA175" s="6">
        <v>54.736800000000002</v>
      </c>
      <c r="BB175" s="6">
        <v>46.34</v>
      </c>
      <c r="BC175" s="6">
        <v>74.400000000000006</v>
      </c>
      <c r="BD175">
        <v>14</v>
      </c>
      <c r="BE175">
        <v>14</v>
      </c>
      <c r="BF175">
        <v>15</v>
      </c>
      <c r="BG175" s="11">
        <f t="shared" si="47"/>
        <v>-1</v>
      </c>
      <c r="BH175">
        <v>11</v>
      </c>
      <c r="BI175">
        <v>10</v>
      </c>
      <c r="BJ175">
        <v>4</v>
      </c>
      <c r="BK175">
        <v>13</v>
      </c>
      <c r="BL175">
        <v>10</v>
      </c>
      <c r="BM175">
        <v>4</v>
      </c>
      <c r="BN175">
        <v>13</v>
      </c>
      <c r="BO175" s="8">
        <f t="shared" si="48"/>
        <v>4.9618320610687022E-2</v>
      </c>
      <c r="BP175">
        <v>0</v>
      </c>
      <c r="BQ175">
        <v>0</v>
      </c>
      <c r="BR175">
        <v>0</v>
      </c>
      <c r="BS175">
        <v>0</v>
      </c>
      <c r="BT175" s="8">
        <f t="shared" si="49"/>
        <v>0</v>
      </c>
      <c r="BU175" s="8">
        <f t="shared" si="50"/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11</v>
      </c>
      <c r="CY175">
        <v>0</v>
      </c>
      <c r="CZ175">
        <v>0</v>
      </c>
      <c r="DA175">
        <v>8</v>
      </c>
      <c r="DB175">
        <v>6</v>
      </c>
      <c r="DC175">
        <v>0</v>
      </c>
      <c r="DD175">
        <v>0</v>
      </c>
      <c r="DE175">
        <v>5</v>
      </c>
      <c r="DF175">
        <v>6</v>
      </c>
      <c r="DG175">
        <v>1</v>
      </c>
      <c r="DH175">
        <v>5</v>
      </c>
      <c r="DI175">
        <v>0</v>
      </c>
      <c r="DJ175" s="11">
        <f t="shared" si="51"/>
        <v>-5</v>
      </c>
      <c r="DK175" s="6">
        <v>-3.4677692800000002</v>
      </c>
      <c r="DL175">
        <v>6</v>
      </c>
      <c r="DM175">
        <v>0</v>
      </c>
      <c r="DN175">
        <v>0</v>
      </c>
      <c r="DO175">
        <v>0</v>
      </c>
      <c r="DP175">
        <v>0</v>
      </c>
      <c r="DQ175">
        <v>271</v>
      </c>
      <c r="DR175">
        <v>262</v>
      </c>
      <c r="DS175">
        <v>187</v>
      </c>
      <c r="DT175">
        <v>205</v>
      </c>
      <c r="DU175">
        <v>134</v>
      </c>
      <c r="DV175">
        <v>152</v>
      </c>
      <c r="DW175" s="6">
        <v>11.73</v>
      </c>
      <c r="DX175" s="6">
        <v>12.05</v>
      </c>
      <c r="DY175">
        <v>36</v>
      </c>
      <c r="DZ175">
        <v>33</v>
      </c>
      <c r="EA175">
        <v>7</v>
      </c>
      <c r="EB175">
        <v>12</v>
      </c>
      <c r="EC175">
        <v>12</v>
      </c>
      <c r="ED175">
        <v>9</v>
      </c>
      <c r="EE175">
        <v>15</v>
      </c>
      <c r="EF175">
        <v>15</v>
      </c>
      <c r="EG175" s="11">
        <f t="shared" si="52"/>
        <v>27</v>
      </c>
      <c r="EH175" s="11">
        <f t="shared" si="53"/>
        <v>24</v>
      </c>
      <c r="EI175">
        <v>128</v>
      </c>
      <c r="EJ175">
        <v>127</v>
      </c>
      <c r="EK175">
        <v>145</v>
      </c>
      <c r="EL175">
        <v>115</v>
      </c>
      <c r="EM175">
        <v>55</v>
      </c>
      <c r="EN175">
        <v>30</v>
      </c>
      <c r="EO175">
        <v>22</v>
      </c>
      <c r="EP175">
        <v>24</v>
      </c>
      <c r="EQ175">
        <v>-0.1</v>
      </c>
      <c r="ER175">
        <v>0.4</v>
      </c>
      <c r="ES175">
        <v>0.4</v>
      </c>
      <c r="ET175">
        <v>771.85</v>
      </c>
      <c r="EU175" s="11">
        <f t="shared" si="54"/>
        <v>39</v>
      </c>
      <c r="EV175" s="6">
        <f t="shared" si="55"/>
        <v>3</v>
      </c>
      <c r="EW175" s="6">
        <f t="shared" si="56"/>
        <v>106.92433715604</v>
      </c>
      <c r="EX175" s="6">
        <v>3</v>
      </c>
      <c r="EY175">
        <v>0.14000000000000001</v>
      </c>
    </row>
    <row r="176" spans="1:155">
      <c r="A176">
        <v>606</v>
      </c>
      <c r="B176" s="5">
        <v>680000</v>
      </c>
      <c r="C176" t="s">
        <v>1159</v>
      </c>
      <c r="D176" t="s">
        <v>434</v>
      </c>
      <c r="E176" t="s">
        <v>260</v>
      </c>
      <c r="F176" t="s">
        <v>154</v>
      </c>
      <c r="G176" t="s">
        <v>154</v>
      </c>
      <c r="H176">
        <v>77</v>
      </c>
      <c r="I176">
        <v>210</v>
      </c>
      <c r="J176">
        <v>2011</v>
      </c>
      <c r="K176">
        <v>4</v>
      </c>
      <c r="L176">
        <v>101</v>
      </c>
      <c r="M176" t="s">
        <v>155</v>
      </c>
      <c r="N176" t="s">
        <v>1616</v>
      </c>
      <c r="O176" t="s">
        <v>419</v>
      </c>
      <c r="P176" t="s">
        <v>171</v>
      </c>
      <c r="Q176" t="s">
        <v>275</v>
      </c>
      <c r="R176">
        <v>13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-2</v>
      </c>
      <c r="Y176" s="6">
        <v>-1.3</v>
      </c>
      <c r="Z176">
        <v>21</v>
      </c>
      <c r="AA176">
        <v>147</v>
      </c>
      <c r="AB176">
        <v>5276</v>
      </c>
      <c r="AC176" s="6">
        <v>87.98</v>
      </c>
      <c r="AD176" s="7">
        <v>6.7666666666999999</v>
      </c>
      <c r="AE176" s="7">
        <f t="shared" si="38"/>
        <v>6.7661538461649577</v>
      </c>
      <c r="AF176" s="8">
        <v>0.13138206525797058</v>
      </c>
      <c r="AG176" s="8">
        <v>0</v>
      </c>
      <c r="AH176" s="8">
        <v>6.25E-2</v>
      </c>
      <c r="AI176" s="9">
        <f t="shared" si="39"/>
        <v>0.90909090909090906</v>
      </c>
      <c r="AJ176" s="10">
        <f t="shared" si="40"/>
        <v>971.59090909090901</v>
      </c>
      <c r="AK176" s="7">
        <f t="shared" si="41"/>
        <v>1.36394635144351</v>
      </c>
      <c r="AL176" s="7">
        <f t="shared" si="42"/>
        <v>2.7278927028870199</v>
      </c>
      <c r="AM176" s="8">
        <f t="shared" si="43"/>
        <v>0.33333333333333331</v>
      </c>
      <c r="AN176" s="11">
        <f t="shared" si="44"/>
        <v>-2</v>
      </c>
      <c r="AO176" s="7">
        <f t="shared" si="45"/>
        <v>-1.36394635144351</v>
      </c>
      <c r="AP176">
        <v>13</v>
      </c>
      <c r="AQ176">
        <v>13</v>
      </c>
      <c r="AR176">
        <v>9</v>
      </c>
      <c r="AS176">
        <v>5</v>
      </c>
      <c r="AT176">
        <v>5</v>
      </c>
      <c r="AU176">
        <v>5</v>
      </c>
      <c r="AV176" s="6">
        <v>0.48</v>
      </c>
      <c r="AW176">
        <v>1</v>
      </c>
      <c r="AX176">
        <v>0</v>
      </c>
      <c r="AY176">
        <v>2</v>
      </c>
      <c r="AZ176" s="11">
        <f t="shared" si="46"/>
        <v>2</v>
      </c>
      <c r="BA176" s="6">
        <v>32</v>
      </c>
      <c r="BB176" s="6">
        <v>33.369999999999997</v>
      </c>
      <c r="BC176" s="6">
        <v>0</v>
      </c>
      <c r="BD176">
        <v>23</v>
      </c>
      <c r="BE176">
        <v>23</v>
      </c>
      <c r="BF176">
        <v>10</v>
      </c>
      <c r="BG176" s="11">
        <f t="shared" si="47"/>
        <v>13</v>
      </c>
      <c r="BH176">
        <v>4</v>
      </c>
      <c r="BI176">
        <v>1</v>
      </c>
      <c r="BJ176">
        <v>3</v>
      </c>
      <c r="BK176">
        <v>2</v>
      </c>
      <c r="BL176">
        <v>1</v>
      </c>
      <c r="BM176">
        <v>3</v>
      </c>
      <c r="BN176">
        <v>2</v>
      </c>
      <c r="BO176" s="8">
        <f t="shared" si="48"/>
        <v>2.247191011235955E-2</v>
      </c>
      <c r="BP176">
        <v>1</v>
      </c>
      <c r="BQ176">
        <v>0</v>
      </c>
      <c r="BR176">
        <v>1</v>
      </c>
      <c r="BS176">
        <v>0</v>
      </c>
      <c r="BT176" s="8">
        <f t="shared" si="49"/>
        <v>1</v>
      </c>
      <c r="BU176" s="8">
        <f t="shared" si="50"/>
        <v>1.4285714285714285E-2</v>
      </c>
      <c r="BV176">
        <v>0</v>
      </c>
      <c r="BW176">
        <v>0</v>
      </c>
      <c r="BX176">
        <v>0</v>
      </c>
      <c r="BY176">
        <v>0</v>
      </c>
      <c r="BZ176">
        <v>1</v>
      </c>
      <c r="CA176">
        <v>0</v>
      </c>
      <c r="CB176">
        <v>1</v>
      </c>
      <c r="CC176">
        <v>0</v>
      </c>
      <c r="CD176">
        <v>0</v>
      </c>
      <c r="CE176">
        <v>0</v>
      </c>
      <c r="CF176">
        <v>1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4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1</v>
      </c>
      <c r="DE176">
        <v>4</v>
      </c>
      <c r="DF176">
        <v>6</v>
      </c>
      <c r="DG176">
        <v>2</v>
      </c>
      <c r="DH176">
        <v>6</v>
      </c>
      <c r="DI176">
        <v>4</v>
      </c>
      <c r="DJ176" s="11">
        <f t="shared" si="51"/>
        <v>-4</v>
      </c>
      <c r="DK176" s="6">
        <v>-2.9882075092</v>
      </c>
      <c r="DL176">
        <v>3</v>
      </c>
      <c r="DM176">
        <v>3</v>
      </c>
      <c r="DN176">
        <v>0</v>
      </c>
      <c r="DO176">
        <v>0</v>
      </c>
      <c r="DP176">
        <v>0</v>
      </c>
      <c r="DQ176">
        <v>68</v>
      </c>
      <c r="DR176">
        <v>89</v>
      </c>
      <c r="DS176">
        <v>47</v>
      </c>
      <c r="DT176">
        <v>66</v>
      </c>
      <c r="DU176">
        <v>32</v>
      </c>
      <c r="DV176">
        <v>44</v>
      </c>
      <c r="DW176" s="6">
        <v>2.25</v>
      </c>
      <c r="DX176" s="6">
        <v>3.16</v>
      </c>
      <c r="DY176">
        <v>8</v>
      </c>
      <c r="DZ176">
        <v>7</v>
      </c>
      <c r="EA176">
        <v>2</v>
      </c>
      <c r="EB176">
        <v>4</v>
      </c>
      <c r="EC176">
        <v>0</v>
      </c>
      <c r="ED176">
        <v>5</v>
      </c>
      <c r="EE176">
        <v>6</v>
      </c>
      <c r="EF176">
        <v>5</v>
      </c>
      <c r="EG176" s="11">
        <f t="shared" si="52"/>
        <v>6</v>
      </c>
      <c r="EH176" s="11">
        <f t="shared" si="53"/>
        <v>10</v>
      </c>
      <c r="EI176">
        <v>35</v>
      </c>
      <c r="EJ176">
        <v>35</v>
      </c>
      <c r="EK176">
        <v>54</v>
      </c>
      <c r="EL176">
        <v>42</v>
      </c>
      <c r="EM176">
        <v>13</v>
      </c>
      <c r="EN176">
        <v>11</v>
      </c>
      <c r="EO176">
        <v>9</v>
      </c>
      <c r="EP176">
        <v>4</v>
      </c>
      <c r="EQ176">
        <v>-0.2</v>
      </c>
      <c r="ER176">
        <v>0</v>
      </c>
      <c r="ES176">
        <v>-0.2</v>
      </c>
      <c r="ET176">
        <v>581.66999999999996</v>
      </c>
      <c r="EU176" s="11">
        <f t="shared" si="54"/>
        <v>49</v>
      </c>
      <c r="EV176" s="6">
        <f t="shared" si="55"/>
        <v>8.6666666666666661</v>
      </c>
      <c r="EW176" s="6">
        <f t="shared" si="56"/>
        <v>107.06978858831552</v>
      </c>
      <c r="EX176" s="6">
        <v>-1.2</v>
      </c>
      <c r="EY176">
        <v>-0.09</v>
      </c>
    </row>
    <row r="177" spans="1:155">
      <c r="A177">
        <v>469</v>
      </c>
      <c r="B177" s="5">
        <v>692500</v>
      </c>
      <c r="C177" t="s">
        <v>286</v>
      </c>
      <c r="D177" t="s">
        <v>287</v>
      </c>
      <c r="E177" t="s">
        <v>288</v>
      </c>
      <c r="F177" t="s">
        <v>154</v>
      </c>
      <c r="G177" t="s">
        <v>154</v>
      </c>
      <c r="H177">
        <v>75</v>
      </c>
      <c r="I177">
        <v>214</v>
      </c>
      <c r="J177">
        <v>2013</v>
      </c>
      <c r="K177">
        <v>2</v>
      </c>
      <c r="L177">
        <v>52</v>
      </c>
      <c r="M177" t="s">
        <v>146</v>
      </c>
      <c r="N177" t="s">
        <v>279</v>
      </c>
      <c r="O177" t="s">
        <v>157</v>
      </c>
      <c r="P177" t="s">
        <v>198</v>
      </c>
      <c r="Q177" t="s">
        <v>250</v>
      </c>
      <c r="R177">
        <v>32</v>
      </c>
      <c r="S177">
        <v>2</v>
      </c>
      <c r="T177">
        <v>2</v>
      </c>
      <c r="U177">
        <v>1</v>
      </c>
      <c r="V177">
        <v>1</v>
      </c>
      <c r="W177">
        <v>4</v>
      </c>
      <c r="X177">
        <v>0</v>
      </c>
      <c r="Y177" s="6">
        <v>-3.7</v>
      </c>
      <c r="Z177">
        <v>4</v>
      </c>
      <c r="AA177">
        <v>468</v>
      </c>
      <c r="AB177">
        <v>20414</v>
      </c>
      <c r="AC177" s="6">
        <v>340.08</v>
      </c>
      <c r="AD177" s="7">
        <v>10.6333333333</v>
      </c>
      <c r="AE177" s="7">
        <f t="shared" si="38"/>
        <v>10.631041666655555</v>
      </c>
      <c r="AF177" s="8">
        <v>0.21434514055212403</v>
      </c>
      <c r="AG177" s="8">
        <v>0.36363636363636365</v>
      </c>
      <c r="AH177" s="8">
        <v>7.2368421052631582E-2</v>
      </c>
      <c r="AI177" s="9">
        <f t="shared" si="39"/>
        <v>0.95192307692307687</v>
      </c>
      <c r="AJ177" s="10">
        <f t="shared" si="40"/>
        <v>1024.2914979757086</v>
      </c>
      <c r="AK177" s="7">
        <f t="shared" si="41"/>
        <v>1.9407198306280875</v>
      </c>
      <c r="AL177" s="7">
        <f t="shared" si="42"/>
        <v>1.7642907551164433</v>
      </c>
      <c r="AM177" s="8">
        <f t="shared" si="43"/>
        <v>0.52380952380952384</v>
      </c>
      <c r="AN177" s="11">
        <f t="shared" si="44"/>
        <v>1</v>
      </c>
      <c r="AO177" s="7">
        <f t="shared" si="45"/>
        <v>0.17642907551164422</v>
      </c>
      <c r="AP177">
        <v>75</v>
      </c>
      <c r="AQ177">
        <v>75</v>
      </c>
      <c r="AR177">
        <v>49</v>
      </c>
      <c r="AS177">
        <v>36</v>
      </c>
      <c r="AT177">
        <v>36</v>
      </c>
      <c r="AU177">
        <v>36</v>
      </c>
      <c r="AV177" s="6">
        <v>2.68</v>
      </c>
      <c r="AW177">
        <v>10</v>
      </c>
      <c r="AX177">
        <v>3</v>
      </c>
      <c r="AY177">
        <v>4</v>
      </c>
      <c r="AZ177" s="11">
        <f t="shared" si="46"/>
        <v>7</v>
      </c>
      <c r="BA177" s="6">
        <v>32.8889</v>
      </c>
      <c r="BB177" s="6">
        <v>33.75</v>
      </c>
      <c r="BC177" s="6">
        <v>25.3</v>
      </c>
      <c r="BD177">
        <v>27</v>
      </c>
      <c r="BE177">
        <v>27</v>
      </c>
      <c r="BF177">
        <v>23</v>
      </c>
      <c r="BG177" s="11">
        <f t="shared" si="47"/>
        <v>4</v>
      </c>
      <c r="BH177">
        <v>13</v>
      </c>
      <c r="BI177">
        <v>10</v>
      </c>
      <c r="BJ177">
        <v>8</v>
      </c>
      <c r="BK177">
        <v>14</v>
      </c>
      <c r="BL177">
        <v>10</v>
      </c>
      <c r="BM177">
        <v>8</v>
      </c>
      <c r="BN177">
        <v>14</v>
      </c>
      <c r="BO177" s="8">
        <f t="shared" si="48"/>
        <v>3.783783783783784E-2</v>
      </c>
      <c r="BP177">
        <v>0</v>
      </c>
      <c r="BQ177">
        <v>1</v>
      </c>
      <c r="BR177">
        <v>0</v>
      </c>
      <c r="BS177">
        <v>1</v>
      </c>
      <c r="BT177" s="8">
        <f t="shared" si="49"/>
        <v>0</v>
      </c>
      <c r="BU177" s="8">
        <f t="shared" si="50"/>
        <v>3.205128205128205E-3</v>
      </c>
      <c r="BV177">
        <v>0</v>
      </c>
      <c r="BW177">
        <v>1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1</v>
      </c>
      <c r="CH177">
        <v>0</v>
      </c>
      <c r="CI177">
        <v>0</v>
      </c>
      <c r="CJ177">
        <v>1</v>
      </c>
      <c r="CK177">
        <v>0</v>
      </c>
      <c r="CL177">
        <v>0</v>
      </c>
      <c r="CM177">
        <v>0</v>
      </c>
      <c r="CN177">
        <v>0</v>
      </c>
      <c r="CO177">
        <v>1</v>
      </c>
      <c r="CP177">
        <v>0</v>
      </c>
      <c r="CQ177">
        <v>0</v>
      </c>
      <c r="CR177">
        <v>0</v>
      </c>
      <c r="CS177">
        <v>0</v>
      </c>
      <c r="CT177">
        <v>1</v>
      </c>
      <c r="CU177">
        <v>0</v>
      </c>
      <c r="CV177">
        <v>1</v>
      </c>
      <c r="CW177">
        <v>1</v>
      </c>
      <c r="CX177">
        <v>11</v>
      </c>
      <c r="CY177">
        <v>7</v>
      </c>
      <c r="CZ177">
        <v>1</v>
      </c>
      <c r="DA177">
        <v>2</v>
      </c>
      <c r="DB177">
        <v>3</v>
      </c>
      <c r="DC177">
        <v>1</v>
      </c>
      <c r="DD177">
        <v>0</v>
      </c>
      <c r="DE177">
        <v>22</v>
      </c>
      <c r="DF177">
        <v>2</v>
      </c>
      <c r="DG177">
        <v>9</v>
      </c>
      <c r="DH177">
        <v>2</v>
      </c>
      <c r="DI177">
        <v>6</v>
      </c>
      <c r="DJ177" s="11">
        <f t="shared" si="51"/>
        <v>7</v>
      </c>
      <c r="DK177" s="6">
        <v>2.0029283658999999</v>
      </c>
      <c r="DL177">
        <v>2</v>
      </c>
      <c r="DM177">
        <v>0</v>
      </c>
      <c r="DN177">
        <v>0</v>
      </c>
      <c r="DO177">
        <v>0</v>
      </c>
      <c r="DP177">
        <v>0</v>
      </c>
      <c r="DQ177">
        <v>282</v>
      </c>
      <c r="DR177">
        <v>370</v>
      </c>
      <c r="DS177">
        <v>212</v>
      </c>
      <c r="DT177">
        <v>275</v>
      </c>
      <c r="DU177">
        <v>152</v>
      </c>
      <c r="DV177">
        <v>208</v>
      </c>
      <c r="DW177" s="6">
        <v>11.25</v>
      </c>
      <c r="DX177" s="6">
        <v>15.4</v>
      </c>
      <c r="DY177">
        <v>37</v>
      </c>
      <c r="DZ177">
        <v>52</v>
      </c>
      <c r="EA177">
        <v>11</v>
      </c>
      <c r="EB177">
        <v>10</v>
      </c>
      <c r="EC177">
        <v>9</v>
      </c>
      <c r="ED177">
        <v>17</v>
      </c>
      <c r="EE177">
        <v>15</v>
      </c>
      <c r="EF177">
        <v>10</v>
      </c>
      <c r="EG177" s="11">
        <f t="shared" si="52"/>
        <v>24</v>
      </c>
      <c r="EH177" s="11">
        <f t="shared" si="53"/>
        <v>27</v>
      </c>
      <c r="EI177">
        <v>169</v>
      </c>
      <c r="EJ177">
        <v>143</v>
      </c>
      <c r="EK177">
        <v>137</v>
      </c>
      <c r="EL177">
        <v>132</v>
      </c>
      <c r="EM177">
        <v>41</v>
      </c>
      <c r="EN177">
        <v>37</v>
      </c>
      <c r="EO177">
        <v>21</v>
      </c>
      <c r="EP177">
        <v>15</v>
      </c>
      <c r="EQ177">
        <v>-0.30000000000000004</v>
      </c>
      <c r="ER177">
        <v>0.4</v>
      </c>
      <c r="ES177">
        <v>0.1</v>
      </c>
      <c r="ET177">
        <v>1246.52</v>
      </c>
      <c r="EU177" s="11">
        <f t="shared" si="54"/>
        <v>45</v>
      </c>
      <c r="EV177" s="6">
        <f t="shared" si="55"/>
        <v>17.5</v>
      </c>
      <c r="EW177" s="6">
        <f t="shared" si="56"/>
        <v>115.0317572335921</v>
      </c>
      <c r="EX177" s="6">
        <v>2.4</v>
      </c>
      <c r="EY177">
        <v>0.08</v>
      </c>
    </row>
    <row r="178" spans="1:155">
      <c r="A178">
        <v>149</v>
      </c>
      <c r="B178" s="5">
        <v>692500</v>
      </c>
      <c r="C178" t="s">
        <v>622</v>
      </c>
      <c r="D178" t="s">
        <v>623</v>
      </c>
      <c r="F178" t="s">
        <v>624</v>
      </c>
      <c r="G178" t="s">
        <v>624</v>
      </c>
      <c r="H178">
        <v>74</v>
      </c>
      <c r="I178">
        <v>202</v>
      </c>
      <c r="J178">
        <v>2013</v>
      </c>
      <c r="K178">
        <v>3</v>
      </c>
      <c r="L178">
        <v>90</v>
      </c>
      <c r="M178" t="s">
        <v>155</v>
      </c>
      <c r="N178" t="s">
        <v>625</v>
      </c>
      <c r="O178" t="s">
        <v>626</v>
      </c>
      <c r="P178" t="s">
        <v>158</v>
      </c>
      <c r="Q178" t="s">
        <v>172</v>
      </c>
      <c r="R178">
        <v>11</v>
      </c>
      <c r="S178">
        <v>0</v>
      </c>
      <c r="T178">
        <v>2</v>
      </c>
      <c r="U178">
        <v>1</v>
      </c>
      <c r="V178">
        <v>1</v>
      </c>
      <c r="W178">
        <v>2</v>
      </c>
      <c r="X178">
        <v>0</v>
      </c>
      <c r="Y178" s="6">
        <v>0.4</v>
      </c>
      <c r="Z178">
        <v>0</v>
      </c>
      <c r="AA178">
        <v>197</v>
      </c>
      <c r="AB178">
        <v>9183</v>
      </c>
      <c r="AC178" s="6">
        <v>153.02000000000001</v>
      </c>
      <c r="AD178" s="7">
        <v>13.916666666699999</v>
      </c>
      <c r="AE178" s="7">
        <f t="shared" si="38"/>
        <v>13.913737373748484</v>
      </c>
      <c r="AF178" s="8">
        <v>0.2640187722143621</v>
      </c>
      <c r="AG178" s="8">
        <v>0.25</v>
      </c>
      <c r="AH178" s="8">
        <v>0.1038961038961039</v>
      </c>
      <c r="AI178" s="9">
        <f t="shared" si="39"/>
        <v>0.89655172413793105</v>
      </c>
      <c r="AJ178" s="10">
        <f t="shared" si="40"/>
        <v>1000.447828034035</v>
      </c>
      <c r="AK178" s="7">
        <f t="shared" si="41"/>
        <v>3.1368448568814529</v>
      </c>
      <c r="AL178" s="7">
        <f t="shared" si="42"/>
        <v>2.3526336426610901</v>
      </c>
      <c r="AM178" s="8">
        <f t="shared" si="43"/>
        <v>0.5714285714285714</v>
      </c>
      <c r="AN178" s="11">
        <f t="shared" si="44"/>
        <v>2</v>
      </c>
      <c r="AO178" s="7">
        <f t="shared" si="45"/>
        <v>0.78421121422036277</v>
      </c>
      <c r="AP178">
        <v>15</v>
      </c>
      <c r="AQ178">
        <v>15</v>
      </c>
      <c r="AR178">
        <v>14</v>
      </c>
      <c r="AS178">
        <v>8</v>
      </c>
      <c r="AT178">
        <v>8</v>
      </c>
      <c r="AU178">
        <v>8</v>
      </c>
      <c r="AV178" s="6">
        <v>1.51</v>
      </c>
      <c r="AW178">
        <v>9</v>
      </c>
      <c r="AX178">
        <v>1</v>
      </c>
      <c r="AY178">
        <v>0</v>
      </c>
      <c r="AZ178" s="11">
        <f t="shared" si="46"/>
        <v>1</v>
      </c>
      <c r="BA178" s="6">
        <v>19.375</v>
      </c>
      <c r="BB178" s="6">
        <v>18.62</v>
      </c>
      <c r="BC178" s="6">
        <v>21.3</v>
      </c>
      <c r="BD178">
        <v>7</v>
      </c>
      <c r="BE178">
        <v>7</v>
      </c>
      <c r="BF178">
        <v>6</v>
      </c>
      <c r="BG178" s="11">
        <f t="shared" si="47"/>
        <v>1</v>
      </c>
      <c r="BH178">
        <v>6</v>
      </c>
      <c r="BI178">
        <v>10</v>
      </c>
      <c r="BJ178">
        <v>8</v>
      </c>
      <c r="BK178">
        <v>4</v>
      </c>
      <c r="BL178">
        <v>10</v>
      </c>
      <c r="BM178">
        <v>8</v>
      </c>
      <c r="BN178">
        <v>4</v>
      </c>
      <c r="BO178" s="8">
        <f t="shared" si="48"/>
        <v>3.2258064516129031E-2</v>
      </c>
      <c r="BP178">
        <v>2</v>
      </c>
      <c r="BQ178">
        <v>1</v>
      </c>
      <c r="BR178">
        <v>2</v>
      </c>
      <c r="BS178">
        <v>1</v>
      </c>
      <c r="BT178" s="8">
        <f t="shared" si="49"/>
        <v>0.66666666666666663</v>
      </c>
      <c r="BU178" s="8">
        <f t="shared" si="50"/>
        <v>1.8404907975460124E-2</v>
      </c>
      <c r="BV178">
        <v>0</v>
      </c>
      <c r="BW178">
        <v>0</v>
      </c>
      <c r="BX178">
        <v>0</v>
      </c>
      <c r="BY178">
        <v>0</v>
      </c>
      <c r="BZ178">
        <v>2</v>
      </c>
      <c r="CA178">
        <v>1</v>
      </c>
      <c r="CB178">
        <v>0</v>
      </c>
      <c r="CC178">
        <v>0</v>
      </c>
      <c r="CD178">
        <v>0</v>
      </c>
      <c r="CE178">
        <v>1</v>
      </c>
      <c r="CF178">
        <v>2</v>
      </c>
      <c r="CG178">
        <v>1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6</v>
      </c>
      <c r="CY178">
        <v>1</v>
      </c>
      <c r="CZ178">
        <v>0</v>
      </c>
      <c r="DA178">
        <v>0</v>
      </c>
      <c r="DB178">
        <v>3</v>
      </c>
      <c r="DC178">
        <v>0</v>
      </c>
      <c r="DD178">
        <v>0</v>
      </c>
      <c r="DE178">
        <v>4</v>
      </c>
      <c r="DF178">
        <v>0</v>
      </c>
      <c r="DG178">
        <v>1</v>
      </c>
      <c r="DH178">
        <v>0</v>
      </c>
      <c r="DI178">
        <v>1</v>
      </c>
      <c r="DJ178" s="11">
        <f t="shared" si="51"/>
        <v>1</v>
      </c>
      <c r="DK178" s="6">
        <v>1.1960692686000001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148</v>
      </c>
      <c r="DR178">
        <v>124</v>
      </c>
      <c r="DS178">
        <v>120</v>
      </c>
      <c r="DT178">
        <v>90</v>
      </c>
      <c r="DU178">
        <v>77</v>
      </c>
      <c r="DV178">
        <v>58</v>
      </c>
      <c r="DW178" s="6">
        <v>7.7</v>
      </c>
      <c r="DX178" s="6">
        <v>5.79</v>
      </c>
      <c r="DY178">
        <v>31</v>
      </c>
      <c r="DZ178">
        <v>22</v>
      </c>
      <c r="EA178">
        <v>8</v>
      </c>
      <c r="EB178">
        <v>6</v>
      </c>
      <c r="EC178">
        <v>3</v>
      </c>
      <c r="ED178">
        <v>4</v>
      </c>
      <c r="EE178">
        <v>4</v>
      </c>
      <c r="EF178">
        <v>5</v>
      </c>
      <c r="EG178" s="11">
        <f t="shared" si="52"/>
        <v>7</v>
      </c>
      <c r="EH178" s="11">
        <f t="shared" si="53"/>
        <v>9</v>
      </c>
      <c r="EI178">
        <v>80</v>
      </c>
      <c r="EJ178">
        <v>83</v>
      </c>
      <c r="EK178">
        <v>51</v>
      </c>
      <c r="EL178">
        <v>74</v>
      </c>
      <c r="EM178">
        <v>44</v>
      </c>
      <c r="EN178">
        <v>31</v>
      </c>
      <c r="EO178">
        <v>3</v>
      </c>
      <c r="EP178">
        <v>9</v>
      </c>
      <c r="EQ178">
        <v>-0.2</v>
      </c>
      <c r="ER178">
        <v>0.2</v>
      </c>
      <c r="ES178">
        <v>0</v>
      </c>
      <c r="ET178">
        <v>426.56</v>
      </c>
      <c r="EU178" s="11">
        <f t="shared" si="54"/>
        <v>11</v>
      </c>
      <c r="EV178" s="6">
        <f t="shared" si="55"/>
        <v>0</v>
      </c>
      <c r="EW178" s="6">
        <f t="shared" si="56"/>
        <v>106.65272513396941</v>
      </c>
      <c r="EX178" s="6">
        <v>2.7</v>
      </c>
      <c r="EY178">
        <v>0.24</v>
      </c>
    </row>
    <row r="179" spans="1:155">
      <c r="A179">
        <v>283</v>
      </c>
      <c r="B179" s="5">
        <v>692500</v>
      </c>
      <c r="C179" t="s">
        <v>683</v>
      </c>
      <c r="D179" t="s">
        <v>684</v>
      </c>
      <c r="E179" t="s">
        <v>685</v>
      </c>
      <c r="F179" t="s">
        <v>154</v>
      </c>
      <c r="G179" t="s">
        <v>154</v>
      </c>
      <c r="H179">
        <v>71</v>
      </c>
      <c r="I179">
        <v>200</v>
      </c>
      <c r="J179">
        <v>2011</v>
      </c>
      <c r="K179">
        <v>3</v>
      </c>
      <c r="L179">
        <v>75</v>
      </c>
      <c r="M179" t="s">
        <v>155</v>
      </c>
      <c r="N179" t="s">
        <v>686</v>
      </c>
      <c r="O179" t="s">
        <v>687</v>
      </c>
      <c r="P179" t="s">
        <v>222</v>
      </c>
      <c r="Q179" t="s">
        <v>257</v>
      </c>
      <c r="R179">
        <v>23</v>
      </c>
      <c r="S179">
        <v>1</v>
      </c>
      <c r="T179">
        <v>1</v>
      </c>
      <c r="U179">
        <v>1</v>
      </c>
      <c r="V179">
        <v>0</v>
      </c>
      <c r="W179">
        <v>2</v>
      </c>
      <c r="X179">
        <v>-7</v>
      </c>
      <c r="Y179" s="6">
        <v>-4</v>
      </c>
      <c r="Z179">
        <v>27</v>
      </c>
      <c r="AA179">
        <v>398</v>
      </c>
      <c r="AB179">
        <v>17728</v>
      </c>
      <c r="AC179" s="6">
        <v>281.16000000000003</v>
      </c>
      <c r="AD179" s="7">
        <v>12.85</v>
      </c>
      <c r="AE179" s="7">
        <f t="shared" si="38"/>
        <v>12.640241545893721</v>
      </c>
      <c r="AF179" s="8">
        <v>0.22886446886446887</v>
      </c>
      <c r="AG179" s="8">
        <v>1</v>
      </c>
      <c r="AH179" s="8">
        <v>1.9607843137254902E-2</v>
      </c>
      <c r="AI179" s="9">
        <f t="shared" si="39"/>
        <v>0.88079470198675502</v>
      </c>
      <c r="AJ179" s="10">
        <f t="shared" si="40"/>
        <v>900.40254512400998</v>
      </c>
      <c r="AK179" s="7">
        <f t="shared" si="41"/>
        <v>0.42680324370465211</v>
      </c>
      <c r="AL179" s="7">
        <f t="shared" si="42"/>
        <v>3.8412291933418694</v>
      </c>
      <c r="AM179" s="8">
        <f t="shared" si="43"/>
        <v>0.1</v>
      </c>
      <c r="AN179" s="11">
        <f t="shared" si="44"/>
        <v>-16</v>
      </c>
      <c r="AO179" s="7">
        <f t="shared" si="45"/>
        <v>-3.4144259496372174</v>
      </c>
      <c r="AP179">
        <v>44</v>
      </c>
      <c r="AQ179">
        <v>46</v>
      </c>
      <c r="AR179">
        <v>37</v>
      </c>
      <c r="AS179">
        <v>28</v>
      </c>
      <c r="AT179">
        <v>29</v>
      </c>
      <c r="AU179">
        <v>29</v>
      </c>
      <c r="AV179" s="6">
        <v>2.63</v>
      </c>
      <c r="AW179">
        <v>6</v>
      </c>
      <c r="AX179">
        <v>2</v>
      </c>
      <c r="AY179">
        <v>3</v>
      </c>
      <c r="AZ179" s="11">
        <f t="shared" si="46"/>
        <v>5</v>
      </c>
      <c r="BA179" s="6">
        <v>26.896599999999999</v>
      </c>
      <c r="BB179" s="6">
        <v>26.24</v>
      </c>
      <c r="BC179" s="6">
        <v>70</v>
      </c>
      <c r="BD179">
        <v>51</v>
      </c>
      <c r="BE179">
        <v>49</v>
      </c>
      <c r="BF179">
        <v>31</v>
      </c>
      <c r="BG179" s="11">
        <f t="shared" si="47"/>
        <v>18</v>
      </c>
      <c r="BH179">
        <v>9</v>
      </c>
      <c r="BI179">
        <v>12</v>
      </c>
      <c r="BJ179">
        <v>12</v>
      </c>
      <c r="BK179">
        <v>15</v>
      </c>
      <c r="BL179">
        <v>11</v>
      </c>
      <c r="BM179">
        <v>12</v>
      </c>
      <c r="BN179">
        <v>14</v>
      </c>
      <c r="BO179" s="8">
        <f t="shared" si="48"/>
        <v>5.3846153846153849E-2</v>
      </c>
      <c r="BP179">
        <v>96</v>
      </c>
      <c r="BQ179">
        <v>130</v>
      </c>
      <c r="BR179">
        <v>89</v>
      </c>
      <c r="BS179">
        <v>125</v>
      </c>
      <c r="BT179" s="8">
        <f t="shared" si="49"/>
        <v>0.4247787610619469</v>
      </c>
      <c r="BU179" s="8">
        <f t="shared" si="50"/>
        <v>0.87704918032786883</v>
      </c>
      <c r="BV179">
        <v>43</v>
      </c>
      <c r="BW179">
        <v>59</v>
      </c>
      <c r="BX179">
        <v>34</v>
      </c>
      <c r="BY179">
        <v>41</v>
      </c>
      <c r="BZ179">
        <v>19</v>
      </c>
      <c r="CA179">
        <v>30</v>
      </c>
      <c r="CB179">
        <v>16</v>
      </c>
      <c r="CC179">
        <v>19</v>
      </c>
      <c r="CD179">
        <v>40</v>
      </c>
      <c r="CE179">
        <v>48</v>
      </c>
      <c r="CF179">
        <v>62</v>
      </c>
      <c r="CG179">
        <v>88</v>
      </c>
      <c r="CH179">
        <v>0</v>
      </c>
      <c r="CI179">
        <v>1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1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2</v>
      </c>
      <c r="CX179">
        <v>7</v>
      </c>
      <c r="CY179">
        <v>5</v>
      </c>
      <c r="CZ179">
        <v>0</v>
      </c>
      <c r="DA179">
        <v>1</v>
      </c>
      <c r="DB179">
        <v>12</v>
      </c>
      <c r="DC179">
        <v>1</v>
      </c>
      <c r="DD179">
        <v>1</v>
      </c>
      <c r="DE179">
        <v>9</v>
      </c>
      <c r="DF179">
        <v>12</v>
      </c>
      <c r="DG179">
        <v>6</v>
      </c>
      <c r="DH179">
        <v>9</v>
      </c>
      <c r="DI179">
        <v>5</v>
      </c>
      <c r="DJ179" s="11">
        <f t="shared" si="51"/>
        <v>-6</v>
      </c>
      <c r="DK179" s="6">
        <v>-4.0177930515</v>
      </c>
      <c r="DL179">
        <v>11</v>
      </c>
      <c r="DM179">
        <v>1</v>
      </c>
      <c r="DN179">
        <v>0</v>
      </c>
      <c r="DO179">
        <v>0</v>
      </c>
      <c r="DP179">
        <v>0</v>
      </c>
      <c r="DQ179">
        <v>177</v>
      </c>
      <c r="DR179">
        <v>260</v>
      </c>
      <c r="DS179">
        <v>144</v>
      </c>
      <c r="DT179">
        <v>199</v>
      </c>
      <c r="DU179">
        <v>102</v>
      </c>
      <c r="DV179">
        <v>151</v>
      </c>
      <c r="DW179" s="6">
        <v>9.2100000000000009</v>
      </c>
      <c r="DX179" s="6">
        <v>13.23</v>
      </c>
      <c r="DY179">
        <v>23</v>
      </c>
      <c r="DZ179">
        <v>50</v>
      </c>
      <c r="EA179">
        <v>2</v>
      </c>
      <c r="EB179">
        <v>18</v>
      </c>
      <c r="EC179">
        <v>8</v>
      </c>
      <c r="ED179">
        <v>4</v>
      </c>
      <c r="EE179">
        <v>11</v>
      </c>
      <c r="EF179">
        <v>9</v>
      </c>
      <c r="EG179" s="11">
        <f t="shared" si="52"/>
        <v>19</v>
      </c>
      <c r="EH179" s="11">
        <f t="shared" si="53"/>
        <v>13</v>
      </c>
      <c r="EI179">
        <v>103</v>
      </c>
      <c r="EJ179">
        <v>141</v>
      </c>
      <c r="EK179">
        <v>156</v>
      </c>
      <c r="EL179">
        <v>118</v>
      </c>
      <c r="EM179">
        <v>28</v>
      </c>
      <c r="EN179">
        <v>33</v>
      </c>
      <c r="EO179">
        <v>29</v>
      </c>
      <c r="EP179">
        <v>13</v>
      </c>
      <c r="EQ179">
        <v>-0.5</v>
      </c>
      <c r="ER179">
        <v>0.1</v>
      </c>
      <c r="ES179">
        <v>-0.4</v>
      </c>
      <c r="ET179">
        <v>947.34</v>
      </c>
      <c r="EU179" s="11">
        <f t="shared" si="54"/>
        <v>94</v>
      </c>
      <c r="EV179" s="6">
        <f t="shared" si="55"/>
        <v>5.7272727272727275</v>
      </c>
      <c r="EW179" s="6">
        <f t="shared" si="56"/>
        <v>93.256508749466491</v>
      </c>
      <c r="EX179" s="6">
        <v>-0.2</v>
      </c>
      <c r="EY179">
        <v>-0.01</v>
      </c>
    </row>
    <row r="180" spans="1:155">
      <c r="A180">
        <v>735</v>
      </c>
      <c r="B180" s="5">
        <v>692500</v>
      </c>
      <c r="C180" t="s">
        <v>1434</v>
      </c>
      <c r="D180" t="s">
        <v>393</v>
      </c>
      <c r="E180" t="s">
        <v>144</v>
      </c>
      <c r="F180" t="s">
        <v>145</v>
      </c>
      <c r="G180" t="s">
        <v>145</v>
      </c>
      <c r="H180">
        <v>70</v>
      </c>
      <c r="I180">
        <v>180</v>
      </c>
      <c r="M180" t="s">
        <v>146</v>
      </c>
      <c r="N180" t="s">
        <v>167</v>
      </c>
      <c r="O180" t="s">
        <v>574</v>
      </c>
      <c r="P180" t="s">
        <v>192</v>
      </c>
      <c r="Q180" t="s">
        <v>342</v>
      </c>
      <c r="R180">
        <v>7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-3</v>
      </c>
      <c r="Y180" s="6">
        <v>-1.9</v>
      </c>
      <c r="Z180">
        <v>4</v>
      </c>
      <c r="AA180">
        <v>102</v>
      </c>
      <c r="AB180">
        <v>4145</v>
      </c>
      <c r="AC180" s="6">
        <v>69.12</v>
      </c>
      <c r="AD180" s="7">
        <v>9.8666666667000005</v>
      </c>
      <c r="AE180" s="7">
        <f t="shared" si="38"/>
        <v>9.8700000000111103</v>
      </c>
      <c r="AF180" s="8">
        <v>0.19433198380566802</v>
      </c>
      <c r="AG180" s="8">
        <v>0</v>
      </c>
      <c r="AH180" s="8">
        <v>0</v>
      </c>
      <c r="AI180" s="9">
        <f t="shared" si="39"/>
        <v>0.92500000000000004</v>
      </c>
      <c r="AJ180" s="10">
        <f t="shared" si="40"/>
        <v>925</v>
      </c>
      <c r="AK180" s="7">
        <f t="shared" si="41"/>
        <v>0</v>
      </c>
      <c r="AL180" s="7">
        <f t="shared" si="42"/>
        <v>2.6041666666666665</v>
      </c>
      <c r="AM180" s="8">
        <f t="shared" si="43"/>
        <v>0</v>
      </c>
      <c r="AN180" s="11">
        <f t="shared" si="44"/>
        <v>-3</v>
      </c>
      <c r="AO180" s="7">
        <f t="shared" si="45"/>
        <v>-2.6041666666666665</v>
      </c>
      <c r="AP180">
        <v>8</v>
      </c>
      <c r="AQ180">
        <v>8</v>
      </c>
      <c r="AR180">
        <v>4</v>
      </c>
      <c r="AS180">
        <v>3</v>
      </c>
      <c r="AT180">
        <v>3</v>
      </c>
      <c r="AU180">
        <v>3</v>
      </c>
      <c r="AV180" s="6">
        <v>0.24</v>
      </c>
      <c r="AW180">
        <v>1</v>
      </c>
      <c r="AX180">
        <v>0</v>
      </c>
      <c r="AY180">
        <v>1</v>
      </c>
      <c r="AZ180" s="11">
        <f t="shared" si="46"/>
        <v>1</v>
      </c>
      <c r="BA180" s="6">
        <v>53.333300000000001</v>
      </c>
      <c r="BB180" s="6">
        <v>43.77</v>
      </c>
      <c r="BC180" s="6">
        <v>0</v>
      </c>
      <c r="BD180">
        <v>1</v>
      </c>
      <c r="BE180">
        <v>1</v>
      </c>
      <c r="BF180">
        <v>10</v>
      </c>
      <c r="BG180" s="11">
        <f t="shared" si="47"/>
        <v>-9</v>
      </c>
      <c r="BH180">
        <v>1</v>
      </c>
      <c r="BI180">
        <v>3</v>
      </c>
      <c r="BJ180">
        <v>1</v>
      </c>
      <c r="BK180">
        <v>2</v>
      </c>
      <c r="BL180">
        <v>3</v>
      </c>
      <c r="BM180">
        <v>1</v>
      </c>
      <c r="BN180">
        <v>2</v>
      </c>
      <c r="BO180" s="8">
        <f t="shared" si="48"/>
        <v>2.8985507246376812E-2</v>
      </c>
      <c r="BP180">
        <v>0</v>
      </c>
      <c r="BQ180">
        <v>0</v>
      </c>
      <c r="BR180">
        <v>0</v>
      </c>
      <c r="BS180">
        <v>0</v>
      </c>
      <c r="BT180" s="8">
        <f t="shared" si="49"/>
        <v>0</v>
      </c>
      <c r="BU180" s="8">
        <f t="shared" si="50"/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1</v>
      </c>
      <c r="CY180">
        <v>0</v>
      </c>
      <c r="CZ180">
        <v>0</v>
      </c>
      <c r="DA180">
        <v>3</v>
      </c>
      <c r="DB180">
        <v>0</v>
      </c>
      <c r="DC180">
        <v>0</v>
      </c>
      <c r="DD180">
        <v>0</v>
      </c>
      <c r="DE180">
        <v>0</v>
      </c>
      <c r="DF180">
        <v>2</v>
      </c>
      <c r="DG180">
        <v>0</v>
      </c>
      <c r="DH180">
        <v>2</v>
      </c>
      <c r="DI180">
        <v>0</v>
      </c>
      <c r="DJ180" s="11">
        <f t="shared" si="51"/>
        <v>-2</v>
      </c>
      <c r="DK180" s="6">
        <v>-1.6591885400000002</v>
      </c>
      <c r="DL180">
        <v>2</v>
      </c>
      <c r="DM180">
        <v>0</v>
      </c>
      <c r="DN180">
        <v>0</v>
      </c>
      <c r="DO180">
        <v>0</v>
      </c>
      <c r="DP180">
        <v>0</v>
      </c>
      <c r="DQ180">
        <v>62</v>
      </c>
      <c r="DR180">
        <v>69</v>
      </c>
      <c r="DS180">
        <v>46</v>
      </c>
      <c r="DT180">
        <v>52</v>
      </c>
      <c r="DU180">
        <v>35</v>
      </c>
      <c r="DV180">
        <v>40</v>
      </c>
      <c r="DW180" s="6">
        <v>2.75</v>
      </c>
      <c r="DX180" s="6">
        <v>3.52</v>
      </c>
      <c r="DY180">
        <v>10</v>
      </c>
      <c r="DZ180">
        <v>14</v>
      </c>
      <c r="EA180">
        <v>0</v>
      </c>
      <c r="EB180">
        <v>3</v>
      </c>
      <c r="EC180">
        <v>3</v>
      </c>
      <c r="ED180">
        <v>1</v>
      </c>
      <c r="EE180">
        <v>3</v>
      </c>
      <c r="EF180">
        <v>4</v>
      </c>
      <c r="EG180" s="11">
        <f t="shared" si="52"/>
        <v>6</v>
      </c>
      <c r="EH180" s="11">
        <f t="shared" si="53"/>
        <v>5</v>
      </c>
      <c r="EI180">
        <v>29</v>
      </c>
      <c r="EJ180">
        <v>22</v>
      </c>
      <c r="EK180">
        <v>21</v>
      </c>
      <c r="EL180">
        <v>25</v>
      </c>
      <c r="EM180">
        <v>11</v>
      </c>
      <c r="EN180">
        <v>6</v>
      </c>
      <c r="EO180">
        <v>6</v>
      </c>
      <c r="EP180">
        <v>2</v>
      </c>
      <c r="EQ180">
        <v>-0.1</v>
      </c>
      <c r="ER180">
        <v>-0.1</v>
      </c>
      <c r="ES180">
        <v>-0.2</v>
      </c>
      <c r="ET180">
        <v>286.56</v>
      </c>
      <c r="EU180" s="11">
        <f t="shared" si="54"/>
        <v>7</v>
      </c>
      <c r="EV180" s="6">
        <f t="shared" si="55"/>
        <v>1</v>
      </c>
      <c r="EW180" s="6">
        <f t="shared" si="56"/>
        <v>113.71527777777777</v>
      </c>
      <c r="EX180" s="6">
        <v>-0.8</v>
      </c>
      <c r="EY180">
        <v>-0.11</v>
      </c>
    </row>
    <row r="181" spans="1:155">
      <c r="A181">
        <v>707</v>
      </c>
      <c r="B181" s="5">
        <v>692500</v>
      </c>
      <c r="C181" t="s">
        <v>1605</v>
      </c>
      <c r="D181" t="s">
        <v>1606</v>
      </c>
      <c r="E181" t="s">
        <v>1607</v>
      </c>
      <c r="F181" t="s">
        <v>154</v>
      </c>
      <c r="G181" t="s">
        <v>154</v>
      </c>
      <c r="H181">
        <v>74</v>
      </c>
      <c r="I181">
        <v>205</v>
      </c>
      <c r="J181">
        <v>2011</v>
      </c>
      <c r="K181">
        <v>5</v>
      </c>
      <c r="L181">
        <v>133</v>
      </c>
      <c r="M181" t="s">
        <v>155</v>
      </c>
      <c r="N181" t="s">
        <v>1608</v>
      </c>
      <c r="O181" t="s">
        <v>726</v>
      </c>
      <c r="P181" t="s">
        <v>171</v>
      </c>
      <c r="Q181" t="s">
        <v>172</v>
      </c>
      <c r="R181">
        <v>8</v>
      </c>
      <c r="S181">
        <v>0</v>
      </c>
      <c r="T181">
        <v>1</v>
      </c>
      <c r="U181">
        <v>0</v>
      </c>
      <c r="V181">
        <v>0</v>
      </c>
      <c r="W181">
        <v>1</v>
      </c>
      <c r="X181">
        <v>-1</v>
      </c>
      <c r="Y181" s="6">
        <v>0.8</v>
      </c>
      <c r="Z181">
        <v>2</v>
      </c>
      <c r="AA181">
        <v>115</v>
      </c>
      <c r="AB181">
        <v>4416</v>
      </c>
      <c r="AC181" s="6">
        <v>73.61</v>
      </c>
      <c r="AD181" s="7">
        <v>9.1999999999999993</v>
      </c>
      <c r="AE181" s="7">
        <f t="shared" si="38"/>
        <v>9.2004166666666656</v>
      </c>
      <c r="AF181" s="8">
        <v>0.16951455416359618</v>
      </c>
      <c r="AG181" s="8">
        <v>1</v>
      </c>
      <c r="AH181" s="8">
        <v>2.5000000000000001E-2</v>
      </c>
      <c r="AI181" s="9">
        <f t="shared" si="39"/>
        <v>0.93333333333333335</v>
      </c>
      <c r="AJ181" s="10">
        <f t="shared" si="40"/>
        <v>958.33333333333337</v>
      </c>
      <c r="AK181" s="7">
        <f t="shared" si="41"/>
        <v>0.81510664311914138</v>
      </c>
      <c r="AL181" s="7">
        <f t="shared" si="42"/>
        <v>1.6302132862382828</v>
      </c>
      <c r="AM181" s="8">
        <f t="shared" si="43"/>
        <v>0.33333333333333331</v>
      </c>
      <c r="AN181" s="11">
        <f t="shared" si="44"/>
        <v>-1</v>
      </c>
      <c r="AO181" s="7">
        <f t="shared" si="45"/>
        <v>-0.81510664311914138</v>
      </c>
      <c r="AP181">
        <v>21</v>
      </c>
      <c r="AQ181">
        <v>21</v>
      </c>
      <c r="AR181">
        <v>15</v>
      </c>
      <c r="AS181">
        <v>11</v>
      </c>
      <c r="AT181">
        <v>11</v>
      </c>
      <c r="AU181">
        <v>11</v>
      </c>
      <c r="AV181" s="6">
        <v>0.85</v>
      </c>
      <c r="AW181">
        <v>3</v>
      </c>
      <c r="AX181">
        <v>1</v>
      </c>
      <c r="AY181">
        <v>0</v>
      </c>
      <c r="AZ181" s="11">
        <f t="shared" si="46"/>
        <v>1</v>
      </c>
      <c r="BA181" s="6">
        <v>33.909100000000002</v>
      </c>
      <c r="BB181" s="6">
        <v>31.79</v>
      </c>
      <c r="BC181" s="6">
        <v>0</v>
      </c>
      <c r="BD181">
        <v>9</v>
      </c>
      <c r="BE181">
        <v>9</v>
      </c>
      <c r="BF181">
        <v>6</v>
      </c>
      <c r="BG181" s="11">
        <f t="shared" si="47"/>
        <v>3</v>
      </c>
      <c r="BH181">
        <v>4</v>
      </c>
      <c r="BI181">
        <v>0</v>
      </c>
      <c r="BJ181">
        <v>2</v>
      </c>
      <c r="BK181">
        <v>1</v>
      </c>
      <c r="BL181">
        <v>0</v>
      </c>
      <c r="BM181">
        <v>2</v>
      </c>
      <c r="BN181">
        <v>1</v>
      </c>
      <c r="BO181" s="8">
        <f t="shared" si="48"/>
        <v>2.0408163265306121E-2</v>
      </c>
      <c r="BP181">
        <v>1</v>
      </c>
      <c r="BQ181">
        <v>2</v>
      </c>
      <c r="BR181">
        <v>1</v>
      </c>
      <c r="BS181">
        <v>2</v>
      </c>
      <c r="BT181" s="8">
        <f t="shared" si="49"/>
        <v>0.33333333333333331</v>
      </c>
      <c r="BU181" s="8">
        <f t="shared" si="50"/>
        <v>3.9473684210526314E-2</v>
      </c>
      <c r="BV181">
        <v>0</v>
      </c>
      <c r="BW181">
        <v>0</v>
      </c>
      <c r="BX181">
        <v>0</v>
      </c>
      <c r="BY181">
        <v>2</v>
      </c>
      <c r="BZ181">
        <v>1</v>
      </c>
      <c r="CA181">
        <v>0</v>
      </c>
      <c r="CB181">
        <v>0</v>
      </c>
      <c r="CC181">
        <v>2</v>
      </c>
      <c r="CD181">
        <v>0</v>
      </c>
      <c r="CE181">
        <v>0</v>
      </c>
      <c r="CF181">
        <v>1</v>
      </c>
      <c r="CG181">
        <v>1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1</v>
      </c>
      <c r="CX181">
        <v>3</v>
      </c>
      <c r="CY181">
        <v>1</v>
      </c>
      <c r="CZ181">
        <v>1</v>
      </c>
      <c r="DA181">
        <v>0</v>
      </c>
      <c r="DB181">
        <v>3</v>
      </c>
      <c r="DC181">
        <v>0</v>
      </c>
      <c r="DD181">
        <v>0</v>
      </c>
      <c r="DE181">
        <v>6</v>
      </c>
      <c r="DF181">
        <v>1</v>
      </c>
      <c r="DG181">
        <v>1</v>
      </c>
      <c r="DH181">
        <v>1</v>
      </c>
      <c r="DI181">
        <v>1</v>
      </c>
      <c r="DJ181" s="11">
        <f t="shared" si="51"/>
        <v>0</v>
      </c>
      <c r="DK181" s="6">
        <v>-1.0059604294</v>
      </c>
      <c r="DL181">
        <v>1</v>
      </c>
      <c r="DM181">
        <v>0</v>
      </c>
      <c r="DN181">
        <v>0</v>
      </c>
      <c r="DO181">
        <v>0</v>
      </c>
      <c r="DP181">
        <v>0</v>
      </c>
      <c r="DQ181">
        <v>69</v>
      </c>
      <c r="DR181">
        <v>49</v>
      </c>
      <c r="DS181">
        <v>50</v>
      </c>
      <c r="DT181">
        <v>40</v>
      </c>
      <c r="DU181">
        <v>40</v>
      </c>
      <c r="DV181">
        <v>30</v>
      </c>
      <c r="DW181" s="6">
        <v>2.38</v>
      </c>
      <c r="DX181" s="6">
        <v>2.1</v>
      </c>
      <c r="DY181">
        <v>7</v>
      </c>
      <c r="DZ181">
        <v>8</v>
      </c>
      <c r="EA181">
        <v>1</v>
      </c>
      <c r="EB181">
        <v>2</v>
      </c>
      <c r="EC181">
        <v>1</v>
      </c>
      <c r="ED181">
        <v>2</v>
      </c>
      <c r="EE181">
        <v>3</v>
      </c>
      <c r="EF181">
        <v>3</v>
      </c>
      <c r="EG181" s="11">
        <f t="shared" si="52"/>
        <v>4</v>
      </c>
      <c r="EH181" s="11">
        <f t="shared" si="53"/>
        <v>5</v>
      </c>
      <c r="EI181">
        <v>41</v>
      </c>
      <c r="EJ181">
        <v>35</v>
      </c>
      <c r="EK181">
        <v>39</v>
      </c>
      <c r="EL181">
        <v>26</v>
      </c>
      <c r="EM181">
        <v>3</v>
      </c>
      <c r="EN181">
        <v>8</v>
      </c>
      <c r="EO181">
        <v>5</v>
      </c>
      <c r="EP181">
        <v>4</v>
      </c>
      <c r="EQ181">
        <v>-0.1</v>
      </c>
      <c r="ER181">
        <v>0.1</v>
      </c>
      <c r="ES181">
        <v>0</v>
      </c>
      <c r="ET181">
        <v>360.63</v>
      </c>
      <c r="EU181" s="11">
        <f t="shared" si="54"/>
        <v>12</v>
      </c>
      <c r="EV181" s="6">
        <f t="shared" si="55"/>
        <v>11</v>
      </c>
      <c r="EW181" s="6">
        <f t="shared" si="56"/>
        <v>96.182583888058687</v>
      </c>
      <c r="EX181" s="6">
        <v>1.6</v>
      </c>
      <c r="EY181">
        <v>0.2</v>
      </c>
    </row>
    <row r="182" spans="1:155">
      <c r="A182">
        <v>698</v>
      </c>
      <c r="B182" s="5">
        <v>692500</v>
      </c>
      <c r="C182" t="s">
        <v>2098</v>
      </c>
      <c r="D182" t="s">
        <v>962</v>
      </c>
      <c r="E182" t="s">
        <v>144</v>
      </c>
      <c r="F182" t="s">
        <v>145</v>
      </c>
      <c r="G182" t="s">
        <v>145</v>
      </c>
      <c r="H182">
        <v>76</v>
      </c>
      <c r="I182">
        <v>230</v>
      </c>
      <c r="J182">
        <v>2013</v>
      </c>
      <c r="K182">
        <v>4</v>
      </c>
      <c r="L182">
        <v>101</v>
      </c>
      <c r="M182" t="s">
        <v>155</v>
      </c>
      <c r="N182" t="s">
        <v>563</v>
      </c>
      <c r="O182" t="s">
        <v>415</v>
      </c>
      <c r="P182" t="s">
        <v>209</v>
      </c>
      <c r="Q182" t="s">
        <v>281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-2</v>
      </c>
      <c r="Y182" s="6">
        <v>0.4</v>
      </c>
      <c r="Z182">
        <v>0</v>
      </c>
      <c r="AA182">
        <v>20</v>
      </c>
      <c r="AB182">
        <v>989</v>
      </c>
      <c r="AC182" s="6">
        <v>16.47</v>
      </c>
      <c r="AD182" s="7">
        <v>16.483333333299999</v>
      </c>
      <c r="AE182" s="7">
        <f t="shared" si="38"/>
        <v>16.478888888877776</v>
      </c>
      <c r="AF182" s="8">
        <v>0.27454575762627104</v>
      </c>
      <c r="AG182" s="8">
        <v>0</v>
      </c>
      <c r="AH182" s="8">
        <v>0</v>
      </c>
      <c r="AI182" s="9">
        <f t="shared" si="39"/>
        <v>0.75</v>
      </c>
      <c r="AJ182" s="10">
        <f t="shared" si="40"/>
        <v>750</v>
      </c>
      <c r="AK182" s="7">
        <f t="shared" si="41"/>
        <v>0</v>
      </c>
      <c r="AL182" s="7">
        <f t="shared" si="42"/>
        <v>3.6429872495446269</v>
      </c>
      <c r="AM182" s="8">
        <f t="shared" si="43"/>
        <v>0</v>
      </c>
      <c r="AN182" s="11">
        <f t="shared" si="44"/>
        <v>-1</v>
      </c>
      <c r="AO182" s="7">
        <f t="shared" si="45"/>
        <v>-3.6429872495446269</v>
      </c>
      <c r="AP182">
        <v>6</v>
      </c>
      <c r="AQ182">
        <v>6</v>
      </c>
      <c r="AR182">
        <v>6</v>
      </c>
      <c r="AS182">
        <v>4</v>
      </c>
      <c r="AT182">
        <v>4</v>
      </c>
      <c r="AU182">
        <v>4</v>
      </c>
      <c r="AV182" s="6">
        <v>0.51</v>
      </c>
      <c r="AW182">
        <v>3</v>
      </c>
      <c r="AX182">
        <v>0</v>
      </c>
      <c r="AY182">
        <v>1</v>
      </c>
      <c r="AZ182" s="11">
        <f t="shared" si="46"/>
        <v>1</v>
      </c>
      <c r="BA182" s="6">
        <v>26</v>
      </c>
      <c r="BB182" s="6">
        <v>28.93</v>
      </c>
      <c r="BC182" s="6">
        <v>0</v>
      </c>
      <c r="BD182">
        <v>3</v>
      </c>
      <c r="BE182">
        <v>3</v>
      </c>
      <c r="BF182">
        <v>3</v>
      </c>
      <c r="BG182" s="11">
        <f t="shared" si="47"/>
        <v>0</v>
      </c>
      <c r="BH182">
        <v>2</v>
      </c>
      <c r="BI182">
        <v>0</v>
      </c>
      <c r="BJ182">
        <v>1</v>
      </c>
      <c r="BK182">
        <v>0</v>
      </c>
      <c r="BL182">
        <v>0</v>
      </c>
      <c r="BM182">
        <v>1</v>
      </c>
      <c r="BN182">
        <v>0</v>
      </c>
      <c r="BO182" s="8">
        <f t="shared" si="48"/>
        <v>0</v>
      </c>
      <c r="BP182">
        <v>5</v>
      </c>
      <c r="BQ182">
        <v>8</v>
      </c>
      <c r="BR182">
        <v>5</v>
      </c>
      <c r="BS182">
        <v>8</v>
      </c>
      <c r="BT182" s="8">
        <f t="shared" si="49"/>
        <v>0.38461538461538464</v>
      </c>
      <c r="BU182" s="8">
        <f t="shared" si="50"/>
        <v>0.72222222222222221</v>
      </c>
      <c r="BV182">
        <v>1</v>
      </c>
      <c r="BW182">
        <v>4</v>
      </c>
      <c r="BX182">
        <v>3</v>
      </c>
      <c r="BY182">
        <v>0</v>
      </c>
      <c r="BZ182">
        <v>1</v>
      </c>
      <c r="CA182">
        <v>4</v>
      </c>
      <c r="CB182">
        <v>0</v>
      </c>
      <c r="CC182">
        <v>0</v>
      </c>
      <c r="CD182">
        <v>5</v>
      </c>
      <c r="CE182">
        <v>7</v>
      </c>
      <c r="CF182">
        <v>2</v>
      </c>
      <c r="CG182">
        <v>5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1</v>
      </c>
      <c r="CX182">
        <v>1</v>
      </c>
      <c r="CY182">
        <v>0</v>
      </c>
      <c r="CZ182">
        <v>0</v>
      </c>
      <c r="DA182">
        <v>0</v>
      </c>
      <c r="DB182">
        <v>0</v>
      </c>
      <c r="DC182">
        <v>1</v>
      </c>
      <c r="DD182">
        <v>0</v>
      </c>
      <c r="DE182">
        <v>3</v>
      </c>
      <c r="DF182">
        <v>0</v>
      </c>
      <c r="DG182">
        <v>0</v>
      </c>
      <c r="DH182">
        <v>0</v>
      </c>
      <c r="DI182">
        <v>0</v>
      </c>
      <c r="DJ182" s="11">
        <f t="shared" si="51"/>
        <v>0</v>
      </c>
      <c r="DK182" s="6">
        <v>1.08123656E-2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18</v>
      </c>
      <c r="DR182">
        <v>12</v>
      </c>
      <c r="DS182">
        <v>14</v>
      </c>
      <c r="DT182">
        <v>5</v>
      </c>
      <c r="DU182">
        <v>10</v>
      </c>
      <c r="DV182">
        <v>4</v>
      </c>
      <c r="DW182" s="6">
        <v>1.29</v>
      </c>
      <c r="DX182" s="6">
        <v>0.66</v>
      </c>
      <c r="DY182">
        <v>7</v>
      </c>
      <c r="DZ182">
        <v>3</v>
      </c>
      <c r="EA182">
        <v>0</v>
      </c>
      <c r="EB182">
        <v>1</v>
      </c>
      <c r="EC182">
        <v>1</v>
      </c>
      <c r="ED182">
        <v>0</v>
      </c>
      <c r="EE182">
        <v>3</v>
      </c>
      <c r="EF182">
        <v>0</v>
      </c>
      <c r="EG182" s="11">
        <f t="shared" si="52"/>
        <v>4</v>
      </c>
      <c r="EH182" s="11">
        <f t="shared" si="53"/>
        <v>0</v>
      </c>
      <c r="EI182">
        <v>6</v>
      </c>
      <c r="EJ182">
        <v>12</v>
      </c>
      <c r="EK182">
        <v>8</v>
      </c>
      <c r="EL182">
        <v>6</v>
      </c>
      <c r="EM182">
        <v>2</v>
      </c>
      <c r="EN182">
        <v>4</v>
      </c>
      <c r="EO182">
        <v>0</v>
      </c>
      <c r="EP182">
        <v>0</v>
      </c>
      <c r="EQ182">
        <v>0</v>
      </c>
      <c r="ER182">
        <v>-0.1</v>
      </c>
      <c r="ES182">
        <v>-0.1</v>
      </c>
      <c r="ET182">
        <v>43.52</v>
      </c>
      <c r="EU182" s="11">
        <f t="shared" si="54"/>
        <v>3</v>
      </c>
      <c r="EV182" s="6">
        <f t="shared" si="55"/>
        <v>0</v>
      </c>
      <c r="EW182" s="6">
        <f t="shared" si="56"/>
        <v>109.28961748633881</v>
      </c>
      <c r="EX182" s="6">
        <v>0.4</v>
      </c>
      <c r="EY182">
        <v>0.37</v>
      </c>
    </row>
    <row r="183" spans="1:155">
      <c r="A183">
        <v>290</v>
      </c>
      <c r="B183" s="5">
        <v>692500</v>
      </c>
      <c r="C183" t="s">
        <v>2242</v>
      </c>
      <c r="D183" t="s">
        <v>206</v>
      </c>
      <c r="E183" t="s">
        <v>144</v>
      </c>
      <c r="F183" t="s">
        <v>145</v>
      </c>
      <c r="G183" t="s">
        <v>145</v>
      </c>
      <c r="H183">
        <v>74</v>
      </c>
      <c r="I183">
        <v>205</v>
      </c>
      <c r="M183" t="s">
        <v>155</v>
      </c>
      <c r="N183" t="s">
        <v>2243</v>
      </c>
      <c r="O183" t="s">
        <v>1111</v>
      </c>
      <c r="P183" t="s">
        <v>192</v>
      </c>
      <c r="Q183" t="s">
        <v>159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 s="6">
        <v>0.60000000000000009</v>
      </c>
      <c r="Z183">
        <v>0</v>
      </c>
      <c r="AA183">
        <v>18</v>
      </c>
      <c r="AB183">
        <v>815</v>
      </c>
      <c r="AC183" s="6"/>
      <c r="AD183" s="7">
        <v>13.583333333300001</v>
      </c>
      <c r="AE183" s="7">
        <f t="shared" si="38"/>
        <v>9.0555555555444442</v>
      </c>
      <c r="AF183" s="8" t="e">
        <v>#DIV/0!</v>
      </c>
      <c r="AG183" s="8">
        <v>0</v>
      </c>
      <c r="AH183" s="8" t="e">
        <v>#DIV/0!</v>
      </c>
      <c r="AI183" s="9" t="e">
        <f t="shared" si="39"/>
        <v>#DIV/0!</v>
      </c>
      <c r="AJ183" s="10" t="e">
        <f t="shared" si="40"/>
        <v>#DIV/0!</v>
      </c>
      <c r="AK183" s="7" t="e">
        <f t="shared" si="41"/>
        <v>#DIV/0!</v>
      </c>
      <c r="AL183" s="7" t="e">
        <f t="shared" si="42"/>
        <v>#DIV/0!</v>
      </c>
      <c r="AM183" s="8">
        <f t="shared" si="43"/>
        <v>0</v>
      </c>
      <c r="AN183" s="11">
        <f t="shared" si="44"/>
        <v>0</v>
      </c>
      <c r="AO183" s="7" t="e">
        <f t="shared" si="45"/>
        <v>#DIV/0!</v>
      </c>
      <c r="AQ183">
        <v>1</v>
      </c>
      <c r="AT183">
        <v>1</v>
      </c>
      <c r="AU183">
        <v>1</v>
      </c>
      <c r="AV183" s="6"/>
      <c r="AZ183" s="11">
        <f t="shared" si="46"/>
        <v>0</v>
      </c>
      <c r="BA183" s="6">
        <v>58</v>
      </c>
      <c r="BC183" s="6">
        <v>0</v>
      </c>
      <c r="BD183">
        <v>3</v>
      </c>
      <c r="BG183" s="11">
        <f t="shared" si="47"/>
        <v>0</v>
      </c>
      <c r="BH183">
        <v>0</v>
      </c>
      <c r="BI183">
        <v>0</v>
      </c>
      <c r="BJ183">
        <v>0</v>
      </c>
      <c r="BK183">
        <v>0</v>
      </c>
      <c r="BO183" s="8" t="e">
        <f t="shared" si="48"/>
        <v>#DIV/0!</v>
      </c>
      <c r="BP183">
        <v>0</v>
      </c>
      <c r="BQ183">
        <v>0</v>
      </c>
      <c r="BT183" s="8">
        <f t="shared" si="49"/>
        <v>0</v>
      </c>
      <c r="BU183" s="8" t="e">
        <f t="shared" si="50"/>
        <v>#DIV/0!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1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J183" s="11">
        <f t="shared" si="51"/>
        <v>0</v>
      </c>
      <c r="DK183" s="6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V183"/>
      <c r="DX183" s="6"/>
      <c r="EG183" s="11">
        <f t="shared" si="52"/>
        <v>0</v>
      </c>
      <c r="EH183" s="11">
        <f t="shared" si="53"/>
        <v>0</v>
      </c>
      <c r="EQ183">
        <v>0</v>
      </c>
      <c r="ER183">
        <v>0</v>
      </c>
      <c r="ES183">
        <v>0</v>
      </c>
      <c r="EU183" s="11">
        <f t="shared" si="54"/>
        <v>3</v>
      </c>
      <c r="EV183" s="6">
        <f t="shared" si="55"/>
        <v>0</v>
      </c>
      <c r="EW183" s="6" t="e">
        <f t="shared" si="56"/>
        <v>#DIV/0!</v>
      </c>
      <c r="EX183" s="6"/>
    </row>
    <row r="184" spans="1:155">
      <c r="A184">
        <v>697</v>
      </c>
      <c r="B184" s="5">
        <v>692500</v>
      </c>
      <c r="C184" t="s">
        <v>2284</v>
      </c>
      <c r="D184" t="s">
        <v>2285</v>
      </c>
      <c r="E184" t="s">
        <v>609</v>
      </c>
      <c r="F184" t="s">
        <v>154</v>
      </c>
      <c r="G184" t="s">
        <v>154</v>
      </c>
      <c r="H184">
        <v>72</v>
      </c>
      <c r="I184">
        <v>189</v>
      </c>
      <c r="J184">
        <v>2011</v>
      </c>
      <c r="K184">
        <v>4</v>
      </c>
      <c r="L184">
        <v>95</v>
      </c>
      <c r="M184" t="s">
        <v>146</v>
      </c>
      <c r="N184" t="s">
        <v>2286</v>
      </c>
      <c r="O184" t="s">
        <v>2287</v>
      </c>
      <c r="P184" t="s">
        <v>192</v>
      </c>
      <c r="Q184" t="s">
        <v>159</v>
      </c>
      <c r="R184">
        <v>19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2</v>
      </c>
      <c r="Y184" s="6">
        <v>-0.4</v>
      </c>
      <c r="Z184">
        <v>2</v>
      </c>
      <c r="AA184">
        <v>379</v>
      </c>
      <c r="AB184">
        <v>18319</v>
      </c>
      <c r="AC184" s="6">
        <v>285.83</v>
      </c>
      <c r="AD184" s="7">
        <v>16.066666666700002</v>
      </c>
      <c r="AE184" s="7">
        <f t="shared" si="38"/>
        <v>15.726549707613451</v>
      </c>
      <c r="AF184" s="8">
        <v>0.29328230332755312</v>
      </c>
      <c r="AG184" s="8">
        <v>0</v>
      </c>
      <c r="AH184" s="8">
        <v>6.2992125984251968E-2</v>
      </c>
      <c r="AI184" s="9">
        <f t="shared" si="39"/>
        <v>0.90839694656488545</v>
      </c>
      <c r="AJ184" s="10">
        <f t="shared" si="40"/>
        <v>971.38907254913738</v>
      </c>
      <c r="AK184" s="7">
        <f t="shared" si="41"/>
        <v>1.6793198754504426</v>
      </c>
      <c r="AL184" s="7">
        <f t="shared" si="42"/>
        <v>2.518979813175664</v>
      </c>
      <c r="AM184" s="8">
        <f t="shared" si="43"/>
        <v>0.4</v>
      </c>
      <c r="AN184" s="11">
        <f t="shared" si="44"/>
        <v>-4</v>
      </c>
      <c r="AO184" s="7">
        <f t="shared" si="45"/>
        <v>-0.83965993772522141</v>
      </c>
      <c r="AP184">
        <v>36</v>
      </c>
      <c r="AQ184">
        <v>40</v>
      </c>
      <c r="AR184">
        <v>27</v>
      </c>
      <c r="AS184">
        <v>16</v>
      </c>
      <c r="AT184">
        <v>18</v>
      </c>
      <c r="AU184">
        <v>18</v>
      </c>
      <c r="AV184" s="6">
        <v>0.53</v>
      </c>
      <c r="AW184">
        <v>1</v>
      </c>
      <c r="AX184">
        <v>0</v>
      </c>
      <c r="AY184">
        <v>2</v>
      </c>
      <c r="AZ184" s="11">
        <f t="shared" si="46"/>
        <v>2</v>
      </c>
      <c r="BA184" s="6">
        <v>60.444400000000002</v>
      </c>
      <c r="BB184" s="6">
        <v>57.92</v>
      </c>
      <c r="BC184" s="6">
        <v>0</v>
      </c>
      <c r="BD184">
        <v>24</v>
      </c>
      <c r="BE184">
        <v>23</v>
      </c>
      <c r="BF184">
        <v>47</v>
      </c>
      <c r="BG184" s="11">
        <f t="shared" si="47"/>
        <v>-24</v>
      </c>
      <c r="BH184">
        <v>13</v>
      </c>
      <c r="BI184">
        <v>13</v>
      </c>
      <c r="BJ184">
        <v>0</v>
      </c>
      <c r="BK184">
        <v>13</v>
      </c>
      <c r="BL184">
        <v>13</v>
      </c>
      <c r="BM184">
        <v>0</v>
      </c>
      <c r="BN184">
        <v>10</v>
      </c>
      <c r="BO184" s="8">
        <f t="shared" si="48"/>
        <v>4.2735042735042736E-2</v>
      </c>
      <c r="BP184">
        <v>0</v>
      </c>
      <c r="BQ184">
        <v>0</v>
      </c>
      <c r="BR184">
        <v>0</v>
      </c>
      <c r="BS184">
        <v>0</v>
      </c>
      <c r="BT184" s="8">
        <f t="shared" si="49"/>
        <v>0</v>
      </c>
      <c r="BU184" s="8">
        <f t="shared" si="50"/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13</v>
      </c>
      <c r="CY184">
        <v>0</v>
      </c>
      <c r="CZ184">
        <v>0</v>
      </c>
      <c r="DA184">
        <v>4</v>
      </c>
      <c r="DB184">
        <v>5</v>
      </c>
      <c r="DC184">
        <v>1</v>
      </c>
      <c r="DD184">
        <v>0</v>
      </c>
      <c r="DE184">
        <v>8</v>
      </c>
      <c r="DF184">
        <v>1</v>
      </c>
      <c r="DG184">
        <v>2</v>
      </c>
      <c r="DH184">
        <v>2</v>
      </c>
      <c r="DI184">
        <v>0</v>
      </c>
      <c r="DJ184" s="11">
        <f t="shared" si="51"/>
        <v>1</v>
      </c>
      <c r="DK184" s="6">
        <v>-0.71813263000000005</v>
      </c>
      <c r="DL184">
        <v>1</v>
      </c>
      <c r="DM184">
        <v>0</v>
      </c>
      <c r="DN184">
        <v>0</v>
      </c>
      <c r="DO184">
        <v>0</v>
      </c>
      <c r="DP184">
        <v>0</v>
      </c>
      <c r="DQ184">
        <v>235</v>
      </c>
      <c r="DR184">
        <v>234</v>
      </c>
      <c r="DS184">
        <v>178</v>
      </c>
      <c r="DT184">
        <v>184</v>
      </c>
      <c r="DU184">
        <v>127</v>
      </c>
      <c r="DV184">
        <v>131</v>
      </c>
      <c r="DW184" s="6">
        <v>8.2100000000000009</v>
      </c>
      <c r="DX184" s="6">
        <v>10.87</v>
      </c>
      <c r="DY184">
        <v>28</v>
      </c>
      <c r="DZ184">
        <v>38</v>
      </c>
      <c r="EA184">
        <v>8</v>
      </c>
      <c r="EB184">
        <v>12</v>
      </c>
      <c r="EC184">
        <v>3</v>
      </c>
      <c r="ED184">
        <v>3</v>
      </c>
      <c r="EE184">
        <v>11</v>
      </c>
      <c r="EF184">
        <v>10</v>
      </c>
      <c r="EG184" s="11">
        <f t="shared" si="52"/>
        <v>14</v>
      </c>
      <c r="EH184" s="11">
        <f t="shared" si="53"/>
        <v>13</v>
      </c>
      <c r="EI184">
        <v>118</v>
      </c>
      <c r="EJ184">
        <v>115</v>
      </c>
      <c r="EK184">
        <v>121</v>
      </c>
      <c r="EL184">
        <v>168</v>
      </c>
      <c r="EM184">
        <v>46</v>
      </c>
      <c r="EN184">
        <v>15</v>
      </c>
      <c r="EO184">
        <v>16</v>
      </c>
      <c r="EP184">
        <v>16</v>
      </c>
      <c r="EQ184">
        <v>-0.4</v>
      </c>
      <c r="ER184">
        <v>0.9</v>
      </c>
      <c r="ES184">
        <v>0.5</v>
      </c>
      <c r="ET184">
        <v>688.76</v>
      </c>
      <c r="EU184" s="11">
        <f t="shared" si="54"/>
        <v>39</v>
      </c>
      <c r="EV184" s="6">
        <f t="shared" si="55"/>
        <v>24</v>
      </c>
      <c r="EW184" s="6">
        <f t="shared" si="56"/>
        <v>98.450127698282202</v>
      </c>
      <c r="EX184" s="6">
        <v>2.5</v>
      </c>
      <c r="EY184">
        <v>0.14000000000000001</v>
      </c>
    </row>
    <row r="185" spans="1:155">
      <c r="A185">
        <v>517</v>
      </c>
      <c r="B185" s="5">
        <v>700000</v>
      </c>
      <c r="C185" t="s">
        <v>194</v>
      </c>
      <c r="D185" t="s">
        <v>195</v>
      </c>
      <c r="E185" t="s">
        <v>144</v>
      </c>
      <c r="F185" t="s">
        <v>145</v>
      </c>
      <c r="G185" t="s">
        <v>145</v>
      </c>
      <c r="H185">
        <v>75</v>
      </c>
      <c r="I185">
        <v>221</v>
      </c>
      <c r="J185">
        <v>2012</v>
      </c>
      <c r="K185">
        <v>4</v>
      </c>
      <c r="L185">
        <v>95</v>
      </c>
      <c r="M185" t="s">
        <v>146</v>
      </c>
      <c r="N185" t="s">
        <v>196</v>
      </c>
      <c r="O185" t="s">
        <v>197</v>
      </c>
      <c r="P185" t="s">
        <v>198</v>
      </c>
      <c r="Q185" t="s">
        <v>199</v>
      </c>
      <c r="R185">
        <v>78</v>
      </c>
      <c r="S185">
        <v>17</v>
      </c>
      <c r="T185">
        <v>12</v>
      </c>
      <c r="U185">
        <v>8</v>
      </c>
      <c r="V185">
        <v>4</v>
      </c>
      <c r="W185">
        <v>29</v>
      </c>
      <c r="X185">
        <v>12</v>
      </c>
      <c r="Y185" s="6">
        <v>-0.1</v>
      </c>
      <c r="Z185">
        <v>89</v>
      </c>
      <c r="AA185">
        <v>1364</v>
      </c>
      <c r="AB185">
        <v>56253</v>
      </c>
      <c r="AC185" s="6">
        <v>936.14</v>
      </c>
      <c r="AD185" s="7">
        <v>12.016666666700001</v>
      </c>
      <c r="AE185" s="7">
        <f t="shared" si="38"/>
        <v>12.012777777788889</v>
      </c>
      <c r="AF185" s="8">
        <v>0.2248660853690759</v>
      </c>
      <c r="AG185" s="8">
        <v>0.69047619047619047</v>
      </c>
      <c r="AH185" s="8">
        <v>9.480812641083522E-2</v>
      </c>
      <c r="AI185" s="9">
        <f t="shared" si="39"/>
        <v>0.93877551020408168</v>
      </c>
      <c r="AJ185" s="10">
        <f t="shared" si="40"/>
        <v>1033.5836366149169</v>
      </c>
      <c r="AK185" s="7">
        <f t="shared" si="41"/>
        <v>2.6919050569359286</v>
      </c>
      <c r="AL185" s="7">
        <f t="shared" si="42"/>
        <v>1.9227893263828062</v>
      </c>
      <c r="AM185" s="8">
        <f t="shared" si="43"/>
        <v>0.58333333333333337</v>
      </c>
      <c r="AN185" s="11">
        <f t="shared" si="44"/>
        <v>12</v>
      </c>
      <c r="AO185" s="7">
        <f t="shared" si="45"/>
        <v>0.76911573055312243</v>
      </c>
      <c r="AP185">
        <v>193</v>
      </c>
      <c r="AQ185">
        <v>193</v>
      </c>
      <c r="AR185">
        <v>160</v>
      </c>
      <c r="AS185">
        <v>119</v>
      </c>
      <c r="AT185">
        <v>119</v>
      </c>
      <c r="AU185">
        <v>119</v>
      </c>
      <c r="AV185" s="6">
        <v>14.08</v>
      </c>
      <c r="AW185">
        <v>53</v>
      </c>
      <c r="AX185">
        <v>10</v>
      </c>
      <c r="AY185">
        <v>9</v>
      </c>
      <c r="AZ185" s="11">
        <f t="shared" si="46"/>
        <v>19</v>
      </c>
      <c r="BA185" s="6">
        <v>27.789899999999999</v>
      </c>
      <c r="BB185" s="6">
        <v>24.98</v>
      </c>
      <c r="BC185" s="6">
        <v>134.1</v>
      </c>
      <c r="BD185">
        <v>147</v>
      </c>
      <c r="BE185">
        <v>147</v>
      </c>
      <c r="BF185">
        <v>86</v>
      </c>
      <c r="BG185" s="11">
        <f t="shared" si="47"/>
        <v>61</v>
      </c>
      <c r="BH185">
        <v>41</v>
      </c>
      <c r="BI185">
        <v>16</v>
      </c>
      <c r="BJ185">
        <v>25</v>
      </c>
      <c r="BK185">
        <v>40</v>
      </c>
      <c r="BL185">
        <v>16</v>
      </c>
      <c r="BM185">
        <v>25</v>
      </c>
      <c r="BN185">
        <v>40</v>
      </c>
      <c r="BO185" s="8">
        <f t="shared" si="48"/>
        <v>4.4296788482834998E-2</v>
      </c>
      <c r="BP185">
        <v>8</v>
      </c>
      <c r="BQ185">
        <v>21</v>
      </c>
      <c r="BR185">
        <v>8</v>
      </c>
      <c r="BS185">
        <v>21</v>
      </c>
      <c r="BT185" s="8">
        <f t="shared" si="49"/>
        <v>0.27586206896551724</v>
      </c>
      <c r="BU185" s="8">
        <f t="shared" si="50"/>
        <v>3.2547699214365879E-2</v>
      </c>
      <c r="BV185">
        <v>1</v>
      </c>
      <c r="BW185">
        <v>2</v>
      </c>
      <c r="BX185">
        <v>1</v>
      </c>
      <c r="BY185">
        <v>7</v>
      </c>
      <c r="BZ185">
        <v>6</v>
      </c>
      <c r="CA185">
        <v>12</v>
      </c>
      <c r="CB185">
        <v>1</v>
      </c>
      <c r="CC185">
        <v>4</v>
      </c>
      <c r="CD185">
        <v>4</v>
      </c>
      <c r="CE185">
        <v>8</v>
      </c>
      <c r="CF185">
        <v>5</v>
      </c>
      <c r="CG185">
        <v>14</v>
      </c>
      <c r="CH185">
        <v>0</v>
      </c>
      <c r="CI185">
        <v>3</v>
      </c>
      <c r="CJ185">
        <v>3</v>
      </c>
      <c r="CK185">
        <v>0</v>
      </c>
      <c r="CL185">
        <v>0</v>
      </c>
      <c r="CM185">
        <v>0</v>
      </c>
      <c r="CN185">
        <v>5</v>
      </c>
      <c r="CO185">
        <v>0</v>
      </c>
      <c r="CP185">
        <v>0</v>
      </c>
      <c r="CQ185">
        <v>5</v>
      </c>
      <c r="CR185">
        <v>1</v>
      </c>
      <c r="CS185">
        <v>0</v>
      </c>
      <c r="CT185">
        <v>6</v>
      </c>
      <c r="CU185">
        <v>1</v>
      </c>
      <c r="CV185">
        <v>1</v>
      </c>
      <c r="CW185">
        <v>5</v>
      </c>
      <c r="CX185">
        <v>34</v>
      </c>
      <c r="CY185">
        <v>20</v>
      </c>
      <c r="CZ185">
        <v>0</v>
      </c>
      <c r="DA185">
        <v>9</v>
      </c>
      <c r="DB185">
        <v>34</v>
      </c>
      <c r="DC185">
        <v>7</v>
      </c>
      <c r="DD185">
        <v>1</v>
      </c>
      <c r="DE185">
        <v>48</v>
      </c>
      <c r="DF185">
        <v>37</v>
      </c>
      <c r="DG185">
        <v>24</v>
      </c>
      <c r="DH185">
        <v>32</v>
      </c>
      <c r="DI185">
        <v>17</v>
      </c>
      <c r="DJ185" s="11">
        <f t="shared" si="51"/>
        <v>-13</v>
      </c>
      <c r="DK185" s="6">
        <v>-14.912643880799999</v>
      </c>
      <c r="DL185">
        <v>32</v>
      </c>
      <c r="DM185">
        <v>5</v>
      </c>
      <c r="DN185">
        <v>0</v>
      </c>
      <c r="DO185">
        <v>0</v>
      </c>
      <c r="DP185">
        <v>0</v>
      </c>
      <c r="DQ185">
        <v>780</v>
      </c>
      <c r="DR185">
        <v>903</v>
      </c>
      <c r="DS185">
        <v>590</v>
      </c>
      <c r="DT185">
        <v>669</v>
      </c>
      <c r="DU185">
        <v>443</v>
      </c>
      <c r="DV185">
        <v>490</v>
      </c>
      <c r="DW185" s="6">
        <v>39.729999999999997</v>
      </c>
      <c r="DX185" s="6">
        <v>43.58</v>
      </c>
      <c r="DY185">
        <v>134</v>
      </c>
      <c r="DZ185">
        <v>149</v>
      </c>
      <c r="EA185">
        <v>42</v>
      </c>
      <c r="EB185">
        <v>30</v>
      </c>
      <c r="EC185">
        <v>34</v>
      </c>
      <c r="ED185">
        <v>37</v>
      </c>
      <c r="EE185">
        <v>42</v>
      </c>
      <c r="EF185">
        <v>39</v>
      </c>
      <c r="EG185" s="11">
        <f t="shared" si="52"/>
        <v>76</v>
      </c>
      <c r="EH185" s="11">
        <f t="shared" si="53"/>
        <v>76</v>
      </c>
      <c r="EI185">
        <v>423</v>
      </c>
      <c r="EJ185">
        <v>468</v>
      </c>
      <c r="EK185">
        <v>391</v>
      </c>
      <c r="EL185">
        <v>352</v>
      </c>
      <c r="EM185">
        <v>96</v>
      </c>
      <c r="EN185">
        <v>87</v>
      </c>
      <c r="EO185">
        <v>65</v>
      </c>
      <c r="EP185">
        <v>50</v>
      </c>
      <c r="EQ185">
        <v>2.6</v>
      </c>
      <c r="ER185">
        <v>1.5</v>
      </c>
      <c r="ES185">
        <v>4</v>
      </c>
      <c r="ET185">
        <v>3226.96</v>
      </c>
      <c r="EU185" s="11">
        <f t="shared" si="54"/>
        <v>281</v>
      </c>
      <c r="EV185" s="6">
        <f t="shared" si="55"/>
        <v>5.375</v>
      </c>
      <c r="EW185" s="6">
        <f t="shared" si="56"/>
        <v>107.86848121007542</v>
      </c>
      <c r="EX185" s="6">
        <v>25.9</v>
      </c>
      <c r="EY185">
        <v>0.33</v>
      </c>
    </row>
    <row r="186" spans="1:155">
      <c r="A186">
        <v>646</v>
      </c>
      <c r="B186" s="5">
        <v>700000</v>
      </c>
      <c r="C186" t="s">
        <v>397</v>
      </c>
      <c r="D186" t="s">
        <v>303</v>
      </c>
      <c r="E186" t="s">
        <v>304</v>
      </c>
      <c r="F186" t="s">
        <v>145</v>
      </c>
      <c r="G186" t="s">
        <v>145</v>
      </c>
      <c r="H186">
        <v>70</v>
      </c>
      <c r="I186">
        <v>193</v>
      </c>
      <c r="J186">
        <v>2006</v>
      </c>
      <c r="K186">
        <v>5</v>
      </c>
      <c r="L186">
        <v>147</v>
      </c>
      <c r="M186" t="s">
        <v>146</v>
      </c>
      <c r="N186" t="s">
        <v>398</v>
      </c>
      <c r="O186" t="s">
        <v>399</v>
      </c>
      <c r="P186" t="s">
        <v>192</v>
      </c>
      <c r="Q186" t="s">
        <v>275</v>
      </c>
      <c r="R186">
        <v>36</v>
      </c>
      <c r="S186">
        <v>0</v>
      </c>
      <c r="T186">
        <v>3</v>
      </c>
      <c r="U186">
        <v>1</v>
      </c>
      <c r="V186">
        <v>2</v>
      </c>
      <c r="W186">
        <v>3</v>
      </c>
      <c r="X186">
        <v>-4</v>
      </c>
      <c r="Y186" s="6">
        <v>-5.2</v>
      </c>
      <c r="Z186">
        <v>18</v>
      </c>
      <c r="AA186">
        <v>701</v>
      </c>
      <c r="AB186">
        <v>28444</v>
      </c>
      <c r="AC186" s="6">
        <v>474.06</v>
      </c>
      <c r="AD186" s="7">
        <v>13.166666666699999</v>
      </c>
      <c r="AE186" s="7">
        <f t="shared" si="38"/>
        <v>13.167839506183951</v>
      </c>
      <c r="AF186" s="8">
        <v>0.23752643023919995</v>
      </c>
      <c r="AG186" s="8">
        <v>0.27272727272727271</v>
      </c>
      <c r="AH186" s="8">
        <v>5.3140096618357488E-2</v>
      </c>
      <c r="AI186" s="9">
        <f t="shared" si="39"/>
        <v>0.91481481481481486</v>
      </c>
      <c r="AJ186" s="10">
        <f t="shared" si="40"/>
        <v>967.95491143317236</v>
      </c>
      <c r="AK186" s="7">
        <f t="shared" si="41"/>
        <v>1.3922288317934439</v>
      </c>
      <c r="AL186" s="7">
        <f t="shared" si="42"/>
        <v>2.9110239210226552</v>
      </c>
      <c r="AM186" s="8">
        <f t="shared" si="43"/>
        <v>0.3235294117647059</v>
      </c>
      <c r="AN186" s="11">
        <f t="shared" si="44"/>
        <v>-12</v>
      </c>
      <c r="AO186" s="7">
        <f t="shared" si="45"/>
        <v>-1.5187950892292112</v>
      </c>
      <c r="AP186">
        <v>79</v>
      </c>
      <c r="AQ186">
        <v>79</v>
      </c>
      <c r="AR186">
        <v>59</v>
      </c>
      <c r="AS186">
        <v>37</v>
      </c>
      <c r="AT186">
        <v>37</v>
      </c>
      <c r="AU186">
        <v>37</v>
      </c>
      <c r="AV186" s="6">
        <v>1.62</v>
      </c>
      <c r="AW186">
        <v>2</v>
      </c>
      <c r="AX186">
        <v>1</v>
      </c>
      <c r="AY186">
        <v>2</v>
      </c>
      <c r="AZ186" s="11">
        <f t="shared" si="46"/>
        <v>3</v>
      </c>
      <c r="BA186" s="6">
        <v>49.5946</v>
      </c>
      <c r="BB186" s="6">
        <v>45.76</v>
      </c>
      <c r="BC186" s="6">
        <v>34.6</v>
      </c>
      <c r="BD186">
        <v>97</v>
      </c>
      <c r="BE186">
        <v>97</v>
      </c>
      <c r="BF186">
        <v>61</v>
      </c>
      <c r="BG186" s="11">
        <f t="shared" si="47"/>
        <v>36</v>
      </c>
      <c r="BH186">
        <v>22</v>
      </c>
      <c r="BI186">
        <v>7</v>
      </c>
      <c r="BJ186">
        <v>5</v>
      </c>
      <c r="BK186">
        <v>24</v>
      </c>
      <c r="BL186">
        <v>7</v>
      </c>
      <c r="BM186">
        <v>5</v>
      </c>
      <c r="BN186">
        <v>24</v>
      </c>
      <c r="BO186" s="8">
        <f t="shared" si="48"/>
        <v>5.2980132450331126E-2</v>
      </c>
      <c r="BP186">
        <v>0</v>
      </c>
      <c r="BQ186">
        <v>0</v>
      </c>
      <c r="BR186">
        <v>0</v>
      </c>
      <c r="BS186">
        <v>0</v>
      </c>
      <c r="BT186" s="8">
        <f t="shared" si="49"/>
        <v>0</v>
      </c>
      <c r="BU186" s="8">
        <f t="shared" si="50"/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1</v>
      </c>
      <c r="CW186">
        <v>2</v>
      </c>
      <c r="CX186">
        <v>19</v>
      </c>
      <c r="CY186">
        <v>0</v>
      </c>
      <c r="CZ186">
        <v>1</v>
      </c>
      <c r="DA186">
        <v>8</v>
      </c>
      <c r="DB186">
        <v>8</v>
      </c>
      <c r="DC186">
        <v>0</v>
      </c>
      <c r="DD186">
        <v>0</v>
      </c>
      <c r="DE186">
        <v>20</v>
      </c>
      <c r="DF186">
        <v>9</v>
      </c>
      <c r="DG186">
        <v>2</v>
      </c>
      <c r="DH186">
        <v>9</v>
      </c>
      <c r="DI186">
        <v>2</v>
      </c>
      <c r="DJ186" s="11">
        <f t="shared" si="51"/>
        <v>-7</v>
      </c>
      <c r="DK186" s="6">
        <v>-3.6928531900000001</v>
      </c>
      <c r="DL186">
        <v>9</v>
      </c>
      <c r="DM186">
        <v>0</v>
      </c>
      <c r="DN186">
        <v>0</v>
      </c>
      <c r="DO186">
        <v>0</v>
      </c>
      <c r="DP186">
        <v>0</v>
      </c>
      <c r="DQ186">
        <v>392</v>
      </c>
      <c r="DR186">
        <v>453</v>
      </c>
      <c r="DS186">
        <v>285</v>
      </c>
      <c r="DT186">
        <v>356</v>
      </c>
      <c r="DU186">
        <v>207</v>
      </c>
      <c r="DV186">
        <v>270</v>
      </c>
      <c r="DW186" s="6">
        <v>16.690000000000001</v>
      </c>
      <c r="DX186" s="6">
        <v>24.28</v>
      </c>
      <c r="DY186">
        <v>53</v>
      </c>
      <c r="DZ186">
        <v>72</v>
      </c>
      <c r="EA186">
        <v>11</v>
      </c>
      <c r="EB186">
        <v>23</v>
      </c>
      <c r="EC186">
        <v>12</v>
      </c>
      <c r="ED186">
        <v>19</v>
      </c>
      <c r="EE186">
        <v>14</v>
      </c>
      <c r="EF186">
        <v>18</v>
      </c>
      <c r="EG186" s="11">
        <f t="shared" si="52"/>
        <v>26</v>
      </c>
      <c r="EH186" s="11">
        <f t="shared" si="53"/>
        <v>37</v>
      </c>
      <c r="EI186">
        <v>210</v>
      </c>
      <c r="EJ186">
        <v>194</v>
      </c>
      <c r="EK186">
        <v>235</v>
      </c>
      <c r="EL186">
        <v>191</v>
      </c>
      <c r="EM186">
        <v>59</v>
      </c>
      <c r="EN186">
        <v>56</v>
      </c>
      <c r="EO186">
        <v>27</v>
      </c>
      <c r="EP186">
        <v>17</v>
      </c>
      <c r="EQ186">
        <v>-0.30000000000000004</v>
      </c>
      <c r="ER186">
        <v>0.9</v>
      </c>
      <c r="ES186">
        <v>0.7</v>
      </c>
      <c r="ET186">
        <v>1521.76</v>
      </c>
      <c r="EU186" s="11">
        <f t="shared" si="54"/>
        <v>139</v>
      </c>
      <c r="EV186" s="6">
        <f t="shared" si="55"/>
        <v>11.333333333333334</v>
      </c>
      <c r="EW186" s="6">
        <f t="shared" si="56"/>
        <v>106.94848753322364</v>
      </c>
      <c r="EX186" s="6">
        <v>3.3</v>
      </c>
      <c r="EY186">
        <v>0.09</v>
      </c>
    </row>
    <row r="187" spans="1:155">
      <c r="A187">
        <v>459</v>
      </c>
      <c r="B187" s="5">
        <v>700000</v>
      </c>
      <c r="C187" t="s">
        <v>655</v>
      </c>
      <c r="D187" t="s">
        <v>161</v>
      </c>
      <c r="F187" t="s">
        <v>162</v>
      </c>
      <c r="G187" t="s">
        <v>162</v>
      </c>
      <c r="H187">
        <v>73</v>
      </c>
      <c r="I187">
        <v>200</v>
      </c>
      <c r="J187">
        <v>2011</v>
      </c>
      <c r="K187">
        <v>5</v>
      </c>
      <c r="L187">
        <v>126</v>
      </c>
      <c r="M187" t="s">
        <v>155</v>
      </c>
      <c r="N187" t="s">
        <v>656</v>
      </c>
      <c r="O187" t="s">
        <v>657</v>
      </c>
      <c r="P187" t="s">
        <v>192</v>
      </c>
      <c r="Q187" t="s">
        <v>281</v>
      </c>
      <c r="R187">
        <v>33</v>
      </c>
      <c r="S187">
        <v>3</v>
      </c>
      <c r="T187">
        <v>8</v>
      </c>
      <c r="U187">
        <v>3</v>
      </c>
      <c r="V187">
        <v>5</v>
      </c>
      <c r="W187">
        <v>11</v>
      </c>
      <c r="X187">
        <v>5</v>
      </c>
      <c r="Y187" s="6">
        <v>5.8</v>
      </c>
      <c r="Z187">
        <v>4</v>
      </c>
      <c r="AA187">
        <v>615</v>
      </c>
      <c r="AB187">
        <v>26016</v>
      </c>
      <c r="AC187" s="6">
        <v>432.8</v>
      </c>
      <c r="AD187" s="7">
        <v>13.1333333333</v>
      </c>
      <c r="AE187" s="7">
        <f t="shared" si="38"/>
        <v>13.129292929281819</v>
      </c>
      <c r="AF187" s="8">
        <v>0.25007367003911735</v>
      </c>
      <c r="AG187" s="8">
        <v>0.7857142857142857</v>
      </c>
      <c r="AH187" s="8">
        <v>6.2780269058295965E-2</v>
      </c>
      <c r="AI187" s="9">
        <f t="shared" si="39"/>
        <v>0.9285714285714286</v>
      </c>
      <c r="AJ187" s="10">
        <f t="shared" si="40"/>
        <v>991.35169762972453</v>
      </c>
      <c r="AK187" s="7">
        <f t="shared" si="41"/>
        <v>1.9408502772643252</v>
      </c>
      <c r="AL187" s="7">
        <f t="shared" si="42"/>
        <v>1.8022181146025877</v>
      </c>
      <c r="AM187" s="8">
        <f t="shared" si="43"/>
        <v>0.51851851851851849</v>
      </c>
      <c r="AN187" s="11">
        <f t="shared" si="44"/>
        <v>1</v>
      </c>
      <c r="AO187" s="7">
        <f t="shared" si="45"/>
        <v>0.1386321626617375</v>
      </c>
      <c r="AP187">
        <v>72</v>
      </c>
      <c r="AQ187">
        <v>72</v>
      </c>
      <c r="AR187">
        <v>37</v>
      </c>
      <c r="AS187">
        <v>25</v>
      </c>
      <c r="AT187">
        <v>25</v>
      </c>
      <c r="AU187">
        <v>25</v>
      </c>
      <c r="AV187" s="6">
        <v>1.37</v>
      </c>
      <c r="AW187">
        <v>2</v>
      </c>
      <c r="AX187">
        <v>3</v>
      </c>
      <c r="AY187">
        <v>4</v>
      </c>
      <c r="AZ187" s="11">
        <f t="shared" si="46"/>
        <v>7</v>
      </c>
      <c r="BA187" s="6">
        <v>48.84</v>
      </c>
      <c r="BB187" s="6">
        <v>40.43</v>
      </c>
      <c r="BC187" s="6">
        <v>101.1</v>
      </c>
      <c r="BD187">
        <v>55</v>
      </c>
      <c r="BE187">
        <v>55</v>
      </c>
      <c r="BF187">
        <v>59</v>
      </c>
      <c r="BG187" s="11">
        <f t="shared" si="47"/>
        <v>-4</v>
      </c>
      <c r="BH187">
        <v>12</v>
      </c>
      <c r="BI187">
        <v>15</v>
      </c>
      <c r="BJ187">
        <v>4</v>
      </c>
      <c r="BK187">
        <v>24</v>
      </c>
      <c r="BL187">
        <v>15</v>
      </c>
      <c r="BM187">
        <v>4</v>
      </c>
      <c r="BN187">
        <v>24</v>
      </c>
      <c r="BO187" s="8">
        <f t="shared" si="48"/>
        <v>6.2992125984251968E-2</v>
      </c>
      <c r="BP187">
        <v>0</v>
      </c>
      <c r="BQ187">
        <v>0</v>
      </c>
      <c r="BR187">
        <v>0</v>
      </c>
      <c r="BS187">
        <v>0</v>
      </c>
      <c r="BT187" s="8">
        <f t="shared" si="49"/>
        <v>0</v>
      </c>
      <c r="BU187" s="8">
        <f t="shared" si="50"/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2</v>
      </c>
      <c r="CQ187">
        <v>0</v>
      </c>
      <c r="CR187">
        <v>0</v>
      </c>
      <c r="CS187">
        <v>0</v>
      </c>
      <c r="CT187">
        <v>1</v>
      </c>
      <c r="CU187">
        <v>0</v>
      </c>
      <c r="CV187">
        <v>0</v>
      </c>
      <c r="CW187">
        <v>1</v>
      </c>
      <c r="CX187">
        <v>11</v>
      </c>
      <c r="CY187">
        <v>1</v>
      </c>
      <c r="CZ187">
        <v>0</v>
      </c>
      <c r="DA187">
        <v>14</v>
      </c>
      <c r="DB187">
        <v>4</v>
      </c>
      <c r="DC187">
        <v>0</v>
      </c>
      <c r="DD187">
        <v>1</v>
      </c>
      <c r="DE187">
        <v>5</v>
      </c>
      <c r="DF187">
        <v>2</v>
      </c>
      <c r="DG187">
        <v>1</v>
      </c>
      <c r="DH187">
        <v>1</v>
      </c>
      <c r="DI187">
        <v>0</v>
      </c>
      <c r="DJ187" s="11">
        <f t="shared" si="51"/>
        <v>-1</v>
      </c>
      <c r="DK187" s="6">
        <v>1.0965032400000001</v>
      </c>
      <c r="DL187">
        <v>2</v>
      </c>
      <c r="DM187">
        <v>0</v>
      </c>
      <c r="DN187">
        <v>0</v>
      </c>
      <c r="DO187">
        <v>0</v>
      </c>
      <c r="DP187">
        <v>0</v>
      </c>
      <c r="DQ187">
        <v>425</v>
      </c>
      <c r="DR187">
        <v>381</v>
      </c>
      <c r="DS187">
        <v>302</v>
      </c>
      <c r="DT187">
        <v>282</v>
      </c>
      <c r="DU187">
        <v>223</v>
      </c>
      <c r="DV187">
        <v>182</v>
      </c>
      <c r="DW187" s="6">
        <v>17.82</v>
      </c>
      <c r="DX187" s="6">
        <v>15.79</v>
      </c>
      <c r="DY187">
        <v>54</v>
      </c>
      <c r="DZ187">
        <v>48</v>
      </c>
      <c r="EA187">
        <v>14</v>
      </c>
      <c r="EB187">
        <v>13</v>
      </c>
      <c r="EC187">
        <v>21</v>
      </c>
      <c r="ED187">
        <v>17</v>
      </c>
      <c r="EE187">
        <v>34</v>
      </c>
      <c r="EF187">
        <v>13</v>
      </c>
      <c r="EG187" s="11">
        <f t="shared" si="52"/>
        <v>55</v>
      </c>
      <c r="EH187" s="11">
        <f t="shared" si="53"/>
        <v>30</v>
      </c>
      <c r="EI187">
        <v>225</v>
      </c>
      <c r="EJ187">
        <v>202</v>
      </c>
      <c r="EK187">
        <v>191</v>
      </c>
      <c r="EL187">
        <v>185</v>
      </c>
      <c r="EM187">
        <v>59</v>
      </c>
      <c r="EN187">
        <v>51</v>
      </c>
      <c r="EO187">
        <v>26</v>
      </c>
      <c r="EP187">
        <v>33</v>
      </c>
      <c r="EQ187">
        <v>1</v>
      </c>
      <c r="ER187">
        <v>1.4</v>
      </c>
      <c r="ES187">
        <v>2.4</v>
      </c>
      <c r="ET187">
        <v>1297.8900000000001</v>
      </c>
      <c r="EU187" s="11">
        <f t="shared" si="54"/>
        <v>83</v>
      </c>
      <c r="EV187" s="6">
        <f t="shared" si="55"/>
        <v>29.5</v>
      </c>
      <c r="EW187" s="6">
        <f t="shared" si="56"/>
        <v>111.73752310536044</v>
      </c>
      <c r="EX187" s="6">
        <v>13.2</v>
      </c>
      <c r="EY187">
        <v>0.4</v>
      </c>
    </row>
    <row r="188" spans="1:155">
      <c r="A188">
        <v>111</v>
      </c>
      <c r="B188" s="5">
        <v>700000</v>
      </c>
      <c r="C188" t="s">
        <v>1092</v>
      </c>
      <c r="D188" t="s">
        <v>425</v>
      </c>
      <c r="E188" t="s">
        <v>144</v>
      </c>
      <c r="F188" t="s">
        <v>145</v>
      </c>
      <c r="G188" t="s">
        <v>145</v>
      </c>
      <c r="H188">
        <v>76</v>
      </c>
      <c r="I188">
        <v>225</v>
      </c>
      <c r="J188">
        <v>2007</v>
      </c>
      <c r="K188">
        <v>6</v>
      </c>
      <c r="L188">
        <v>172</v>
      </c>
      <c r="M188" t="s">
        <v>155</v>
      </c>
      <c r="N188" t="s">
        <v>1093</v>
      </c>
      <c r="O188" t="s">
        <v>1094</v>
      </c>
      <c r="P188" t="s">
        <v>149</v>
      </c>
      <c r="Q188" t="s">
        <v>257</v>
      </c>
      <c r="R188">
        <v>11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-2</v>
      </c>
      <c r="Y188" s="6">
        <v>-1.3</v>
      </c>
      <c r="Z188">
        <v>12</v>
      </c>
      <c r="AA188">
        <v>113</v>
      </c>
      <c r="AB188">
        <v>4707</v>
      </c>
      <c r="AC188" s="6">
        <v>78.33</v>
      </c>
      <c r="AD188" s="7">
        <v>7.1333333333000004</v>
      </c>
      <c r="AE188" s="7">
        <f t="shared" si="38"/>
        <v>7.1286868686757581</v>
      </c>
      <c r="AF188" s="8">
        <v>0.15821365812276555</v>
      </c>
      <c r="AG188" s="8">
        <v>0</v>
      </c>
      <c r="AH188" s="8">
        <v>0</v>
      </c>
      <c r="AI188" s="9">
        <f t="shared" si="39"/>
        <v>0.95</v>
      </c>
      <c r="AJ188" s="10">
        <f t="shared" si="40"/>
        <v>950</v>
      </c>
      <c r="AK188" s="7">
        <f t="shared" si="41"/>
        <v>0</v>
      </c>
      <c r="AL188" s="7">
        <f t="shared" si="42"/>
        <v>1.5319800842589046</v>
      </c>
      <c r="AM188" s="8">
        <f t="shared" si="43"/>
        <v>0</v>
      </c>
      <c r="AN188" s="11">
        <f t="shared" si="44"/>
        <v>-2</v>
      </c>
      <c r="AO188" s="7">
        <f t="shared" si="45"/>
        <v>-1.5319800842589046</v>
      </c>
      <c r="AP188">
        <v>5</v>
      </c>
      <c r="AQ188">
        <v>5</v>
      </c>
      <c r="AR188">
        <v>4</v>
      </c>
      <c r="AS188">
        <v>3</v>
      </c>
      <c r="AT188">
        <v>3</v>
      </c>
      <c r="AU188">
        <v>3</v>
      </c>
      <c r="AV188" s="6">
        <v>0.54</v>
      </c>
      <c r="AW188">
        <v>3</v>
      </c>
      <c r="AX188">
        <v>0</v>
      </c>
      <c r="AY188">
        <v>0</v>
      </c>
      <c r="AZ188" s="11">
        <f t="shared" si="46"/>
        <v>0</v>
      </c>
      <c r="BA188" s="6">
        <v>13</v>
      </c>
      <c r="BB188" s="6">
        <v>9.3699999999999992</v>
      </c>
      <c r="BC188" s="6">
        <v>0</v>
      </c>
      <c r="BD188">
        <v>16</v>
      </c>
      <c r="BE188">
        <v>16</v>
      </c>
      <c r="BF188">
        <v>4</v>
      </c>
      <c r="BG188" s="11">
        <f t="shared" si="47"/>
        <v>12</v>
      </c>
      <c r="BH188">
        <v>1</v>
      </c>
      <c r="BI188">
        <v>0</v>
      </c>
      <c r="BJ188">
        <v>1</v>
      </c>
      <c r="BK188">
        <v>6</v>
      </c>
      <c r="BL188">
        <v>0</v>
      </c>
      <c r="BM188">
        <v>1</v>
      </c>
      <c r="BN188">
        <v>6</v>
      </c>
      <c r="BO188" s="8">
        <f t="shared" si="48"/>
        <v>0.08</v>
      </c>
      <c r="BP188">
        <v>0</v>
      </c>
      <c r="BQ188">
        <v>0</v>
      </c>
      <c r="BR188">
        <v>0</v>
      </c>
      <c r="BS188">
        <v>0</v>
      </c>
      <c r="BT188" s="8">
        <f t="shared" si="49"/>
        <v>0</v>
      </c>
      <c r="BU188" s="8">
        <f t="shared" si="50"/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1</v>
      </c>
      <c r="CY188">
        <v>0</v>
      </c>
      <c r="CZ188">
        <v>0</v>
      </c>
      <c r="DA188">
        <v>0</v>
      </c>
      <c r="DB188">
        <v>2</v>
      </c>
      <c r="DC188">
        <v>0</v>
      </c>
      <c r="DD188">
        <v>0</v>
      </c>
      <c r="DE188">
        <v>1</v>
      </c>
      <c r="DF188">
        <v>3</v>
      </c>
      <c r="DG188">
        <v>2</v>
      </c>
      <c r="DH188">
        <v>3</v>
      </c>
      <c r="DI188">
        <v>2</v>
      </c>
      <c r="DJ188" s="11">
        <f t="shared" si="51"/>
        <v>-1</v>
      </c>
      <c r="DK188" s="6">
        <v>-1.0006059629999999</v>
      </c>
      <c r="DL188">
        <v>1</v>
      </c>
      <c r="DM188">
        <v>2</v>
      </c>
      <c r="DN188">
        <v>0</v>
      </c>
      <c r="DO188">
        <v>0</v>
      </c>
      <c r="DP188">
        <v>0</v>
      </c>
      <c r="DQ188">
        <v>32</v>
      </c>
      <c r="DR188">
        <v>75</v>
      </c>
      <c r="DS188">
        <v>25</v>
      </c>
      <c r="DT188">
        <v>55</v>
      </c>
      <c r="DU188">
        <v>22</v>
      </c>
      <c r="DV188">
        <v>40</v>
      </c>
      <c r="DW188" s="6">
        <v>1.66</v>
      </c>
      <c r="DX188" s="6">
        <v>3.32</v>
      </c>
      <c r="DY188">
        <v>6</v>
      </c>
      <c r="DZ188">
        <v>11</v>
      </c>
      <c r="EA188">
        <v>0</v>
      </c>
      <c r="EB188">
        <v>2</v>
      </c>
      <c r="EC188">
        <v>0</v>
      </c>
      <c r="ED188">
        <v>1</v>
      </c>
      <c r="EE188">
        <v>0</v>
      </c>
      <c r="EF188">
        <v>1</v>
      </c>
      <c r="EG188" s="11">
        <f t="shared" si="52"/>
        <v>0</v>
      </c>
      <c r="EH188" s="11">
        <f t="shared" si="53"/>
        <v>2</v>
      </c>
      <c r="EI188">
        <v>32</v>
      </c>
      <c r="EJ188">
        <v>40</v>
      </c>
      <c r="EK188">
        <v>49</v>
      </c>
      <c r="EL188">
        <v>38</v>
      </c>
      <c r="EM188">
        <v>5</v>
      </c>
      <c r="EN188">
        <v>3</v>
      </c>
      <c r="EO188">
        <v>6</v>
      </c>
      <c r="EP188">
        <v>8</v>
      </c>
      <c r="EQ188">
        <v>-0.2</v>
      </c>
      <c r="ER188">
        <v>0</v>
      </c>
      <c r="ES188">
        <v>-0.2</v>
      </c>
      <c r="ET188">
        <v>416.76</v>
      </c>
      <c r="EU188" s="11">
        <f t="shared" si="54"/>
        <v>36</v>
      </c>
      <c r="EV188" s="6">
        <f t="shared" si="55"/>
        <v>17</v>
      </c>
      <c r="EW188" s="6">
        <f t="shared" si="56"/>
        <v>81.960934507851405</v>
      </c>
      <c r="EX188" s="6">
        <v>-2.1</v>
      </c>
      <c r="EY188">
        <v>-0.19</v>
      </c>
    </row>
    <row r="189" spans="1:155">
      <c r="A189">
        <v>46</v>
      </c>
      <c r="B189" s="5">
        <v>700000</v>
      </c>
      <c r="C189" t="s">
        <v>1346</v>
      </c>
      <c r="D189" t="s">
        <v>1347</v>
      </c>
      <c r="F189" t="s">
        <v>858</v>
      </c>
      <c r="G189" t="s">
        <v>858</v>
      </c>
      <c r="H189">
        <v>75</v>
      </c>
      <c r="I189">
        <v>215</v>
      </c>
      <c r="J189">
        <v>2006</v>
      </c>
      <c r="K189">
        <v>4</v>
      </c>
      <c r="L189">
        <v>111</v>
      </c>
      <c r="M189" t="s">
        <v>146</v>
      </c>
      <c r="N189" t="s">
        <v>1348</v>
      </c>
      <c r="O189" t="s">
        <v>1349</v>
      </c>
      <c r="P189" t="s">
        <v>192</v>
      </c>
      <c r="Q189" t="s">
        <v>404</v>
      </c>
      <c r="R189">
        <v>32</v>
      </c>
      <c r="S189">
        <v>2</v>
      </c>
      <c r="T189">
        <v>5</v>
      </c>
      <c r="U189">
        <v>2</v>
      </c>
      <c r="V189">
        <v>3</v>
      </c>
      <c r="W189">
        <v>7</v>
      </c>
      <c r="X189">
        <v>0</v>
      </c>
      <c r="Y189" s="6">
        <v>-2.9</v>
      </c>
      <c r="Z189">
        <v>23</v>
      </c>
      <c r="AA189">
        <v>577</v>
      </c>
      <c r="AB189">
        <v>25945</v>
      </c>
      <c r="AC189" s="6">
        <v>430.87</v>
      </c>
      <c r="AD189" s="7">
        <v>13.516666666700001</v>
      </c>
      <c r="AE189" s="7">
        <f t="shared" si="38"/>
        <v>13.498125000011109</v>
      </c>
      <c r="AF189" s="8">
        <v>0.2563954560872127</v>
      </c>
      <c r="AG189" s="8">
        <v>0.46666666666666667</v>
      </c>
      <c r="AH189" s="8">
        <v>9.8039215686274508E-2</v>
      </c>
      <c r="AI189" s="9">
        <f t="shared" si="39"/>
        <v>0.91845493562231761</v>
      </c>
      <c r="AJ189" s="10">
        <f t="shared" si="40"/>
        <v>1016.4941513085921</v>
      </c>
      <c r="AK189" s="7">
        <f t="shared" si="41"/>
        <v>2.0887970849676236</v>
      </c>
      <c r="AL189" s="7">
        <f t="shared" si="42"/>
        <v>2.6458096409589897</v>
      </c>
      <c r="AM189" s="8">
        <f t="shared" si="43"/>
        <v>0.44117647058823528</v>
      </c>
      <c r="AN189" s="11">
        <f t="shared" si="44"/>
        <v>-4</v>
      </c>
      <c r="AO189" s="7">
        <f t="shared" si="45"/>
        <v>-0.55701255599136612</v>
      </c>
      <c r="AP189">
        <v>36</v>
      </c>
      <c r="AQ189">
        <v>36</v>
      </c>
      <c r="AR189">
        <v>23</v>
      </c>
      <c r="AS189">
        <v>14</v>
      </c>
      <c r="AT189">
        <v>14</v>
      </c>
      <c r="AU189">
        <v>14</v>
      </c>
      <c r="AV189" s="6">
        <v>0.88</v>
      </c>
      <c r="AW189">
        <v>3</v>
      </c>
      <c r="AX189">
        <v>1</v>
      </c>
      <c r="AY189">
        <v>1</v>
      </c>
      <c r="AZ189" s="11">
        <f t="shared" si="46"/>
        <v>2</v>
      </c>
      <c r="BA189" s="6">
        <v>45.357100000000003</v>
      </c>
      <c r="BB189" s="6">
        <v>43.64</v>
      </c>
      <c r="BC189" s="6">
        <v>38.6</v>
      </c>
      <c r="BD189">
        <v>71</v>
      </c>
      <c r="BE189">
        <v>71</v>
      </c>
      <c r="BF189">
        <v>48</v>
      </c>
      <c r="BG189" s="11">
        <f t="shared" si="47"/>
        <v>23</v>
      </c>
      <c r="BH189">
        <v>9</v>
      </c>
      <c r="BI189">
        <v>11</v>
      </c>
      <c r="BJ189">
        <v>3</v>
      </c>
      <c r="BK189">
        <v>34</v>
      </c>
      <c r="BL189">
        <v>11</v>
      </c>
      <c r="BM189">
        <v>3</v>
      </c>
      <c r="BN189">
        <v>34</v>
      </c>
      <c r="BO189" s="8">
        <f t="shared" si="48"/>
        <v>7.8341013824884786E-2</v>
      </c>
      <c r="BP189">
        <v>0</v>
      </c>
      <c r="BQ189">
        <v>0</v>
      </c>
      <c r="BR189">
        <v>0</v>
      </c>
      <c r="BS189">
        <v>0</v>
      </c>
      <c r="BT189" s="8">
        <f t="shared" si="49"/>
        <v>0</v>
      </c>
      <c r="BU189" s="8">
        <f t="shared" si="50"/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2</v>
      </c>
      <c r="CU189">
        <v>0</v>
      </c>
      <c r="CV189">
        <v>0</v>
      </c>
      <c r="CW189">
        <v>0</v>
      </c>
      <c r="CX189">
        <v>9</v>
      </c>
      <c r="CY189">
        <v>0</v>
      </c>
      <c r="CZ189">
        <v>0</v>
      </c>
      <c r="DA189">
        <v>2</v>
      </c>
      <c r="DB189">
        <v>1</v>
      </c>
      <c r="DC189">
        <v>0</v>
      </c>
      <c r="DD189">
        <v>0</v>
      </c>
      <c r="DE189">
        <v>11</v>
      </c>
      <c r="DF189">
        <v>10</v>
      </c>
      <c r="DG189">
        <v>2</v>
      </c>
      <c r="DH189">
        <v>10</v>
      </c>
      <c r="DI189">
        <v>1</v>
      </c>
      <c r="DJ189" s="11">
        <f t="shared" si="51"/>
        <v>-8</v>
      </c>
      <c r="DK189" s="6">
        <v>-3.02162131</v>
      </c>
      <c r="DL189">
        <v>9</v>
      </c>
      <c r="DM189">
        <v>1</v>
      </c>
      <c r="DN189">
        <v>0</v>
      </c>
      <c r="DO189">
        <v>0</v>
      </c>
      <c r="DP189">
        <v>0</v>
      </c>
      <c r="DQ189">
        <v>282</v>
      </c>
      <c r="DR189">
        <v>434</v>
      </c>
      <c r="DS189">
        <v>216</v>
      </c>
      <c r="DT189">
        <v>315</v>
      </c>
      <c r="DU189">
        <v>153</v>
      </c>
      <c r="DV189">
        <v>233</v>
      </c>
      <c r="DW189" s="6">
        <v>13.62</v>
      </c>
      <c r="DX189" s="6">
        <v>17.16</v>
      </c>
      <c r="DY189">
        <v>42</v>
      </c>
      <c r="DZ189">
        <v>47</v>
      </c>
      <c r="EA189">
        <v>15</v>
      </c>
      <c r="EB189">
        <v>19</v>
      </c>
      <c r="EC189">
        <v>7</v>
      </c>
      <c r="ED189">
        <v>12</v>
      </c>
      <c r="EE189">
        <v>15</v>
      </c>
      <c r="EF189">
        <v>23</v>
      </c>
      <c r="EG189" s="11">
        <f t="shared" si="52"/>
        <v>22</v>
      </c>
      <c r="EH189" s="11">
        <f t="shared" si="53"/>
        <v>35</v>
      </c>
      <c r="EI189">
        <v>187</v>
      </c>
      <c r="EJ189">
        <v>178</v>
      </c>
      <c r="EK189">
        <v>301</v>
      </c>
      <c r="EL189">
        <v>213</v>
      </c>
      <c r="EM189">
        <v>77</v>
      </c>
      <c r="EN189">
        <v>29</v>
      </c>
      <c r="EO189">
        <v>36</v>
      </c>
      <c r="EP189">
        <v>30</v>
      </c>
      <c r="EQ189">
        <v>0.5</v>
      </c>
      <c r="ER189">
        <v>1</v>
      </c>
      <c r="ES189">
        <v>1.5</v>
      </c>
      <c r="ET189">
        <v>1249.6199999999999</v>
      </c>
      <c r="EU189" s="11">
        <f t="shared" si="54"/>
        <v>129</v>
      </c>
      <c r="EV189" s="6">
        <f t="shared" si="55"/>
        <v>8.2222222222222214</v>
      </c>
      <c r="EW189" s="6">
        <f t="shared" si="56"/>
        <v>99.705247522454556</v>
      </c>
      <c r="EX189" s="6">
        <v>-0.5</v>
      </c>
      <c r="EY189">
        <v>-0.01</v>
      </c>
    </row>
    <row r="190" spans="1:155">
      <c r="A190">
        <v>494</v>
      </c>
      <c r="B190" s="5">
        <v>700000</v>
      </c>
      <c r="C190" t="s">
        <v>1692</v>
      </c>
      <c r="D190" t="s">
        <v>234</v>
      </c>
      <c r="F190" t="s">
        <v>162</v>
      </c>
      <c r="G190" t="s">
        <v>162</v>
      </c>
      <c r="H190">
        <v>73</v>
      </c>
      <c r="I190">
        <v>202</v>
      </c>
      <c r="J190">
        <v>2010</v>
      </c>
      <c r="K190">
        <v>2</v>
      </c>
      <c r="L190">
        <v>57</v>
      </c>
      <c r="M190" t="s">
        <v>155</v>
      </c>
      <c r="N190" t="s">
        <v>1693</v>
      </c>
      <c r="O190" t="s">
        <v>1544</v>
      </c>
      <c r="P190" t="s">
        <v>171</v>
      </c>
      <c r="Q190" t="s">
        <v>531</v>
      </c>
      <c r="R190">
        <v>65</v>
      </c>
      <c r="S190">
        <v>8</v>
      </c>
      <c r="T190">
        <v>12</v>
      </c>
      <c r="U190">
        <v>6</v>
      </c>
      <c r="V190">
        <v>6</v>
      </c>
      <c r="W190">
        <v>20</v>
      </c>
      <c r="X190">
        <v>2</v>
      </c>
      <c r="Y190" s="6">
        <v>-6.2</v>
      </c>
      <c r="Z190">
        <v>32</v>
      </c>
      <c r="AA190">
        <v>1068</v>
      </c>
      <c r="AB190">
        <v>42235</v>
      </c>
      <c r="AC190" s="6">
        <v>703.13</v>
      </c>
      <c r="AD190" s="7">
        <v>10.833333333300001</v>
      </c>
      <c r="AE190" s="7">
        <f t="shared" si="38"/>
        <v>10.82673504272393</v>
      </c>
      <c r="AF190" s="8">
        <v>0.20838915035624103</v>
      </c>
      <c r="AG190" s="8">
        <v>0.7142857142857143</v>
      </c>
      <c r="AH190" s="8">
        <v>9.2715231788079472E-2</v>
      </c>
      <c r="AI190" s="9">
        <f t="shared" si="39"/>
        <v>0.92816091954022983</v>
      </c>
      <c r="AJ190" s="10">
        <f t="shared" si="40"/>
        <v>1020.8761513283093</v>
      </c>
      <c r="AK190" s="7">
        <f t="shared" si="41"/>
        <v>2.3893163426393413</v>
      </c>
      <c r="AL190" s="7">
        <f t="shared" si="42"/>
        <v>2.1333181630708404</v>
      </c>
      <c r="AM190" s="8">
        <f t="shared" si="43"/>
        <v>0.52830188679245282</v>
      </c>
      <c r="AN190" s="11">
        <f t="shared" si="44"/>
        <v>3</v>
      </c>
      <c r="AO190" s="7">
        <f t="shared" si="45"/>
        <v>0.25599817956850091</v>
      </c>
      <c r="AP190">
        <v>150</v>
      </c>
      <c r="AQ190">
        <v>150</v>
      </c>
      <c r="AR190">
        <v>115</v>
      </c>
      <c r="AS190">
        <v>86</v>
      </c>
      <c r="AT190">
        <v>86</v>
      </c>
      <c r="AU190">
        <v>86</v>
      </c>
      <c r="AV190" s="6">
        <v>6.96</v>
      </c>
      <c r="AW190">
        <v>26</v>
      </c>
      <c r="AX190">
        <v>4</v>
      </c>
      <c r="AY190">
        <v>4</v>
      </c>
      <c r="AZ190" s="11">
        <f t="shared" si="46"/>
        <v>8</v>
      </c>
      <c r="BA190" s="6">
        <v>29.767399999999999</v>
      </c>
      <c r="BB190" s="6">
        <v>27.88</v>
      </c>
      <c r="BC190" s="6">
        <v>155.1</v>
      </c>
      <c r="BD190">
        <v>94</v>
      </c>
      <c r="BE190">
        <v>94</v>
      </c>
      <c r="BF190">
        <v>55</v>
      </c>
      <c r="BG190" s="11">
        <f t="shared" si="47"/>
        <v>39</v>
      </c>
      <c r="BH190">
        <v>29</v>
      </c>
      <c r="BI190">
        <v>12</v>
      </c>
      <c r="BJ190">
        <v>10</v>
      </c>
      <c r="BK190">
        <v>36</v>
      </c>
      <c r="BL190">
        <v>12</v>
      </c>
      <c r="BM190">
        <v>10</v>
      </c>
      <c r="BN190">
        <v>36</v>
      </c>
      <c r="BO190" s="8">
        <f t="shared" si="48"/>
        <v>5.4628224582701064E-2</v>
      </c>
      <c r="BP190">
        <v>299</v>
      </c>
      <c r="BQ190">
        <v>276</v>
      </c>
      <c r="BR190">
        <v>299</v>
      </c>
      <c r="BS190">
        <v>276</v>
      </c>
      <c r="BT190" s="8">
        <f t="shared" si="49"/>
        <v>0.52</v>
      </c>
      <c r="BU190" s="8">
        <f t="shared" si="50"/>
        <v>0.90551181102362199</v>
      </c>
      <c r="BV190">
        <v>108</v>
      </c>
      <c r="BW190">
        <v>99</v>
      </c>
      <c r="BX190">
        <v>108</v>
      </c>
      <c r="BY190">
        <v>111</v>
      </c>
      <c r="BZ190">
        <v>83</v>
      </c>
      <c r="CA190">
        <v>66</v>
      </c>
      <c r="CB190">
        <v>91</v>
      </c>
      <c r="CC190">
        <v>102</v>
      </c>
      <c r="CD190">
        <v>103</v>
      </c>
      <c r="CE190">
        <v>76</v>
      </c>
      <c r="CF190">
        <v>189</v>
      </c>
      <c r="CG190">
        <v>169</v>
      </c>
      <c r="CH190">
        <v>0</v>
      </c>
      <c r="CI190">
        <v>1</v>
      </c>
      <c r="CJ190">
        <v>1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2</v>
      </c>
      <c r="CR190">
        <v>1</v>
      </c>
      <c r="CS190">
        <v>0</v>
      </c>
      <c r="CT190">
        <v>5</v>
      </c>
      <c r="CU190">
        <v>1</v>
      </c>
      <c r="CV190">
        <v>0</v>
      </c>
      <c r="CW190">
        <v>5</v>
      </c>
      <c r="CX190">
        <v>23</v>
      </c>
      <c r="CY190">
        <v>12</v>
      </c>
      <c r="CZ190">
        <v>0</v>
      </c>
      <c r="DA190">
        <v>2</v>
      </c>
      <c r="DB190">
        <v>19</v>
      </c>
      <c r="DC190">
        <v>3</v>
      </c>
      <c r="DD190">
        <v>0</v>
      </c>
      <c r="DE190">
        <v>50</v>
      </c>
      <c r="DF190">
        <v>16</v>
      </c>
      <c r="DG190">
        <v>8</v>
      </c>
      <c r="DH190">
        <v>16</v>
      </c>
      <c r="DI190">
        <v>6</v>
      </c>
      <c r="DJ190" s="11">
        <f t="shared" si="51"/>
        <v>-8</v>
      </c>
      <c r="DK190" s="6">
        <v>-8.9199100798999993</v>
      </c>
      <c r="DL190">
        <v>16</v>
      </c>
      <c r="DM190">
        <v>0</v>
      </c>
      <c r="DN190">
        <v>0</v>
      </c>
      <c r="DO190">
        <v>0</v>
      </c>
      <c r="DP190">
        <v>0</v>
      </c>
      <c r="DQ190">
        <v>590</v>
      </c>
      <c r="DR190">
        <v>659</v>
      </c>
      <c r="DS190">
        <v>435</v>
      </c>
      <c r="DT190">
        <v>503</v>
      </c>
      <c r="DU190">
        <v>302</v>
      </c>
      <c r="DV190">
        <v>348</v>
      </c>
      <c r="DW190" s="6">
        <v>24.35</v>
      </c>
      <c r="DX190" s="6">
        <v>30.58</v>
      </c>
      <c r="DY190">
        <v>84</v>
      </c>
      <c r="DZ190">
        <v>112</v>
      </c>
      <c r="EA190">
        <v>28</v>
      </c>
      <c r="EB190">
        <v>25</v>
      </c>
      <c r="EC190">
        <v>14</v>
      </c>
      <c r="ED190">
        <v>12</v>
      </c>
      <c r="EE190">
        <v>25</v>
      </c>
      <c r="EF190">
        <v>36</v>
      </c>
      <c r="EG190" s="11">
        <f t="shared" si="52"/>
        <v>39</v>
      </c>
      <c r="EH190" s="11">
        <f t="shared" si="53"/>
        <v>48</v>
      </c>
      <c r="EI190">
        <v>326</v>
      </c>
      <c r="EJ190">
        <v>309</v>
      </c>
      <c r="EK190">
        <v>379</v>
      </c>
      <c r="EL190">
        <v>332</v>
      </c>
      <c r="EM190">
        <v>100</v>
      </c>
      <c r="EN190">
        <v>67</v>
      </c>
      <c r="EO190">
        <v>50</v>
      </c>
      <c r="EP190">
        <v>41</v>
      </c>
      <c r="EQ190">
        <v>1.1000000000000001</v>
      </c>
      <c r="ER190">
        <v>0.7</v>
      </c>
      <c r="ES190">
        <v>1.8</v>
      </c>
      <c r="ET190">
        <v>2670.99</v>
      </c>
      <c r="EU190" s="11">
        <f t="shared" si="54"/>
        <v>162</v>
      </c>
      <c r="EV190" s="6">
        <f t="shared" si="55"/>
        <v>6.5</v>
      </c>
      <c r="EW190" s="6">
        <f t="shared" si="56"/>
        <v>106.5805754270192</v>
      </c>
      <c r="EX190" s="6">
        <v>18.5</v>
      </c>
      <c r="EY190">
        <v>0.28000000000000003</v>
      </c>
    </row>
    <row r="191" spans="1:155">
      <c r="A191">
        <v>680</v>
      </c>
      <c r="B191" s="5">
        <v>700000</v>
      </c>
      <c r="C191" t="s">
        <v>1824</v>
      </c>
      <c r="D191" t="s">
        <v>1825</v>
      </c>
      <c r="E191" t="s">
        <v>144</v>
      </c>
      <c r="F191" t="s">
        <v>145</v>
      </c>
      <c r="G191" t="s">
        <v>145</v>
      </c>
      <c r="H191">
        <v>72</v>
      </c>
      <c r="I191">
        <v>191</v>
      </c>
      <c r="J191">
        <v>2010</v>
      </c>
      <c r="K191">
        <v>3</v>
      </c>
      <c r="L191">
        <v>62</v>
      </c>
      <c r="M191" t="s">
        <v>155</v>
      </c>
      <c r="N191" t="s">
        <v>1826</v>
      </c>
      <c r="O191" t="s">
        <v>1827</v>
      </c>
      <c r="P191" t="s">
        <v>171</v>
      </c>
      <c r="Q191" t="s">
        <v>1828</v>
      </c>
      <c r="R191">
        <v>46</v>
      </c>
      <c r="S191">
        <v>3</v>
      </c>
      <c r="T191">
        <v>4</v>
      </c>
      <c r="U191">
        <v>3</v>
      </c>
      <c r="V191">
        <v>1</v>
      </c>
      <c r="W191">
        <v>7</v>
      </c>
      <c r="X191">
        <v>-3</v>
      </c>
      <c r="Y191" s="6">
        <v>-5.4</v>
      </c>
      <c r="Z191">
        <v>22</v>
      </c>
      <c r="AA191">
        <v>669</v>
      </c>
      <c r="AB191">
        <v>27331</v>
      </c>
      <c r="AC191" s="6">
        <v>455.2</v>
      </c>
      <c r="AD191" s="7">
        <v>9.9</v>
      </c>
      <c r="AE191" s="7">
        <f t="shared" si="38"/>
        <v>9.8993961352657021</v>
      </c>
      <c r="AF191" s="8">
        <v>0.19003803265548092</v>
      </c>
      <c r="AG191" s="8">
        <v>0.46666666666666667</v>
      </c>
      <c r="AH191" s="8">
        <v>8.4269662921348312E-2</v>
      </c>
      <c r="AI191" s="9">
        <f t="shared" si="39"/>
        <v>0.93308550185873607</v>
      </c>
      <c r="AJ191" s="10">
        <f t="shared" si="40"/>
        <v>1017.3551647800845</v>
      </c>
      <c r="AK191" s="7">
        <f t="shared" si="41"/>
        <v>1.9771528998242529</v>
      </c>
      <c r="AL191" s="7">
        <f t="shared" si="42"/>
        <v>2.3725834797891037</v>
      </c>
      <c r="AM191" s="8">
        <f t="shared" si="43"/>
        <v>0.45454545454545453</v>
      </c>
      <c r="AN191" s="11">
        <f t="shared" si="44"/>
        <v>-3</v>
      </c>
      <c r="AO191" s="7">
        <f t="shared" si="45"/>
        <v>-0.39543057996485076</v>
      </c>
      <c r="AP191">
        <v>54</v>
      </c>
      <c r="AQ191">
        <v>54</v>
      </c>
      <c r="AR191">
        <v>46</v>
      </c>
      <c r="AS191">
        <v>36</v>
      </c>
      <c r="AT191">
        <v>36</v>
      </c>
      <c r="AU191">
        <v>36</v>
      </c>
      <c r="AV191" s="6">
        <v>3.09</v>
      </c>
      <c r="AW191">
        <v>8</v>
      </c>
      <c r="AX191">
        <v>1</v>
      </c>
      <c r="AY191">
        <v>3</v>
      </c>
      <c r="AZ191" s="11">
        <f t="shared" si="46"/>
        <v>4</v>
      </c>
      <c r="BA191" s="6">
        <v>32.3611</v>
      </c>
      <c r="BB191" s="6">
        <v>28</v>
      </c>
      <c r="BC191" s="6">
        <v>59.7</v>
      </c>
      <c r="BD191">
        <v>48</v>
      </c>
      <c r="BE191">
        <v>48</v>
      </c>
      <c r="BF191">
        <v>47</v>
      </c>
      <c r="BG191" s="11">
        <f t="shared" si="47"/>
        <v>1</v>
      </c>
      <c r="BH191">
        <v>10</v>
      </c>
      <c r="BI191">
        <v>6</v>
      </c>
      <c r="BJ191">
        <v>7</v>
      </c>
      <c r="BK191">
        <v>16</v>
      </c>
      <c r="BL191">
        <v>6</v>
      </c>
      <c r="BM191">
        <v>7</v>
      </c>
      <c r="BN191">
        <v>16</v>
      </c>
      <c r="BO191" s="8">
        <f t="shared" si="48"/>
        <v>3.5242290748898682E-2</v>
      </c>
      <c r="BP191">
        <v>90</v>
      </c>
      <c r="BQ191">
        <v>90</v>
      </c>
      <c r="BR191">
        <v>90</v>
      </c>
      <c r="BS191">
        <v>90</v>
      </c>
      <c r="BT191" s="8">
        <f t="shared" si="49"/>
        <v>0.5</v>
      </c>
      <c r="BU191" s="8">
        <f t="shared" si="50"/>
        <v>0.40632054176072235</v>
      </c>
      <c r="BV191">
        <v>37</v>
      </c>
      <c r="BW191">
        <v>33</v>
      </c>
      <c r="BX191">
        <v>36</v>
      </c>
      <c r="BY191">
        <v>35</v>
      </c>
      <c r="BZ191">
        <v>17</v>
      </c>
      <c r="CA191">
        <v>22</v>
      </c>
      <c r="CB191">
        <v>29</v>
      </c>
      <c r="CC191">
        <v>24</v>
      </c>
      <c r="CD191">
        <v>25</v>
      </c>
      <c r="CE191">
        <v>25</v>
      </c>
      <c r="CF191">
        <v>59</v>
      </c>
      <c r="CG191">
        <v>69</v>
      </c>
      <c r="CH191">
        <v>0</v>
      </c>
      <c r="CI191">
        <v>1</v>
      </c>
      <c r="CJ191">
        <v>0</v>
      </c>
      <c r="CK191">
        <v>0</v>
      </c>
      <c r="CL191">
        <v>0</v>
      </c>
      <c r="CM191">
        <v>0</v>
      </c>
      <c r="CN191">
        <v>1</v>
      </c>
      <c r="CO191">
        <v>0</v>
      </c>
      <c r="CP191">
        <v>0</v>
      </c>
      <c r="CQ191">
        <v>1</v>
      </c>
      <c r="CR191">
        <v>0</v>
      </c>
      <c r="CS191">
        <v>0</v>
      </c>
      <c r="CT191">
        <v>1</v>
      </c>
      <c r="CU191">
        <v>1</v>
      </c>
      <c r="CV191">
        <v>0</v>
      </c>
      <c r="CW191">
        <v>2</v>
      </c>
      <c r="CX191">
        <v>7</v>
      </c>
      <c r="CY191">
        <v>3</v>
      </c>
      <c r="CZ191">
        <v>1</v>
      </c>
      <c r="DA191">
        <v>5</v>
      </c>
      <c r="DB191">
        <v>7</v>
      </c>
      <c r="DC191">
        <v>3</v>
      </c>
      <c r="DD191">
        <v>0</v>
      </c>
      <c r="DE191">
        <v>17</v>
      </c>
      <c r="DF191">
        <v>8</v>
      </c>
      <c r="DG191">
        <v>7</v>
      </c>
      <c r="DH191">
        <v>8</v>
      </c>
      <c r="DI191">
        <v>3</v>
      </c>
      <c r="DJ191" s="11">
        <f t="shared" si="51"/>
        <v>-1</v>
      </c>
      <c r="DK191" s="6">
        <v>-4.9394889998</v>
      </c>
      <c r="DL191">
        <v>6</v>
      </c>
      <c r="DM191">
        <v>2</v>
      </c>
      <c r="DN191">
        <v>0</v>
      </c>
      <c r="DO191">
        <v>0</v>
      </c>
      <c r="DP191">
        <v>0</v>
      </c>
      <c r="DQ191">
        <v>314</v>
      </c>
      <c r="DR191">
        <v>454</v>
      </c>
      <c r="DS191">
        <v>246</v>
      </c>
      <c r="DT191">
        <v>364</v>
      </c>
      <c r="DU191">
        <v>178</v>
      </c>
      <c r="DV191">
        <v>269</v>
      </c>
      <c r="DW191" s="6">
        <v>13.34</v>
      </c>
      <c r="DX191" s="6">
        <v>19.79</v>
      </c>
      <c r="DY191">
        <v>33</v>
      </c>
      <c r="DZ191">
        <v>56</v>
      </c>
      <c r="EA191">
        <v>15</v>
      </c>
      <c r="EB191">
        <v>18</v>
      </c>
      <c r="EC191">
        <v>10</v>
      </c>
      <c r="ED191">
        <v>19</v>
      </c>
      <c r="EE191">
        <v>12</v>
      </c>
      <c r="EF191">
        <v>25</v>
      </c>
      <c r="EG191" s="11">
        <f t="shared" si="52"/>
        <v>22</v>
      </c>
      <c r="EH191" s="11">
        <f t="shared" si="53"/>
        <v>44</v>
      </c>
      <c r="EI191">
        <v>219</v>
      </c>
      <c r="EJ191">
        <v>224</v>
      </c>
      <c r="EK191">
        <v>273</v>
      </c>
      <c r="EL191">
        <v>188</v>
      </c>
      <c r="EM191">
        <v>58</v>
      </c>
      <c r="EN191">
        <v>44</v>
      </c>
      <c r="EO191">
        <v>41</v>
      </c>
      <c r="EP191">
        <v>33</v>
      </c>
      <c r="EQ191">
        <v>-0.2</v>
      </c>
      <c r="ER191">
        <v>0.5</v>
      </c>
      <c r="ES191">
        <v>0.30000000000000004</v>
      </c>
      <c r="ET191">
        <v>1940.11</v>
      </c>
      <c r="EU191" s="11">
        <f t="shared" si="54"/>
        <v>88</v>
      </c>
      <c r="EV191" s="6">
        <f t="shared" si="55"/>
        <v>9.1666666666666661</v>
      </c>
      <c r="EW191" s="6">
        <f t="shared" si="56"/>
        <v>101.23022847100177</v>
      </c>
      <c r="EX191" s="6">
        <v>1.8</v>
      </c>
      <c r="EY191">
        <v>0.04</v>
      </c>
    </row>
    <row r="192" spans="1:155">
      <c r="A192">
        <v>632</v>
      </c>
      <c r="B192" s="5">
        <v>700000</v>
      </c>
      <c r="C192" t="s">
        <v>810</v>
      </c>
      <c r="D192" t="s">
        <v>1829</v>
      </c>
      <c r="E192" t="s">
        <v>189</v>
      </c>
      <c r="F192" t="s">
        <v>145</v>
      </c>
      <c r="G192" t="s">
        <v>145</v>
      </c>
      <c r="H192">
        <v>74</v>
      </c>
      <c r="I192">
        <v>205</v>
      </c>
      <c r="J192">
        <v>2009</v>
      </c>
      <c r="K192">
        <v>6</v>
      </c>
      <c r="L192">
        <v>159</v>
      </c>
      <c r="M192" t="s">
        <v>155</v>
      </c>
      <c r="N192" t="s">
        <v>1830</v>
      </c>
      <c r="O192" t="s">
        <v>1656</v>
      </c>
      <c r="P192" t="s">
        <v>149</v>
      </c>
      <c r="Q192" t="s">
        <v>363</v>
      </c>
      <c r="R192">
        <v>53</v>
      </c>
      <c r="S192">
        <v>6</v>
      </c>
      <c r="T192">
        <v>10</v>
      </c>
      <c r="U192">
        <v>5</v>
      </c>
      <c r="V192">
        <v>5</v>
      </c>
      <c r="W192">
        <v>16</v>
      </c>
      <c r="X192">
        <v>5</v>
      </c>
      <c r="Y192" s="6">
        <v>-1.1000000000000001</v>
      </c>
      <c r="Z192">
        <v>72</v>
      </c>
      <c r="AA192">
        <v>863</v>
      </c>
      <c r="AB192">
        <v>34509</v>
      </c>
      <c r="AC192" s="6">
        <v>571.69000000000005</v>
      </c>
      <c r="AD192" s="7">
        <v>10.85</v>
      </c>
      <c r="AE192" s="7">
        <f t="shared" si="38"/>
        <v>10.82949685534591</v>
      </c>
      <c r="AF192" s="8">
        <v>0.20225072878046021</v>
      </c>
      <c r="AG192" s="8">
        <v>0.69565217391304346</v>
      </c>
      <c r="AH192" s="8">
        <v>8.8122605363984668E-2</v>
      </c>
      <c r="AI192" s="9">
        <f t="shared" si="39"/>
        <v>0.92255892255892258</v>
      </c>
      <c r="AJ192" s="10">
        <f t="shared" si="40"/>
        <v>1010.6815279229073</v>
      </c>
      <c r="AK192" s="7">
        <f t="shared" si="41"/>
        <v>2.4138956427434448</v>
      </c>
      <c r="AL192" s="7">
        <f t="shared" si="42"/>
        <v>2.4138956427434448</v>
      </c>
      <c r="AM192" s="8">
        <f t="shared" si="43"/>
        <v>0.5</v>
      </c>
      <c r="AN192" s="11">
        <f t="shared" si="44"/>
        <v>0</v>
      </c>
      <c r="AO192" s="7">
        <f t="shared" si="45"/>
        <v>0</v>
      </c>
      <c r="AP192">
        <v>116</v>
      </c>
      <c r="AQ192">
        <v>116</v>
      </c>
      <c r="AR192">
        <v>94</v>
      </c>
      <c r="AS192">
        <v>66</v>
      </c>
      <c r="AT192">
        <v>66</v>
      </c>
      <c r="AU192">
        <v>66</v>
      </c>
      <c r="AV192" s="6">
        <v>8.8000000000000007</v>
      </c>
      <c r="AW192">
        <v>29</v>
      </c>
      <c r="AX192">
        <v>8</v>
      </c>
      <c r="AY192">
        <v>9</v>
      </c>
      <c r="AZ192" s="11">
        <f t="shared" si="46"/>
        <v>17</v>
      </c>
      <c r="BA192" s="6">
        <v>27.363600000000002</v>
      </c>
      <c r="BB192" s="6">
        <v>25.76</v>
      </c>
      <c r="BC192" s="6">
        <v>122.4</v>
      </c>
      <c r="BD192">
        <v>103</v>
      </c>
      <c r="BE192">
        <v>103</v>
      </c>
      <c r="BF192">
        <v>44</v>
      </c>
      <c r="BG192" s="11">
        <f t="shared" si="47"/>
        <v>59</v>
      </c>
      <c r="BH192">
        <v>28</v>
      </c>
      <c r="BI192">
        <v>10</v>
      </c>
      <c r="BJ192">
        <v>12</v>
      </c>
      <c r="BK192">
        <v>31</v>
      </c>
      <c r="BL192">
        <v>10</v>
      </c>
      <c r="BM192">
        <v>12</v>
      </c>
      <c r="BN192">
        <v>31</v>
      </c>
      <c r="BO192" s="8">
        <f t="shared" si="48"/>
        <v>5.1070840197693576E-2</v>
      </c>
      <c r="BP192">
        <v>3</v>
      </c>
      <c r="BQ192">
        <v>3</v>
      </c>
      <c r="BR192">
        <v>3</v>
      </c>
      <c r="BS192">
        <v>3</v>
      </c>
      <c r="BT192" s="8">
        <f t="shared" si="49"/>
        <v>0.5</v>
      </c>
      <c r="BU192" s="8">
        <f t="shared" si="50"/>
        <v>1.1952191235059761E-2</v>
      </c>
      <c r="BV192">
        <v>1</v>
      </c>
      <c r="BW192">
        <v>2</v>
      </c>
      <c r="BX192">
        <v>1</v>
      </c>
      <c r="BY192">
        <v>0</v>
      </c>
      <c r="BZ192">
        <v>1</v>
      </c>
      <c r="CA192">
        <v>1</v>
      </c>
      <c r="CB192">
        <v>2</v>
      </c>
      <c r="CC192">
        <v>1</v>
      </c>
      <c r="CD192">
        <v>0</v>
      </c>
      <c r="CE192">
        <v>1</v>
      </c>
      <c r="CF192">
        <v>1</v>
      </c>
      <c r="CG192">
        <v>1</v>
      </c>
      <c r="CH192">
        <v>0</v>
      </c>
      <c r="CI192">
        <v>4</v>
      </c>
      <c r="CJ192">
        <v>3</v>
      </c>
      <c r="CK192">
        <v>0</v>
      </c>
      <c r="CL192">
        <v>0</v>
      </c>
      <c r="CM192">
        <v>0</v>
      </c>
      <c r="CN192">
        <v>0</v>
      </c>
      <c r="CO192">
        <v>1</v>
      </c>
      <c r="CP192">
        <v>0</v>
      </c>
      <c r="CQ192">
        <v>0</v>
      </c>
      <c r="CR192">
        <v>1</v>
      </c>
      <c r="CS192">
        <v>0</v>
      </c>
      <c r="CT192">
        <v>4</v>
      </c>
      <c r="CU192">
        <v>0</v>
      </c>
      <c r="CV192">
        <v>0</v>
      </c>
      <c r="CW192">
        <v>3</v>
      </c>
      <c r="CX192">
        <v>25</v>
      </c>
      <c r="CY192">
        <v>7</v>
      </c>
      <c r="CZ192">
        <v>1</v>
      </c>
      <c r="DA192">
        <v>3</v>
      </c>
      <c r="DB192">
        <v>2</v>
      </c>
      <c r="DC192">
        <v>10</v>
      </c>
      <c r="DD192">
        <v>0</v>
      </c>
      <c r="DE192">
        <v>43</v>
      </c>
      <c r="DF192">
        <v>20</v>
      </c>
      <c r="DG192">
        <v>15</v>
      </c>
      <c r="DH192">
        <v>16</v>
      </c>
      <c r="DI192">
        <v>17</v>
      </c>
      <c r="DJ192" s="11">
        <f t="shared" si="51"/>
        <v>-5</v>
      </c>
      <c r="DK192" s="6">
        <v>0.89776092240000005</v>
      </c>
      <c r="DL192">
        <v>11</v>
      </c>
      <c r="DM192">
        <v>8</v>
      </c>
      <c r="DN192">
        <v>0</v>
      </c>
      <c r="DO192">
        <v>1</v>
      </c>
      <c r="DP192">
        <v>0</v>
      </c>
      <c r="DQ192">
        <v>532</v>
      </c>
      <c r="DR192">
        <v>607</v>
      </c>
      <c r="DS192">
        <v>382</v>
      </c>
      <c r="DT192">
        <v>433</v>
      </c>
      <c r="DU192">
        <v>261</v>
      </c>
      <c r="DV192">
        <v>297</v>
      </c>
      <c r="DW192" s="6">
        <v>25.7</v>
      </c>
      <c r="DX192" s="6">
        <v>29.38</v>
      </c>
      <c r="DY192">
        <v>90</v>
      </c>
      <c r="DZ192">
        <v>98</v>
      </c>
      <c r="EA192">
        <v>23</v>
      </c>
      <c r="EB192">
        <v>23</v>
      </c>
      <c r="EC192">
        <v>27</v>
      </c>
      <c r="ED192">
        <v>29</v>
      </c>
      <c r="EE192">
        <v>30</v>
      </c>
      <c r="EF192">
        <v>26</v>
      </c>
      <c r="EG192" s="11">
        <f t="shared" si="52"/>
        <v>57</v>
      </c>
      <c r="EH192" s="11">
        <f t="shared" si="53"/>
        <v>55</v>
      </c>
      <c r="EI192">
        <v>240</v>
      </c>
      <c r="EJ192">
        <v>262</v>
      </c>
      <c r="EK192">
        <v>288</v>
      </c>
      <c r="EL192">
        <v>195</v>
      </c>
      <c r="EM192">
        <v>93</v>
      </c>
      <c r="EN192">
        <v>63</v>
      </c>
      <c r="EO192">
        <v>46</v>
      </c>
      <c r="EP192">
        <v>45</v>
      </c>
      <c r="EQ192">
        <v>0.8</v>
      </c>
      <c r="ER192">
        <v>0.8</v>
      </c>
      <c r="ES192">
        <v>1.6</v>
      </c>
      <c r="ET192">
        <v>2254.9499999999998</v>
      </c>
      <c r="EU192" s="11">
        <f t="shared" si="54"/>
        <v>214</v>
      </c>
      <c r="EV192" s="6">
        <f t="shared" si="55"/>
        <v>10.454545454545455</v>
      </c>
      <c r="EW192" s="6">
        <f t="shared" si="56"/>
        <v>119.54031030803407</v>
      </c>
      <c r="EX192" s="6">
        <v>17.3</v>
      </c>
      <c r="EY192">
        <v>0.33</v>
      </c>
    </row>
    <row r="193" spans="1:155">
      <c r="A193">
        <v>261</v>
      </c>
      <c r="B193" s="5">
        <v>700000</v>
      </c>
      <c r="C193" t="s">
        <v>2013</v>
      </c>
      <c r="D193" t="s">
        <v>425</v>
      </c>
      <c r="E193" t="s">
        <v>144</v>
      </c>
      <c r="F193" t="s">
        <v>145</v>
      </c>
      <c r="G193" t="s">
        <v>145</v>
      </c>
      <c r="H193">
        <v>72</v>
      </c>
      <c r="I193">
        <v>193</v>
      </c>
      <c r="J193">
        <v>2005</v>
      </c>
      <c r="K193">
        <v>5</v>
      </c>
      <c r="L193">
        <v>150</v>
      </c>
      <c r="M193" t="s">
        <v>155</v>
      </c>
      <c r="N193" t="s">
        <v>2014</v>
      </c>
      <c r="O193" t="s">
        <v>668</v>
      </c>
      <c r="P193" t="s">
        <v>171</v>
      </c>
      <c r="Q193" t="s">
        <v>250</v>
      </c>
      <c r="R193">
        <v>11</v>
      </c>
      <c r="S193">
        <v>0</v>
      </c>
      <c r="T193">
        <v>1</v>
      </c>
      <c r="U193">
        <v>1</v>
      </c>
      <c r="V193">
        <v>0</v>
      </c>
      <c r="W193">
        <v>1</v>
      </c>
      <c r="X193">
        <v>-6</v>
      </c>
      <c r="Y193" s="6">
        <v>-1.2</v>
      </c>
      <c r="Z193">
        <v>0</v>
      </c>
      <c r="AA193">
        <v>114</v>
      </c>
      <c r="AB193">
        <v>5235</v>
      </c>
      <c r="AC193" s="6">
        <v>87.23</v>
      </c>
      <c r="AD193" s="7">
        <v>7.9333333333000002</v>
      </c>
      <c r="AE193" s="7">
        <f t="shared" si="38"/>
        <v>7.9317171717060617</v>
      </c>
      <c r="AF193" s="8">
        <v>0.15291704649042848</v>
      </c>
      <c r="AG193" s="8">
        <v>0.5</v>
      </c>
      <c r="AH193" s="8">
        <v>6.0606060606060608E-2</v>
      </c>
      <c r="AI193" s="9">
        <f t="shared" si="39"/>
        <v>0.84090909090909094</v>
      </c>
      <c r="AJ193" s="10">
        <f t="shared" si="40"/>
        <v>901.51515151515162</v>
      </c>
      <c r="AK193" s="7">
        <f t="shared" si="41"/>
        <v>1.3756735068210477</v>
      </c>
      <c r="AL193" s="7">
        <f t="shared" si="42"/>
        <v>4.8148572738736668</v>
      </c>
      <c r="AM193" s="8">
        <f t="shared" si="43"/>
        <v>0.22222222222222221</v>
      </c>
      <c r="AN193" s="11">
        <f t="shared" si="44"/>
        <v>-5</v>
      </c>
      <c r="AO193" s="7">
        <f t="shared" si="45"/>
        <v>-3.4391837670526191</v>
      </c>
      <c r="AP193">
        <v>5</v>
      </c>
      <c r="AQ193">
        <v>5</v>
      </c>
      <c r="AR193">
        <v>3</v>
      </c>
      <c r="AS193">
        <v>3</v>
      </c>
      <c r="AT193">
        <v>3</v>
      </c>
      <c r="AU193">
        <v>3</v>
      </c>
      <c r="AV193" s="6">
        <v>0.15</v>
      </c>
      <c r="AW193">
        <v>0</v>
      </c>
      <c r="AX193">
        <v>0</v>
      </c>
      <c r="AY193">
        <v>0</v>
      </c>
      <c r="AZ193" s="11">
        <f t="shared" si="46"/>
        <v>0</v>
      </c>
      <c r="BA193" s="6">
        <v>31.666699999999999</v>
      </c>
      <c r="BB193" s="6">
        <v>19.61</v>
      </c>
      <c r="BC193" s="6">
        <v>49</v>
      </c>
      <c r="BD193">
        <v>2</v>
      </c>
      <c r="BE193">
        <v>2</v>
      </c>
      <c r="BF193">
        <v>2</v>
      </c>
      <c r="BG193" s="11">
        <f t="shared" si="47"/>
        <v>0</v>
      </c>
      <c r="BH193">
        <v>0</v>
      </c>
      <c r="BI193">
        <v>2</v>
      </c>
      <c r="BJ193">
        <v>3</v>
      </c>
      <c r="BK193">
        <v>3</v>
      </c>
      <c r="BL193">
        <v>2</v>
      </c>
      <c r="BM193">
        <v>3</v>
      </c>
      <c r="BN193">
        <v>3</v>
      </c>
      <c r="BO193" s="8">
        <f t="shared" si="48"/>
        <v>3.7974683544303799E-2</v>
      </c>
      <c r="BP193">
        <v>32</v>
      </c>
      <c r="BQ193">
        <v>34</v>
      </c>
      <c r="BR193">
        <v>32</v>
      </c>
      <c r="BS193">
        <v>34</v>
      </c>
      <c r="BT193" s="8">
        <f t="shared" si="49"/>
        <v>0.48484848484848486</v>
      </c>
      <c r="BU193" s="8">
        <f t="shared" si="50"/>
        <v>0.97058823529411764</v>
      </c>
      <c r="BV193">
        <v>10</v>
      </c>
      <c r="BW193">
        <v>8</v>
      </c>
      <c r="BX193">
        <v>13</v>
      </c>
      <c r="BY193">
        <v>12</v>
      </c>
      <c r="BZ193">
        <v>9</v>
      </c>
      <c r="CA193">
        <v>14</v>
      </c>
      <c r="CB193">
        <v>6</v>
      </c>
      <c r="CC193">
        <v>6</v>
      </c>
      <c r="CD193">
        <v>17</v>
      </c>
      <c r="CE193">
        <v>17</v>
      </c>
      <c r="CF193">
        <v>23</v>
      </c>
      <c r="CG193">
        <v>24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1</v>
      </c>
      <c r="DB193">
        <v>0</v>
      </c>
      <c r="DC193">
        <v>2</v>
      </c>
      <c r="DD193">
        <v>0</v>
      </c>
      <c r="DE193">
        <v>0</v>
      </c>
      <c r="DF193">
        <v>0</v>
      </c>
      <c r="DG193">
        <v>1</v>
      </c>
      <c r="DH193">
        <v>0</v>
      </c>
      <c r="DI193">
        <v>1</v>
      </c>
      <c r="DJ193" s="11">
        <f t="shared" si="51"/>
        <v>1</v>
      </c>
      <c r="DK193" s="6">
        <v>0.13371251519999999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65</v>
      </c>
      <c r="DR193">
        <v>79</v>
      </c>
      <c r="DS193">
        <v>43</v>
      </c>
      <c r="DT193">
        <v>60</v>
      </c>
      <c r="DU193">
        <v>33</v>
      </c>
      <c r="DV193">
        <v>44</v>
      </c>
      <c r="DW193" s="6">
        <v>2.72</v>
      </c>
      <c r="DX193" s="6">
        <v>3.78</v>
      </c>
      <c r="DY193">
        <v>6</v>
      </c>
      <c r="DZ193">
        <v>12</v>
      </c>
      <c r="EA193">
        <v>2</v>
      </c>
      <c r="EB193">
        <v>7</v>
      </c>
      <c r="EC193">
        <v>0</v>
      </c>
      <c r="ED193">
        <v>2</v>
      </c>
      <c r="EE193">
        <v>6</v>
      </c>
      <c r="EF193">
        <v>5</v>
      </c>
      <c r="EG193" s="11">
        <f t="shared" si="52"/>
        <v>6</v>
      </c>
      <c r="EH193" s="11">
        <f t="shared" si="53"/>
        <v>7</v>
      </c>
      <c r="EI193">
        <v>33</v>
      </c>
      <c r="EJ193">
        <v>35</v>
      </c>
      <c r="EK193">
        <v>35</v>
      </c>
      <c r="EL193">
        <v>30</v>
      </c>
      <c r="EM193">
        <v>13</v>
      </c>
      <c r="EN193">
        <v>12</v>
      </c>
      <c r="EO193">
        <v>3</v>
      </c>
      <c r="EP193">
        <v>5</v>
      </c>
      <c r="EQ193">
        <v>-0.1</v>
      </c>
      <c r="ER193">
        <v>-0.1</v>
      </c>
      <c r="ES193">
        <v>-0.30000000000000004</v>
      </c>
      <c r="ET193">
        <v>483.21</v>
      </c>
      <c r="EU193" s="11">
        <f t="shared" si="54"/>
        <v>5</v>
      </c>
      <c r="EV193" s="6">
        <f t="shared" si="55"/>
        <v>0</v>
      </c>
      <c r="EW193" s="6">
        <f t="shared" si="56"/>
        <v>99.048492491115439</v>
      </c>
      <c r="EX193" s="6">
        <v>-1.1000000000000001</v>
      </c>
      <c r="EY193">
        <v>-0.1</v>
      </c>
    </row>
    <row r="194" spans="1:155">
      <c r="A194">
        <v>565</v>
      </c>
      <c r="B194" s="5">
        <v>700000</v>
      </c>
      <c r="C194" t="s">
        <v>1585</v>
      </c>
      <c r="D194" t="s">
        <v>2053</v>
      </c>
      <c r="F194" t="s">
        <v>162</v>
      </c>
      <c r="G194" t="s">
        <v>162</v>
      </c>
      <c r="H194">
        <v>75</v>
      </c>
      <c r="I194">
        <v>203</v>
      </c>
      <c r="J194">
        <v>2009</v>
      </c>
      <c r="K194">
        <v>1</v>
      </c>
      <c r="L194">
        <v>10</v>
      </c>
      <c r="M194" t="s">
        <v>155</v>
      </c>
      <c r="N194" t="s">
        <v>2054</v>
      </c>
      <c r="O194" t="s">
        <v>2055</v>
      </c>
      <c r="P194" t="s">
        <v>149</v>
      </c>
      <c r="Q194" t="s">
        <v>179</v>
      </c>
      <c r="R194">
        <v>32</v>
      </c>
      <c r="S194">
        <v>8</v>
      </c>
      <c r="T194">
        <v>5</v>
      </c>
      <c r="U194">
        <v>3</v>
      </c>
      <c r="V194">
        <v>2</v>
      </c>
      <c r="W194">
        <v>13</v>
      </c>
      <c r="X194">
        <v>9</v>
      </c>
      <c r="Y194" s="6">
        <v>2.2000000000000002</v>
      </c>
      <c r="Z194">
        <v>6</v>
      </c>
      <c r="AA194">
        <v>582</v>
      </c>
      <c r="AB194">
        <v>23339</v>
      </c>
      <c r="AC194" s="6">
        <v>389.19</v>
      </c>
      <c r="AD194" s="7">
        <v>12.166666666699999</v>
      </c>
      <c r="AE194" s="7">
        <f t="shared" ref="AE194:AE257" si="57">AVERAGE(AB194/60/R194,AC194/R194,AD194)</f>
        <v>12.161527777788891</v>
      </c>
      <c r="AF194" s="8">
        <v>0.22675577100108368</v>
      </c>
      <c r="AG194" s="8">
        <v>0.68421052631578949</v>
      </c>
      <c r="AH194" s="8">
        <v>0.10382513661202186</v>
      </c>
      <c r="AI194" s="9">
        <f t="shared" ref="AI194:AI257" si="58">1-EB194/DV194</f>
        <v>0.9505494505494505</v>
      </c>
      <c r="AJ194" s="10">
        <f t="shared" ref="AJ194:AJ257" si="59">(AH194+AI194)*1000</f>
        <v>1054.3745871614724</v>
      </c>
      <c r="AK194" s="7">
        <f t="shared" ref="AK194:AK257" si="60">EA194/AC194*60</f>
        <v>2.9291605642488245</v>
      </c>
      <c r="AL194" s="7">
        <f t="shared" ref="AL194:AL257" si="61">EB194/AC194*60</f>
        <v>1.387497109381022</v>
      </c>
      <c r="AM194" s="8">
        <f t="shared" ref="AM194:AM257" si="62">IF(EA194+EB194&gt;0,EA194/(EA194+EB194),0)</f>
        <v>0.6785714285714286</v>
      </c>
      <c r="AN194" s="11">
        <f t="shared" ref="AN194:AN257" si="63">EA194-EB194</f>
        <v>10</v>
      </c>
      <c r="AO194" s="7">
        <f t="shared" ref="AO194:AO257" si="64">AK194-AL194</f>
        <v>1.5416634548678025</v>
      </c>
      <c r="AP194">
        <v>81</v>
      </c>
      <c r="AQ194">
        <v>81</v>
      </c>
      <c r="AR194">
        <v>63</v>
      </c>
      <c r="AS194">
        <v>51</v>
      </c>
      <c r="AT194">
        <v>51</v>
      </c>
      <c r="AU194">
        <v>51</v>
      </c>
      <c r="AV194" s="6">
        <v>5.07</v>
      </c>
      <c r="AW194">
        <v>24</v>
      </c>
      <c r="AX194">
        <v>3</v>
      </c>
      <c r="AY194">
        <v>7</v>
      </c>
      <c r="AZ194" s="11">
        <f t="shared" ref="AZ194:AZ257" si="65">AX194+AY194</f>
        <v>10</v>
      </c>
      <c r="BA194" s="6">
        <v>24.686299999999999</v>
      </c>
      <c r="BB194" s="6">
        <v>24.37</v>
      </c>
      <c r="BC194" s="6">
        <v>54.5</v>
      </c>
      <c r="BD194">
        <v>29</v>
      </c>
      <c r="BE194">
        <v>29</v>
      </c>
      <c r="BF194">
        <v>39</v>
      </c>
      <c r="BG194" s="11">
        <f t="shared" ref="BG194:BG257" si="66">BE194-BF194</f>
        <v>-10</v>
      </c>
      <c r="BH194">
        <v>12</v>
      </c>
      <c r="BI194">
        <v>0</v>
      </c>
      <c r="BJ194">
        <v>11</v>
      </c>
      <c r="BK194">
        <v>16</v>
      </c>
      <c r="BL194">
        <v>0</v>
      </c>
      <c r="BM194">
        <v>11</v>
      </c>
      <c r="BN194">
        <v>16</v>
      </c>
      <c r="BO194" s="8">
        <f t="shared" ref="BO194:BO257" si="67">BN194/DR194</f>
        <v>4.5845272206303724E-2</v>
      </c>
      <c r="BP194">
        <v>1</v>
      </c>
      <c r="BQ194">
        <v>2</v>
      </c>
      <c r="BR194">
        <v>1</v>
      </c>
      <c r="BS194">
        <v>2</v>
      </c>
      <c r="BT194" s="8">
        <f t="shared" ref="BT194:BT257" si="68">IF(BP194+BQ194&gt;0,BP194/(BP194+BQ194),0)</f>
        <v>0.33333333333333331</v>
      </c>
      <c r="BU194" s="8">
        <f t="shared" ref="BU194:BU257" si="69">(BR194+BS194)/(EI194+EJ194)</f>
        <v>8.8235294117647058E-3</v>
      </c>
      <c r="BV194">
        <v>0</v>
      </c>
      <c r="BW194">
        <v>0</v>
      </c>
      <c r="BX194">
        <v>0</v>
      </c>
      <c r="BY194">
        <v>1</v>
      </c>
      <c r="BZ194">
        <v>1</v>
      </c>
      <c r="CA194">
        <v>1</v>
      </c>
      <c r="CB194">
        <v>0</v>
      </c>
      <c r="CC194">
        <v>0</v>
      </c>
      <c r="CD194">
        <v>1</v>
      </c>
      <c r="CE194">
        <v>2</v>
      </c>
      <c r="CF194">
        <v>1</v>
      </c>
      <c r="CG194">
        <v>2</v>
      </c>
      <c r="CH194">
        <v>0</v>
      </c>
      <c r="CI194">
        <v>2</v>
      </c>
      <c r="CJ194">
        <v>3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1</v>
      </c>
      <c r="CR194">
        <v>1</v>
      </c>
      <c r="CS194">
        <v>0</v>
      </c>
      <c r="CT194">
        <v>6</v>
      </c>
      <c r="CU194">
        <v>0</v>
      </c>
      <c r="CV194">
        <v>1</v>
      </c>
      <c r="CW194">
        <v>1</v>
      </c>
      <c r="CX194">
        <v>10</v>
      </c>
      <c r="CY194">
        <v>7</v>
      </c>
      <c r="CZ194">
        <v>2</v>
      </c>
      <c r="DA194">
        <v>0</v>
      </c>
      <c r="DB194">
        <v>3</v>
      </c>
      <c r="DC194">
        <v>5</v>
      </c>
      <c r="DD194">
        <v>1</v>
      </c>
      <c r="DE194">
        <v>33</v>
      </c>
      <c r="DF194">
        <v>3</v>
      </c>
      <c r="DG194">
        <v>5</v>
      </c>
      <c r="DH194">
        <v>3</v>
      </c>
      <c r="DI194">
        <v>5</v>
      </c>
      <c r="DJ194" s="11">
        <f t="shared" ref="DJ194:DJ257" si="70">DG194-DF194</f>
        <v>2</v>
      </c>
      <c r="DK194" s="6">
        <v>3.0189354902000001</v>
      </c>
      <c r="DL194">
        <v>3</v>
      </c>
      <c r="DM194">
        <v>0</v>
      </c>
      <c r="DN194">
        <v>0</v>
      </c>
      <c r="DO194">
        <v>0</v>
      </c>
      <c r="DP194">
        <v>0</v>
      </c>
      <c r="DQ194">
        <v>345</v>
      </c>
      <c r="DR194">
        <v>349</v>
      </c>
      <c r="DS194">
        <v>255</v>
      </c>
      <c r="DT194">
        <v>266</v>
      </c>
      <c r="DU194">
        <v>183</v>
      </c>
      <c r="DV194">
        <v>182</v>
      </c>
      <c r="DW194" s="6">
        <v>14.7</v>
      </c>
      <c r="DX194" s="6">
        <v>14.49</v>
      </c>
      <c r="DY194">
        <v>54</v>
      </c>
      <c r="DZ194">
        <v>49</v>
      </c>
      <c r="EA194">
        <v>19</v>
      </c>
      <c r="EB194">
        <v>9</v>
      </c>
      <c r="EC194">
        <v>9</v>
      </c>
      <c r="ED194">
        <v>11</v>
      </c>
      <c r="EE194">
        <v>23</v>
      </c>
      <c r="EF194">
        <v>9</v>
      </c>
      <c r="EG194" s="11">
        <f t="shared" ref="EG194:EG257" si="71">EC194+EE194</f>
        <v>32</v>
      </c>
      <c r="EH194" s="11">
        <f t="shared" ref="EH194:EH257" si="72">ED194+EF194</f>
        <v>20</v>
      </c>
      <c r="EI194">
        <v>159</v>
      </c>
      <c r="EJ194">
        <v>181</v>
      </c>
      <c r="EK194">
        <v>121</v>
      </c>
      <c r="EL194">
        <v>172</v>
      </c>
      <c r="EM194">
        <v>25</v>
      </c>
      <c r="EN194">
        <v>41</v>
      </c>
      <c r="EO194">
        <v>19</v>
      </c>
      <c r="EP194">
        <v>14</v>
      </c>
      <c r="EQ194">
        <v>1.2</v>
      </c>
      <c r="ER194">
        <v>0.8</v>
      </c>
      <c r="ES194">
        <v>2.1</v>
      </c>
      <c r="ET194">
        <v>1327.15</v>
      </c>
      <c r="EU194" s="11">
        <f t="shared" ref="EU194:EU257" si="73">BD194+BK194+Z194+DM194</f>
        <v>51</v>
      </c>
      <c r="EV194" s="6">
        <f t="shared" ref="EV194:EV257" si="74">IF(DL194&gt;0,(BD194+BJ194)/DL194,0)</f>
        <v>13.333333333333334</v>
      </c>
      <c r="EW194" s="6">
        <f t="shared" ref="EW194:EW257" si="75">(DQ194+DR194)/AC194*60</f>
        <v>106.99144376782549</v>
      </c>
      <c r="EX194" s="6">
        <v>16.100000000000001</v>
      </c>
      <c r="EY194">
        <v>0.5</v>
      </c>
    </row>
    <row r="195" spans="1:155">
      <c r="A195">
        <v>67</v>
      </c>
      <c r="B195" s="5">
        <v>700000</v>
      </c>
      <c r="C195" t="s">
        <v>2413</v>
      </c>
      <c r="D195" t="s">
        <v>1527</v>
      </c>
      <c r="E195" t="s">
        <v>979</v>
      </c>
      <c r="F195" t="s">
        <v>154</v>
      </c>
      <c r="G195" t="s">
        <v>154</v>
      </c>
      <c r="H195">
        <v>73</v>
      </c>
      <c r="I195">
        <v>216</v>
      </c>
      <c r="J195">
        <v>2005</v>
      </c>
      <c r="K195">
        <v>1</v>
      </c>
      <c r="L195">
        <v>7</v>
      </c>
      <c r="M195" t="s">
        <v>146</v>
      </c>
      <c r="N195" t="s">
        <v>2414</v>
      </c>
      <c r="O195" t="s">
        <v>909</v>
      </c>
      <c r="P195" t="s">
        <v>198</v>
      </c>
      <c r="Q195" t="s">
        <v>275</v>
      </c>
      <c r="R195">
        <v>55</v>
      </c>
      <c r="S195">
        <v>5</v>
      </c>
      <c r="T195">
        <v>4</v>
      </c>
      <c r="U195">
        <v>4</v>
      </c>
      <c r="V195">
        <v>0</v>
      </c>
      <c r="W195">
        <v>9</v>
      </c>
      <c r="X195">
        <v>0</v>
      </c>
      <c r="Y195" s="6">
        <v>-2.1</v>
      </c>
      <c r="Z195">
        <v>12</v>
      </c>
      <c r="AA195">
        <v>733</v>
      </c>
      <c r="AB195">
        <v>29037</v>
      </c>
      <c r="AC195" s="6">
        <v>483.6</v>
      </c>
      <c r="AD195" s="7">
        <v>8.8000000000000007</v>
      </c>
      <c r="AE195" s="7">
        <f t="shared" si="57"/>
        <v>8.7972727272727287</v>
      </c>
      <c r="AF195" s="8">
        <v>0.17255405694712053</v>
      </c>
      <c r="AG195" s="8">
        <v>0.69230769230769229</v>
      </c>
      <c r="AH195" s="8">
        <v>5.9360730593607303E-2</v>
      </c>
      <c r="AI195" s="9">
        <f t="shared" si="58"/>
        <v>0.94628099173553715</v>
      </c>
      <c r="AJ195" s="10">
        <f t="shared" si="59"/>
        <v>1005.6417223291445</v>
      </c>
      <c r="AK195" s="7">
        <f t="shared" si="60"/>
        <v>1.6129032258064517</v>
      </c>
      <c r="AL195" s="7">
        <f t="shared" si="61"/>
        <v>1.6129032258064517</v>
      </c>
      <c r="AM195" s="8">
        <f t="shared" si="62"/>
        <v>0.5</v>
      </c>
      <c r="AN195" s="11">
        <f t="shared" si="63"/>
        <v>0</v>
      </c>
      <c r="AO195" s="7">
        <f t="shared" si="64"/>
        <v>0</v>
      </c>
      <c r="AP195">
        <v>121</v>
      </c>
      <c r="AQ195">
        <v>121</v>
      </c>
      <c r="AR195">
        <v>101</v>
      </c>
      <c r="AS195">
        <v>73</v>
      </c>
      <c r="AT195">
        <v>73</v>
      </c>
      <c r="AU195">
        <v>73</v>
      </c>
      <c r="AV195" s="6">
        <v>6.71</v>
      </c>
      <c r="AW195">
        <v>26</v>
      </c>
      <c r="AX195">
        <v>1</v>
      </c>
      <c r="AY195">
        <v>10</v>
      </c>
      <c r="AZ195" s="11">
        <f t="shared" si="65"/>
        <v>11</v>
      </c>
      <c r="BA195" s="6">
        <v>29.260300000000001</v>
      </c>
      <c r="BB195" s="6">
        <v>24.89</v>
      </c>
      <c r="BC195" s="6">
        <v>126.5</v>
      </c>
      <c r="BD195">
        <v>74</v>
      </c>
      <c r="BE195">
        <v>74</v>
      </c>
      <c r="BF195">
        <v>54</v>
      </c>
      <c r="BG195" s="11">
        <f t="shared" si="66"/>
        <v>20</v>
      </c>
      <c r="BH195">
        <v>28</v>
      </c>
      <c r="BI195">
        <v>9</v>
      </c>
      <c r="BJ195">
        <v>14</v>
      </c>
      <c r="BK195">
        <v>24</v>
      </c>
      <c r="BL195">
        <v>9</v>
      </c>
      <c r="BM195">
        <v>14</v>
      </c>
      <c r="BN195">
        <v>24</v>
      </c>
      <c r="BO195" s="8">
        <f t="shared" si="67"/>
        <v>5.5299539170506916E-2</v>
      </c>
      <c r="BP195">
        <v>2</v>
      </c>
      <c r="BQ195">
        <v>0</v>
      </c>
      <c r="BR195">
        <v>2</v>
      </c>
      <c r="BS195">
        <v>0</v>
      </c>
      <c r="BT195" s="8">
        <f t="shared" si="68"/>
        <v>1</v>
      </c>
      <c r="BU195" s="8">
        <f t="shared" si="69"/>
        <v>4.9751243781094526E-3</v>
      </c>
      <c r="BV195">
        <v>0</v>
      </c>
      <c r="BW195">
        <v>0</v>
      </c>
      <c r="BX195">
        <v>1</v>
      </c>
      <c r="BY195">
        <v>0</v>
      </c>
      <c r="BZ195">
        <v>1</v>
      </c>
      <c r="CA195">
        <v>0</v>
      </c>
      <c r="CB195">
        <v>0</v>
      </c>
      <c r="CC195">
        <v>0</v>
      </c>
      <c r="CD195">
        <v>2</v>
      </c>
      <c r="CE195">
        <v>0</v>
      </c>
      <c r="CF195">
        <v>2</v>
      </c>
      <c r="CG195">
        <v>0</v>
      </c>
      <c r="CH195">
        <v>0</v>
      </c>
      <c r="CI195">
        <v>1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1</v>
      </c>
      <c r="CR195">
        <v>0</v>
      </c>
      <c r="CS195">
        <v>0</v>
      </c>
      <c r="CT195">
        <v>4</v>
      </c>
      <c r="CU195">
        <v>0</v>
      </c>
      <c r="CV195">
        <v>3</v>
      </c>
      <c r="CW195">
        <v>4</v>
      </c>
      <c r="CX195">
        <v>21</v>
      </c>
      <c r="CY195">
        <v>8</v>
      </c>
      <c r="CZ195">
        <v>2</v>
      </c>
      <c r="DA195">
        <v>6</v>
      </c>
      <c r="DB195">
        <v>4</v>
      </c>
      <c r="DC195">
        <v>0</v>
      </c>
      <c r="DD195">
        <v>0</v>
      </c>
      <c r="DE195">
        <v>53</v>
      </c>
      <c r="DF195">
        <v>6</v>
      </c>
      <c r="DG195">
        <v>6</v>
      </c>
      <c r="DH195">
        <v>6</v>
      </c>
      <c r="DI195">
        <v>5</v>
      </c>
      <c r="DJ195" s="11">
        <f t="shared" si="70"/>
        <v>0</v>
      </c>
      <c r="DK195" s="6">
        <v>8.6001842500000009E-2</v>
      </c>
      <c r="DL195">
        <v>6</v>
      </c>
      <c r="DM195">
        <v>0</v>
      </c>
      <c r="DN195">
        <v>0</v>
      </c>
      <c r="DO195">
        <v>0</v>
      </c>
      <c r="DP195">
        <v>0</v>
      </c>
      <c r="DQ195">
        <v>413</v>
      </c>
      <c r="DR195">
        <v>434</v>
      </c>
      <c r="DS195">
        <v>310</v>
      </c>
      <c r="DT195">
        <v>324</v>
      </c>
      <c r="DU195">
        <v>219</v>
      </c>
      <c r="DV195">
        <v>242</v>
      </c>
      <c r="DW195" s="6">
        <v>16.63</v>
      </c>
      <c r="DX195" s="6">
        <v>18.850000000000001</v>
      </c>
      <c r="DY195">
        <v>53</v>
      </c>
      <c r="DZ195">
        <v>54</v>
      </c>
      <c r="EA195">
        <v>13</v>
      </c>
      <c r="EB195">
        <v>13</v>
      </c>
      <c r="EC195">
        <v>12</v>
      </c>
      <c r="ED195">
        <v>13</v>
      </c>
      <c r="EE195">
        <v>16</v>
      </c>
      <c r="EF195">
        <v>11</v>
      </c>
      <c r="EG195" s="11">
        <f t="shared" si="71"/>
        <v>28</v>
      </c>
      <c r="EH195" s="11">
        <f t="shared" si="72"/>
        <v>24</v>
      </c>
      <c r="EI195">
        <v>199</v>
      </c>
      <c r="EJ195">
        <v>203</v>
      </c>
      <c r="EK195">
        <v>261</v>
      </c>
      <c r="EL195">
        <v>228</v>
      </c>
      <c r="EM195">
        <v>54</v>
      </c>
      <c r="EN195">
        <v>53</v>
      </c>
      <c r="EO195">
        <v>30</v>
      </c>
      <c r="EP195">
        <v>28</v>
      </c>
      <c r="EQ195">
        <v>0.2</v>
      </c>
      <c r="ER195">
        <v>0.60000000000000009</v>
      </c>
      <c r="ES195">
        <v>0.9</v>
      </c>
      <c r="ET195">
        <v>2319</v>
      </c>
      <c r="EU195" s="11">
        <f t="shared" si="73"/>
        <v>110</v>
      </c>
      <c r="EV195" s="6">
        <f t="shared" si="74"/>
        <v>14.666666666666666</v>
      </c>
      <c r="EW195" s="6">
        <f t="shared" si="75"/>
        <v>105.08684863523573</v>
      </c>
      <c r="EX195" s="6">
        <v>12.1</v>
      </c>
      <c r="EY195">
        <v>0.22</v>
      </c>
    </row>
    <row r="196" spans="1:155">
      <c r="A196">
        <v>765</v>
      </c>
      <c r="B196" s="5">
        <v>700000</v>
      </c>
      <c r="C196" t="s">
        <v>2562</v>
      </c>
      <c r="D196" t="s">
        <v>1251</v>
      </c>
      <c r="E196" t="s">
        <v>144</v>
      </c>
      <c r="F196" t="s">
        <v>145</v>
      </c>
      <c r="G196" t="s">
        <v>145</v>
      </c>
      <c r="H196">
        <v>73</v>
      </c>
      <c r="I196">
        <v>195</v>
      </c>
      <c r="J196">
        <v>2012</v>
      </c>
      <c r="K196">
        <v>2</v>
      </c>
      <c r="L196">
        <v>55</v>
      </c>
      <c r="M196" t="s">
        <v>155</v>
      </c>
      <c r="N196" t="s">
        <v>2563</v>
      </c>
      <c r="O196" t="s">
        <v>557</v>
      </c>
      <c r="P196" t="s">
        <v>171</v>
      </c>
      <c r="Q196" t="s">
        <v>432</v>
      </c>
      <c r="R196">
        <v>80</v>
      </c>
      <c r="S196">
        <v>11</v>
      </c>
      <c r="T196">
        <v>12</v>
      </c>
      <c r="U196">
        <v>8</v>
      </c>
      <c r="V196">
        <v>4</v>
      </c>
      <c r="W196">
        <v>23</v>
      </c>
      <c r="X196">
        <v>0</v>
      </c>
      <c r="Y196" s="6">
        <v>1.1000000000000001</v>
      </c>
      <c r="Z196">
        <v>6</v>
      </c>
      <c r="AA196">
        <v>1722</v>
      </c>
      <c r="AB196">
        <v>70098</v>
      </c>
      <c r="AC196" s="6">
        <v>1169.6400000000001</v>
      </c>
      <c r="AD196" s="7">
        <v>14.6333333333</v>
      </c>
      <c r="AE196" s="7">
        <f t="shared" si="57"/>
        <v>14.619194444433333</v>
      </c>
      <c r="AF196" s="8">
        <v>0.25802267327584499</v>
      </c>
      <c r="AG196" s="8">
        <v>0.60526315789473684</v>
      </c>
      <c r="AH196" s="8">
        <v>7.8350515463917525E-2</v>
      </c>
      <c r="AI196" s="9">
        <f t="shared" si="58"/>
        <v>0.91130434782608694</v>
      </c>
      <c r="AJ196" s="10">
        <f t="shared" si="59"/>
        <v>989.65486329000441</v>
      </c>
      <c r="AK196" s="7">
        <f t="shared" si="60"/>
        <v>1.9493177387914229</v>
      </c>
      <c r="AL196" s="7">
        <f t="shared" si="61"/>
        <v>2.616189596799015</v>
      </c>
      <c r="AM196" s="8">
        <f t="shared" si="62"/>
        <v>0.42696629213483145</v>
      </c>
      <c r="AN196" s="11">
        <f t="shared" si="63"/>
        <v>-13</v>
      </c>
      <c r="AO196" s="7">
        <f t="shared" si="64"/>
        <v>-0.66687185800759208</v>
      </c>
      <c r="AP196">
        <v>149</v>
      </c>
      <c r="AQ196">
        <v>148</v>
      </c>
      <c r="AR196">
        <v>115</v>
      </c>
      <c r="AS196">
        <v>90</v>
      </c>
      <c r="AT196">
        <v>90</v>
      </c>
      <c r="AU196">
        <v>90</v>
      </c>
      <c r="AV196" s="6">
        <v>11.47</v>
      </c>
      <c r="AW196">
        <v>44</v>
      </c>
      <c r="AX196">
        <v>10</v>
      </c>
      <c r="AY196">
        <v>9</v>
      </c>
      <c r="AZ196" s="11">
        <f t="shared" si="65"/>
        <v>19</v>
      </c>
      <c r="BA196" s="6">
        <v>26.088899999999999</v>
      </c>
      <c r="BB196" s="6">
        <v>21.73</v>
      </c>
      <c r="BC196" s="6">
        <v>193.2</v>
      </c>
      <c r="BD196">
        <v>50</v>
      </c>
      <c r="BE196">
        <v>50</v>
      </c>
      <c r="BF196">
        <v>56</v>
      </c>
      <c r="BG196" s="11">
        <f t="shared" si="66"/>
        <v>-6</v>
      </c>
      <c r="BH196">
        <v>25</v>
      </c>
      <c r="BI196">
        <v>59</v>
      </c>
      <c r="BJ196">
        <v>41</v>
      </c>
      <c r="BK196">
        <v>44</v>
      </c>
      <c r="BL196">
        <v>59</v>
      </c>
      <c r="BM196">
        <v>40</v>
      </c>
      <c r="BN196">
        <v>44</v>
      </c>
      <c r="BO196" s="8">
        <f t="shared" si="67"/>
        <v>3.7256562235393732E-2</v>
      </c>
      <c r="BP196">
        <v>401</v>
      </c>
      <c r="BQ196">
        <v>425</v>
      </c>
      <c r="BR196">
        <v>396</v>
      </c>
      <c r="BS196">
        <v>423</v>
      </c>
      <c r="BT196" s="8">
        <f t="shared" si="68"/>
        <v>0.4854721549636804</v>
      </c>
      <c r="BU196" s="8">
        <f t="shared" si="69"/>
        <v>0.7668539325842697</v>
      </c>
      <c r="BV196">
        <v>141</v>
      </c>
      <c r="BW196">
        <v>153</v>
      </c>
      <c r="BX196">
        <v>162</v>
      </c>
      <c r="BY196">
        <v>165</v>
      </c>
      <c r="BZ196">
        <v>98</v>
      </c>
      <c r="CA196">
        <v>107</v>
      </c>
      <c r="CB196">
        <v>109</v>
      </c>
      <c r="CC196">
        <v>119</v>
      </c>
      <c r="CD196">
        <v>161</v>
      </c>
      <c r="CE196">
        <v>147</v>
      </c>
      <c r="CF196">
        <v>236</v>
      </c>
      <c r="CG196">
        <v>260</v>
      </c>
      <c r="CH196">
        <v>0</v>
      </c>
      <c r="CI196">
        <v>2</v>
      </c>
      <c r="CJ196">
        <v>2</v>
      </c>
      <c r="CK196">
        <v>0</v>
      </c>
      <c r="CL196">
        <v>0</v>
      </c>
      <c r="CM196">
        <v>1</v>
      </c>
      <c r="CN196">
        <v>0</v>
      </c>
      <c r="CO196">
        <v>1</v>
      </c>
      <c r="CP196">
        <v>1</v>
      </c>
      <c r="CQ196">
        <v>1</v>
      </c>
      <c r="CR196">
        <v>0</v>
      </c>
      <c r="CS196">
        <v>0</v>
      </c>
      <c r="CT196">
        <v>8</v>
      </c>
      <c r="CU196">
        <v>0</v>
      </c>
      <c r="CV196">
        <v>3</v>
      </c>
      <c r="CW196">
        <v>0</v>
      </c>
      <c r="CX196">
        <v>22</v>
      </c>
      <c r="CY196">
        <v>13</v>
      </c>
      <c r="CZ196">
        <v>7</v>
      </c>
      <c r="DA196">
        <v>7</v>
      </c>
      <c r="DB196">
        <v>7</v>
      </c>
      <c r="DC196">
        <v>7</v>
      </c>
      <c r="DD196">
        <v>1</v>
      </c>
      <c r="DE196">
        <v>48</v>
      </c>
      <c r="DF196">
        <v>3</v>
      </c>
      <c r="DG196">
        <v>18</v>
      </c>
      <c r="DH196">
        <v>3</v>
      </c>
      <c r="DI196">
        <v>18</v>
      </c>
      <c r="DJ196" s="11">
        <f t="shared" si="70"/>
        <v>15</v>
      </c>
      <c r="DK196" s="6">
        <v>15.081102707699999</v>
      </c>
      <c r="DL196">
        <v>3</v>
      </c>
      <c r="DM196">
        <v>0</v>
      </c>
      <c r="DN196">
        <v>0</v>
      </c>
      <c r="DO196">
        <v>0</v>
      </c>
      <c r="DP196">
        <v>0</v>
      </c>
      <c r="DQ196">
        <v>954</v>
      </c>
      <c r="DR196">
        <v>1181</v>
      </c>
      <c r="DS196">
        <v>682</v>
      </c>
      <c r="DT196">
        <v>844</v>
      </c>
      <c r="DU196">
        <v>485</v>
      </c>
      <c r="DV196">
        <v>575</v>
      </c>
      <c r="DW196" s="6">
        <v>45.08</v>
      </c>
      <c r="DX196" s="6">
        <v>58.3</v>
      </c>
      <c r="DY196">
        <v>148</v>
      </c>
      <c r="DZ196">
        <v>208</v>
      </c>
      <c r="EA196">
        <v>38</v>
      </c>
      <c r="EB196">
        <v>51</v>
      </c>
      <c r="EC196">
        <v>31</v>
      </c>
      <c r="ED196">
        <v>41</v>
      </c>
      <c r="EE196">
        <v>67</v>
      </c>
      <c r="EF196">
        <v>64</v>
      </c>
      <c r="EG196" s="11">
        <f t="shared" si="71"/>
        <v>98</v>
      </c>
      <c r="EH196" s="11">
        <f t="shared" si="72"/>
        <v>105</v>
      </c>
      <c r="EI196">
        <v>525</v>
      </c>
      <c r="EJ196">
        <v>543</v>
      </c>
      <c r="EK196">
        <v>375</v>
      </c>
      <c r="EL196">
        <v>434</v>
      </c>
      <c r="EM196">
        <v>255</v>
      </c>
      <c r="EN196">
        <v>174</v>
      </c>
      <c r="EO196">
        <v>48</v>
      </c>
      <c r="EP196">
        <v>80</v>
      </c>
      <c r="EQ196">
        <v>0.4</v>
      </c>
      <c r="ER196">
        <v>1.5</v>
      </c>
      <c r="ES196">
        <v>1.9</v>
      </c>
      <c r="ET196">
        <v>3363.45</v>
      </c>
      <c r="EU196" s="11">
        <f t="shared" si="73"/>
        <v>100</v>
      </c>
      <c r="EV196" s="6">
        <f t="shared" si="74"/>
        <v>30.333333333333332</v>
      </c>
      <c r="EW196" s="6">
        <f t="shared" si="75"/>
        <v>109.52087821893915</v>
      </c>
      <c r="EX196" s="6">
        <v>26.6</v>
      </c>
      <c r="EY196">
        <v>0.33</v>
      </c>
    </row>
    <row r="197" spans="1:155">
      <c r="A197">
        <v>193</v>
      </c>
      <c r="B197" s="5">
        <v>700000</v>
      </c>
      <c r="C197" t="s">
        <v>2608</v>
      </c>
      <c r="D197" t="s">
        <v>2609</v>
      </c>
      <c r="E197" t="s">
        <v>144</v>
      </c>
      <c r="F197" t="s">
        <v>145</v>
      </c>
      <c r="G197" t="s">
        <v>145</v>
      </c>
      <c r="H197">
        <v>70</v>
      </c>
      <c r="I197">
        <v>193</v>
      </c>
      <c r="J197">
        <v>2009</v>
      </c>
      <c r="K197">
        <v>5</v>
      </c>
      <c r="L197">
        <v>147</v>
      </c>
      <c r="M197" t="s">
        <v>155</v>
      </c>
      <c r="N197" t="s">
        <v>2610</v>
      </c>
      <c r="O197" t="s">
        <v>1529</v>
      </c>
      <c r="P197" t="s">
        <v>171</v>
      </c>
      <c r="Q197" t="s">
        <v>281</v>
      </c>
      <c r="R197">
        <v>7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-3</v>
      </c>
      <c r="Y197" s="6">
        <v>-0.7</v>
      </c>
      <c r="Z197">
        <v>2</v>
      </c>
      <c r="AA197">
        <v>82</v>
      </c>
      <c r="AB197">
        <v>3351</v>
      </c>
      <c r="AC197" s="6">
        <v>55.87</v>
      </c>
      <c r="AD197" s="7">
        <v>7.95</v>
      </c>
      <c r="AE197" s="7">
        <f t="shared" si="57"/>
        <v>7.97</v>
      </c>
      <c r="AF197" s="8">
        <v>0.16893955429228025</v>
      </c>
      <c r="AG197" s="8">
        <v>0</v>
      </c>
      <c r="AH197" s="8">
        <v>0</v>
      </c>
      <c r="AI197" s="9">
        <f t="shared" si="58"/>
        <v>0.91666666666666663</v>
      </c>
      <c r="AJ197" s="10">
        <f t="shared" si="59"/>
        <v>916.66666666666663</v>
      </c>
      <c r="AK197" s="7">
        <f t="shared" si="60"/>
        <v>0</v>
      </c>
      <c r="AL197" s="7">
        <f t="shared" si="61"/>
        <v>3.2217648111687849</v>
      </c>
      <c r="AM197" s="8">
        <f t="shared" si="62"/>
        <v>0</v>
      </c>
      <c r="AN197" s="11">
        <f t="shared" si="63"/>
        <v>-3</v>
      </c>
      <c r="AO197" s="7">
        <f t="shared" si="64"/>
        <v>-3.2217648111687849</v>
      </c>
      <c r="AP197">
        <v>5</v>
      </c>
      <c r="AQ197">
        <v>5</v>
      </c>
      <c r="AR197">
        <v>4</v>
      </c>
      <c r="AS197">
        <v>1</v>
      </c>
      <c r="AT197">
        <v>1</v>
      </c>
      <c r="AU197">
        <v>1</v>
      </c>
      <c r="AV197" s="6">
        <v>0.32</v>
      </c>
      <c r="AW197">
        <v>1</v>
      </c>
      <c r="AX197">
        <v>0</v>
      </c>
      <c r="AY197">
        <v>0</v>
      </c>
      <c r="AZ197" s="11">
        <f t="shared" si="65"/>
        <v>0</v>
      </c>
      <c r="BA197" s="6">
        <v>9</v>
      </c>
      <c r="BB197" s="6">
        <v>22.99</v>
      </c>
      <c r="BC197" s="6">
        <v>0</v>
      </c>
      <c r="BD197">
        <v>3</v>
      </c>
      <c r="BE197">
        <v>3</v>
      </c>
      <c r="BF197">
        <v>2</v>
      </c>
      <c r="BG197" s="11">
        <f t="shared" si="66"/>
        <v>1</v>
      </c>
      <c r="BH197">
        <v>3</v>
      </c>
      <c r="BI197">
        <v>4</v>
      </c>
      <c r="BJ197">
        <v>3</v>
      </c>
      <c r="BK197">
        <v>1</v>
      </c>
      <c r="BL197">
        <v>4</v>
      </c>
      <c r="BM197">
        <v>3</v>
      </c>
      <c r="BN197">
        <v>1</v>
      </c>
      <c r="BO197" s="8">
        <f t="shared" si="67"/>
        <v>1.7543859649122806E-2</v>
      </c>
      <c r="BP197">
        <v>15</v>
      </c>
      <c r="BQ197">
        <v>12</v>
      </c>
      <c r="BR197">
        <v>15</v>
      </c>
      <c r="BS197">
        <v>12</v>
      </c>
      <c r="BT197" s="8">
        <f t="shared" si="68"/>
        <v>0.55555555555555558</v>
      </c>
      <c r="BU197" s="8">
        <f t="shared" si="69"/>
        <v>0.5625</v>
      </c>
      <c r="BV197">
        <v>5</v>
      </c>
      <c r="BW197">
        <v>1</v>
      </c>
      <c r="BX197">
        <v>4</v>
      </c>
      <c r="BY197">
        <v>6</v>
      </c>
      <c r="BZ197">
        <v>6</v>
      </c>
      <c r="CA197">
        <v>5</v>
      </c>
      <c r="CB197">
        <v>5</v>
      </c>
      <c r="CC197">
        <v>4</v>
      </c>
      <c r="CD197">
        <v>8</v>
      </c>
      <c r="CE197">
        <v>5</v>
      </c>
      <c r="CF197">
        <v>6</v>
      </c>
      <c r="CG197">
        <v>5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3</v>
      </c>
      <c r="CY197">
        <v>1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1</v>
      </c>
      <c r="DG197">
        <v>1</v>
      </c>
      <c r="DH197">
        <v>1</v>
      </c>
      <c r="DI197">
        <v>1</v>
      </c>
      <c r="DJ197" s="11">
        <f t="shared" si="70"/>
        <v>0</v>
      </c>
      <c r="DK197" s="6">
        <v>6.58536438E-2</v>
      </c>
      <c r="DL197">
        <v>1</v>
      </c>
      <c r="DM197">
        <v>0</v>
      </c>
      <c r="DN197">
        <v>0</v>
      </c>
      <c r="DO197">
        <v>0</v>
      </c>
      <c r="DP197">
        <v>0</v>
      </c>
      <c r="DQ197">
        <v>41</v>
      </c>
      <c r="DR197">
        <v>57</v>
      </c>
      <c r="DS197">
        <v>30</v>
      </c>
      <c r="DT197">
        <v>44</v>
      </c>
      <c r="DU197">
        <v>21</v>
      </c>
      <c r="DV197">
        <v>36</v>
      </c>
      <c r="DW197" s="6">
        <v>2.0499999999999998</v>
      </c>
      <c r="DX197" s="6">
        <v>2.8</v>
      </c>
      <c r="DY197">
        <v>9</v>
      </c>
      <c r="DZ197">
        <v>9</v>
      </c>
      <c r="EA197">
        <v>0</v>
      </c>
      <c r="EB197">
        <v>3</v>
      </c>
      <c r="EC197">
        <v>1</v>
      </c>
      <c r="ED197">
        <v>5</v>
      </c>
      <c r="EE197">
        <v>2</v>
      </c>
      <c r="EF197">
        <v>0</v>
      </c>
      <c r="EG197" s="11">
        <f t="shared" si="71"/>
        <v>3</v>
      </c>
      <c r="EH197" s="11">
        <f t="shared" si="72"/>
        <v>5</v>
      </c>
      <c r="EI197">
        <v>27</v>
      </c>
      <c r="EJ197">
        <v>21</v>
      </c>
      <c r="EK197">
        <v>19</v>
      </c>
      <c r="EL197">
        <v>24</v>
      </c>
      <c r="EM197">
        <v>10</v>
      </c>
      <c r="EN197">
        <v>8</v>
      </c>
      <c r="EO197">
        <v>8</v>
      </c>
      <c r="EP197">
        <v>5</v>
      </c>
      <c r="EQ197">
        <v>-0.2</v>
      </c>
      <c r="ER197">
        <v>-0.1</v>
      </c>
      <c r="ES197">
        <v>-0.2</v>
      </c>
      <c r="ET197">
        <v>274.83999999999997</v>
      </c>
      <c r="EU197" s="11">
        <f t="shared" si="73"/>
        <v>6</v>
      </c>
      <c r="EV197" s="6">
        <f t="shared" si="74"/>
        <v>6</v>
      </c>
      <c r="EW197" s="6">
        <f t="shared" si="75"/>
        <v>105.24431716484698</v>
      </c>
      <c r="EX197" s="6">
        <v>-1.2</v>
      </c>
      <c r="EY197">
        <v>-0.18</v>
      </c>
    </row>
    <row r="198" spans="1:155">
      <c r="A198">
        <v>165</v>
      </c>
      <c r="B198" s="5">
        <v>700000</v>
      </c>
      <c r="C198" t="s">
        <v>917</v>
      </c>
      <c r="D198" t="s">
        <v>2626</v>
      </c>
      <c r="E198" t="s">
        <v>225</v>
      </c>
      <c r="F198" t="s">
        <v>145</v>
      </c>
      <c r="G198" t="s">
        <v>145</v>
      </c>
      <c r="H198">
        <v>72</v>
      </c>
      <c r="I198">
        <v>189</v>
      </c>
      <c r="J198">
        <v>2009</v>
      </c>
      <c r="K198">
        <v>4</v>
      </c>
      <c r="L198">
        <v>96</v>
      </c>
      <c r="M198" t="s">
        <v>146</v>
      </c>
      <c r="N198" t="s">
        <v>2627</v>
      </c>
      <c r="O198" t="s">
        <v>2628</v>
      </c>
      <c r="P198" t="s">
        <v>263</v>
      </c>
      <c r="Q198" t="s">
        <v>204</v>
      </c>
      <c r="R198">
        <v>4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-2</v>
      </c>
      <c r="Y198" s="6">
        <v>0.8</v>
      </c>
      <c r="Z198">
        <v>0</v>
      </c>
      <c r="AA198">
        <v>60</v>
      </c>
      <c r="AB198">
        <v>2644</v>
      </c>
      <c r="AC198" s="6">
        <v>44.03</v>
      </c>
      <c r="AD198" s="7">
        <v>11.016666666700001</v>
      </c>
      <c r="AE198" s="7">
        <f t="shared" si="57"/>
        <v>11.013611111122222</v>
      </c>
      <c r="AF198" s="8">
        <v>0.20727803408341966</v>
      </c>
      <c r="AG198" s="8">
        <v>0</v>
      </c>
      <c r="AH198" s="8">
        <v>0</v>
      </c>
      <c r="AI198" s="9">
        <f t="shared" si="58"/>
        <v>0.88235294117647056</v>
      </c>
      <c r="AJ198" s="10">
        <f t="shared" si="59"/>
        <v>882.35294117647061</v>
      </c>
      <c r="AK198" s="7">
        <f t="shared" si="60"/>
        <v>0</v>
      </c>
      <c r="AL198" s="7">
        <f t="shared" si="61"/>
        <v>2.7254144901203725</v>
      </c>
      <c r="AM198" s="8">
        <f t="shared" si="62"/>
        <v>0</v>
      </c>
      <c r="AN198" s="11">
        <f t="shared" si="63"/>
        <v>-2</v>
      </c>
      <c r="AO198" s="7">
        <f t="shared" si="64"/>
        <v>-2.7254144901203725</v>
      </c>
      <c r="AP198">
        <v>5</v>
      </c>
      <c r="AQ198">
        <v>5</v>
      </c>
      <c r="AR198">
        <v>3</v>
      </c>
      <c r="AS198">
        <v>1</v>
      </c>
      <c r="AT198">
        <v>1</v>
      </c>
      <c r="AU198">
        <v>1</v>
      </c>
      <c r="AV198" s="6">
        <v>0.53</v>
      </c>
      <c r="AW198">
        <v>2</v>
      </c>
      <c r="AX198">
        <v>1</v>
      </c>
      <c r="AY198">
        <v>0</v>
      </c>
      <c r="AZ198" s="11">
        <f t="shared" si="65"/>
        <v>1</v>
      </c>
      <c r="BA198" s="6">
        <v>5</v>
      </c>
      <c r="BB198" s="6">
        <v>13.88</v>
      </c>
      <c r="BC198" s="6">
        <v>0</v>
      </c>
      <c r="BD198">
        <v>1</v>
      </c>
      <c r="BE198">
        <v>1</v>
      </c>
      <c r="BF198">
        <v>2</v>
      </c>
      <c r="BG198" s="11">
        <f t="shared" si="66"/>
        <v>-1</v>
      </c>
      <c r="BH198">
        <v>2</v>
      </c>
      <c r="BI198">
        <v>2</v>
      </c>
      <c r="BJ198">
        <v>0</v>
      </c>
      <c r="BK198">
        <v>0</v>
      </c>
      <c r="BL198">
        <v>2</v>
      </c>
      <c r="BM198">
        <v>0</v>
      </c>
      <c r="BN198">
        <v>0</v>
      </c>
      <c r="BO198" s="8">
        <f t="shared" si="67"/>
        <v>0</v>
      </c>
      <c r="BP198">
        <v>9</v>
      </c>
      <c r="BQ198">
        <v>15</v>
      </c>
      <c r="BR198">
        <v>9</v>
      </c>
      <c r="BS198">
        <v>15</v>
      </c>
      <c r="BT198" s="8">
        <f t="shared" si="68"/>
        <v>0.375</v>
      </c>
      <c r="BU198" s="8">
        <f t="shared" si="69"/>
        <v>0.55813953488372092</v>
      </c>
      <c r="BV198">
        <v>1</v>
      </c>
      <c r="BW198">
        <v>3</v>
      </c>
      <c r="BX198">
        <v>5</v>
      </c>
      <c r="BY198">
        <v>10</v>
      </c>
      <c r="BZ198">
        <v>3</v>
      </c>
      <c r="CA198">
        <v>2</v>
      </c>
      <c r="CB198">
        <v>4</v>
      </c>
      <c r="CC198">
        <v>10</v>
      </c>
      <c r="CD198">
        <v>0</v>
      </c>
      <c r="CE198">
        <v>0</v>
      </c>
      <c r="CF198">
        <v>8</v>
      </c>
      <c r="CG198">
        <v>8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1</v>
      </c>
      <c r="CX198">
        <v>1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1</v>
      </c>
      <c r="DF198">
        <v>0</v>
      </c>
      <c r="DG198">
        <v>0</v>
      </c>
      <c r="DH198">
        <v>0</v>
      </c>
      <c r="DI198">
        <v>0</v>
      </c>
      <c r="DJ198" s="11">
        <f t="shared" si="70"/>
        <v>0</v>
      </c>
      <c r="DK198" s="6">
        <v>9.6576924000000008E-2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43</v>
      </c>
      <c r="DR198">
        <v>27</v>
      </c>
      <c r="DS198">
        <v>25</v>
      </c>
      <c r="DT198">
        <v>23</v>
      </c>
      <c r="DU198">
        <v>19</v>
      </c>
      <c r="DV198">
        <v>17</v>
      </c>
      <c r="DW198" s="6">
        <v>2.2200000000000002</v>
      </c>
      <c r="DX198" s="6">
        <v>1.41</v>
      </c>
      <c r="DY198">
        <v>7</v>
      </c>
      <c r="DZ198">
        <v>5</v>
      </c>
      <c r="EA198">
        <v>0</v>
      </c>
      <c r="EB198">
        <v>2</v>
      </c>
      <c r="EC198">
        <v>2</v>
      </c>
      <c r="ED198">
        <v>2</v>
      </c>
      <c r="EE198">
        <v>2</v>
      </c>
      <c r="EF198">
        <v>0</v>
      </c>
      <c r="EG198" s="11">
        <f t="shared" si="71"/>
        <v>4</v>
      </c>
      <c r="EH198" s="11">
        <f t="shared" si="72"/>
        <v>2</v>
      </c>
      <c r="EI198">
        <v>22</v>
      </c>
      <c r="EJ198">
        <v>21</v>
      </c>
      <c r="EK198">
        <v>10</v>
      </c>
      <c r="EL198">
        <v>12</v>
      </c>
      <c r="EM198">
        <v>5</v>
      </c>
      <c r="EN198">
        <v>4</v>
      </c>
      <c r="EO198">
        <v>3</v>
      </c>
      <c r="EP198">
        <v>0</v>
      </c>
      <c r="EQ198">
        <v>-0.1</v>
      </c>
      <c r="ER198">
        <v>0</v>
      </c>
      <c r="ES198">
        <v>-0.2</v>
      </c>
      <c r="ET198">
        <v>168.39</v>
      </c>
      <c r="EU198" s="11">
        <f t="shared" si="73"/>
        <v>1</v>
      </c>
      <c r="EV198" s="6">
        <f t="shared" si="74"/>
        <v>0</v>
      </c>
      <c r="EW198" s="6">
        <f t="shared" si="75"/>
        <v>95.389507154213035</v>
      </c>
      <c r="EX198" s="6">
        <v>0</v>
      </c>
      <c r="EY198">
        <v>0</v>
      </c>
    </row>
    <row r="199" spans="1:155">
      <c r="A199">
        <v>154</v>
      </c>
      <c r="B199" s="5">
        <v>705000</v>
      </c>
      <c r="C199" t="s">
        <v>2663</v>
      </c>
      <c r="D199" t="s">
        <v>290</v>
      </c>
      <c r="E199" t="s">
        <v>144</v>
      </c>
      <c r="F199" t="s">
        <v>145</v>
      </c>
      <c r="G199" t="s">
        <v>145</v>
      </c>
      <c r="H199">
        <v>72</v>
      </c>
      <c r="I199">
        <v>212</v>
      </c>
      <c r="J199">
        <v>2013</v>
      </c>
      <c r="K199">
        <v>7</v>
      </c>
      <c r="L199">
        <v>206</v>
      </c>
      <c r="M199" t="s">
        <v>146</v>
      </c>
      <c r="N199" t="s">
        <v>2664</v>
      </c>
      <c r="O199" t="s">
        <v>2665</v>
      </c>
      <c r="P199" t="s">
        <v>192</v>
      </c>
      <c r="Q199" t="s">
        <v>311</v>
      </c>
      <c r="R199">
        <v>3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 s="6">
        <v>0.1</v>
      </c>
      <c r="Z199">
        <v>4</v>
      </c>
      <c r="AA199">
        <v>62</v>
      </c>
      <c r="AB199">
        <v>3140</v>
      </c>
      <c r="AC199" s="6">
        <v>52.32</v>
      </c>
      <c r="AD199" s="7">
        <v>17.45</v>
      </c>
      <c r="AE199" s="7">
        <f t="shared" si="57"/>
        <v>17.444814814814816</v>
      </c>
      <c r="AF199" s="8">
        <v>0.29915947166790557</v>
      </c>
      <c r="AG199" s="8">
        <v>0</v>
      </c>
      <c r="AH199" s="8">
        <v>0.08</v>
      </c>
      <c r="AI199" s="9">
        <f t="shared" si="58"/>
        <v>0.95652173913043481</v>
      </c>
      <c r="AJ199" s="10">
        <f t="shared" si="59"/>
        <v>1036.521739130435</v>
      </c>
      <c r="AK199" s="7">
        <f t="shared" si="60"/>
        <v>2.2935779816513762</v>
      </c>
      <c r="AL199" s="7">
        <f t="shared" si="61"/>
        <v>1.1467889908256881</v>
      </c>
      <c r="AM199" s="8">
        <f t="shared" si="62"/>
        <v>0.66666666666666663</v>
      </c>
      <c r="AN199" s="11">
        <f t="shared" si="63"/>
        <v>1</v>
      </c>
      <c r="AO199" s="7">
        <f t="shared" si="64"/>
        <v>1.1467889908256881</v>
      </c>
      <c r="AP199">
        <v>5</v>
      </c>
      <c r="AQ199">
        <v>5</v>
      </c>
      <c r="AR199">
        <v>5</v>
      </c>
      <c r="AS199">
        <v>3</v>
      </c>
      <c r="AT199">
        <v>3</v>
      </c>
      <c r="AU199">
        <v>3</v>
      </c>
      <c r="AV199" s="6">
        <v>0.19</v>
      </c>
      <c r="AW199">
        <v>0</v>
      </c>
      <c r="AX199">
        <v>0</v>
      </c>
      <c r="AY199">
        <v>0</v>
      </c>
      <c r="AZ199" s="11">
        <f t="shared" si="65"/>
        <v>0</v>
      </c>
      <c r="BA199" s="6">
        <v>46</v>
      </c>
      <c r="BB199" s="6">
        <v>46.44</v>
      </c>
      <c r="BC199" s="6">
        <v>0</v>
      </c>
      <c r="BD199">
        <v>4</v>
      </c>
      <c r="BE199">
        <v>4</v>
      </c>
      <c r="BF199">
        <v>1</v>
      </c>
      <c r="BG199" s="11">
        <f t="shared" si="66"/>
        <v>3</v>
      </c>
      <c r="BH199">
        <v>2</v>
      </c>
      <c r="BI199">
        <v>0</v>
      </c>
      <c r="BJ199">
        <v>1</v>
      </c>
      <c r="BK199">
        <v>1</v>
      </c>
      <c r="BL199">
        <v>0</v>
      </c>
      <c r="BM199">
        <v>1</v>
      </c>
      <c r="BN199">
        <v>1</v>
      </c>
      <c r="BO199" s="8">
        <f t="shared" si="67"/>
        <v>2.9411764705882353E-2</v>
      </c>
      <c r="BP199">
        <v>0</v>
      </c>
      <c r="BQ199">
        <v>0</v>
      </c>
      <c r="BR199">
        <v>0</v>
      </c>
      <c r="BS199">
        <v>0</v>
      </c>
      <c r="BT199" s="8">
        <f t="shared" si="68"/>
        <v>0</v>
      </c>
      <c r="BU199" s="8">
        <f t="shared" si="69"/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2</v>
      </c>
      <c r="CY199">
        <v>0</v>
      </c>
      <c r="CZ199">
        <v>0</v>
      </c>
      <c r="DA199">
        <v>2</v>
      </c>
      <c r="DB199">
        <v>0</v>
      </c>
      <c r="DC199">
        <v>0</v>
      </c>
      <c r="DD199">
        <v>0</v>
      </c>
      <c r="DE199">
        <v>1</v>
      </c>
      <c r="DF199">
        <v>2</v>
      </c>
      <c r="DG199">
        <v>0</v>
      </c>
      <c r="DH199">
        <v>2</v>
      </c>
      <c r="DI199">
        <v>0</v>
      </c>
      <c r="DJ199" s="11">
        <f t="shared" si="70"/>
        <v>-2</v>
      </c>
      <c r="DK199" s="6">
        <v>-1.6962804999999999</v>
      </c>
      <c r="DL199">
        <v>2</v>
      </c>
      <c r="DM199">
        <v>0</v>
      </c>
      <c r="DN199">
        <v>0</v>
      </c>
      <c r="DO199">
        <v>0</v>
      </c>
      <c r="DP199">
        <v>0</v>
      </c>
      <c r="DQ199">
        <v>44</v>
      </c>
      <c r="DR199">
        <v>34</v>
      </c>
      <c r="DS199">
        <v>34</v>
      </c>
      <c r="DT199">
        <v>30</v>
      </c>
      <c r="DU199">
        <v>25</v>
      </c>
      <c r="DV199">
        <v>23</v>
      </c>
      <c r="DW199" s="6">
        <v>2.25</v>
      </c>
      <c r="DX199" s="6">
        <v>2.2200000000000002</v>
      </c>
      <c r="DY199">
        <v>8</v>
      </c>
      <c r="DZ199">
        <v>9</v>
      </c>
      <c r="EA199">
        <v>2</v>
      </c>
      <c r="EB199">
        <v>1</v>
      </c>
      <c r="EC199">
        <v>2</v>
      </c>
      <c r="ED199">
        <v>2</v>
      </c>
      <c r="EE199">
        <v>1</v>
      </c>
      <c r="EF199">
        <v>1</v>
      </c>
      <c r="EG199" s="11">
        <f t="shared" si="71"/>
        <v>3</v>
      </c>
      <c r="EH199" s="11">
        <f t="shared" si="72"/>
        <v>3</v>
      </c>
      <c r="EI199">
        <v>12</v>
      </c>
      <c r="EJ199">
        <v>15</v>
      </c>
      <c r="EK199">
        <v>9</v>
      </c>
      <c r="EL199">
        <v>9</v>
      </c>
      <c r="EM199">
        <v>9</v>
      </c>
      <c r="EN199">
        <v>3</v>
      </c>
      <c r="EO199">
        <v>4</v>
      </c>
      <c r="EP199">
        <v>2</v>
      </c>
      <c r="EQ199">
        <v>-0.1</v>
      </c>
      <c r="ER199">
        <v>0.1</v>
      </c>
      <c r="ES199">
        <v>0.1</v>
      </c>
      <c r="ET199">
        <v>122.57</v>
      </c>
      <c r="EU199" s="11">
        <f t="shared" si="73"/>
        <v>9</v>
      </c>
      <c r="EV199" s="6">
        <f t="shared" si="74"/>
        <v>2.5</v>
      </c>
      <c r="EW199" s="6">
        <f t="shared" si="75"/>
        <v>89.449541284403679</v>
      </c>
      <c r="EX199" s="6">
        <v>0.1</v>
      </c>
      <c r="EY199">
        <v>0.03</v>
      </c>
    </row>
    <row r="200" spans="1:155">
      <c r="A200">
        <v>430</v>
      </c>
      <c r="B200" s="5">
        <v>715000</v>
      </c>
      <c r="C200" t="s">
        <v>416</v>
      </c>
      <c r="D200" t="s">
        <v>417</v>
      </c>
      <c r="E200" t="s">
        <v>144</v>
      </c>
      <c r="F200" t="s">
        <v>145</v>
      </c>
      <c r="G200" t="s">
        <v>145</v>
      </c>
      <c r="H200">
        <v>72</v>
      </c>
      <c r="I200">
        <v>200</v>
      </c>
      <c r="J200">
        <v>2012</v>
      </c>
      <c r="K200">
        <v>6</v>
      </c>
      <c r="L200">
        <v>162</v>
      </c>
      <c r="M200" t="s">
        <v>155</v>
      </c>
      <c r="N200" t="s">
        <v>418</v>
      </c>
      <c r="O200" t="s">
        <v>419</v>
      </c>
      <c r="P200" t="s">
        <v>209</v>
      </c>
      <c r="Q200" t="s">
        <v>257</v>
      </c>
      <c r="R200">
        <v>27</v>
      </c>
      <c r="S200">
        <v>3</v>
      </c>
      <c r="T200">
        <v>6</v>
      </c>
      <c r="U200">
        <v>4</v>
      </c>
      <c r="V200">
        <v>2</v>
      </c>
      <c r="W200">
        <v>9</v>
      </c>
      <c r="X200">
        <v>-10</v>
      </c>
      <c r="Y200" s="6">
        <v>-0.5</v>
      </c>
      <c r="Z200">
        <v>26</v>
      </c>
      <c r="AA200">
        <v>490</v>
      </c>
      <c r="AB200">
        <v>21643</v>
      </c>
      <c r="AC200" s="6">
        <v>344.73</v>
      </c>
      <c r="AD200" s="7">
        <v>13.3666666667</v>
      </c>
      <c r="AE200" s="7">
        <f t="shared" si="57"/>
        <v>13.164773662562551</v>
      </c>
      <c r="AF200" s="8">
        <v>0.24566892098943152</v>
      </c>
      <c r="AG200" s="8">
        <v>0.6</v>
      </c>
      <c r="AH200" s="8">
        <v>8.8235294117647065E-2</v>
      </c>
      <c r="AI200" s="9">
        <f t="shared" si="58"/>
        <v>0.90445859872611467</v>
      </c>
      <c r="AJ200" s="10">
        <f t="shared" si="59"/>
        <v>992.69389284376177</v>
      </c>
      <c r="AK200" s="7">
        <f t="shared" si="60"/>
        <v>2.610738839091463</v>
      </c>
      <c r="AL200" s="7">
        <f t="shared" si="61"/>
        <v>2.610738839091463</v>
      </c>
      <c r="AM200" s="8">
        <f t="shared" si="62"/>
        <v>0.5</v>
      </c>
      <c r="AN200" s="11">
        <f t="shared" si="63"/>
        <v>0</v>
      </c>
      <c r="AO200" s="7">
        <f t="shared" si="64"/>
        <v>0</v>
      </c>
      <c r="AP200">
        <v>48</v>
      </c>
      <c r="AQ200">
        <v>50</v>
      </c>
      <c r="AR200">
        <v>38</v>
      </c>
      <c r="AS200">
        <v>24</v>
      </c>
      <c r="AT200">
        <v>24</v>
      </c>
      <c r="AU200">
        <v>24</v>
      </c>
      <c r="AV200" s="6">
        <v>3.51</v>
      </c>
      <c r="AW200">
        <v>16</v>
      </c>
      <c r="AX200">
        <v>0</v>
      </c>
      <c r="AY200">
        <v>1</v>
      </c>
      <c r="AZ200" s="11">
        <f t="shared" si="65"/>
        <v>1</v>
      </c>
      <c r="BA200" s="6">
        <v>26.75</v>
      </c>
      <c r="BB200" s="6">
        <v>26.18</v>
      </c>
      <c r="BC200" s="6">
        <v>66.8</v>
      </c>
      <c r="BD200">
        <v>37</v>
      </c>
      <c r="BE200">
        <v>36</v>
      </c>
      <c r="BF200">
        <v>25</v>
      </c>
      <c r="BG200" s="11">
        <f t="shared" si="66"/>
        <v>11</v>
      </c>
      <c r="BH200">
        <v>15</v>
      </c>
      <c r="BI200">
        <v>4</v>
      </c>
      <c r="BJ200">
        <v>7</v>
      </c>
      <c r="BK200">
        <v>6</v>
      </c>
      <c r="BL200">
        <v>4</v>
      </c>
      <c r="BM200">
        <v>7</v>
      </c>
      <c r="BN200">
        <v>6</v>
      </c>
      <c r="BO200" s="8">
        <f t="shared" si="67"/>
        <v>2.1201413427561839E-2</v>
      </c>
      <c r="BP200">
        <v>76</v>
      </c>
      <c r="BQ200">
        <v>93</v>
      </c>
      <c r="BR200">
        <v>73</v>
      </c>
      <c r="BS200">
        <v>86</v>
      </c>
      <c r="BT200" s="8">
        <f t="shared" si="68"/>
        <v>0.44970414201183434</v>
      </c>
      <c r="BU200" s="8">
        <f t="shared" si="69"/>
        <v>0.51623376623376627</v>
      </c>
      <c r="BV200">
        <v>27</v>
      </c>
      <c r="BW200">
        <v>30</v>
      </c>
      <c r="BX200">
        <v>28</v>
      </c>
      <c r="BY200">
        <v>35</v>
      </c>
      <c r="BZ200">
        <v>21</v>
      </c>
      <c r="CA200">
        <v>28</v>
      </c>
      <c r="CB200">
        <v>13</v>
      </c>
      <c r="CC200">
        <v>8</v>
      </c>
      <c r="CD200">
        <v>36</v>
      </c>
      <c r="CE200">
        <v>52</v>
      </c>
      <c r="CF200">
        <v>51</v>
      </c>
      <c r="CG200">
        <v>49</v>
      </c>
      <c r="CH200">
        <v>1</v>
      </c>
      <c r="CI200">
        <v>0</v>
      </c>
      <c r="CJ200">
        <v>2</v>
      </c>
      <c r="CK200">
        <v>0</v>
      </c>
      <c r="CL200">
        <v>0</v>
      </c>
      <c r="CM200">
        <v>0</v>
      </c>
      <c r="CN200">
        <v>1</v>
      </c>
      <c r="CO200">
        <v>0</v>
      </c>
      <c r="CP200">
        <v>1</v>
      </c>
      <c r="CQ200">
        <v>0</v>
      </c>
      <c r="CR200">
        <v>1</v>
      </c>
      <c r="CS200">
        <v>0</v>
      </c>
      <c r="CT200">
        <v>0</v>
      </c>
      <c r="CU200">
        <v>1</v>
      </c>
      <c r="CV200">
        <v>1</v>
      </c>
      <c r="CW200">
        <v>1</v>
      </c>
      <c r="CX200">
        <v>12</v>
      </c>
      <c r="CY200">
        <v>1</v>
      </c>
      <c r="CZ200">
        <v>0</v>
      </c>
      <c r="DA200">
        <v>3</v>
      </c>
      <c r="DB200">
        <v>12</v>
      </c>
      <c r="DC200">
        <v>2</v>
      </c>
      <c r="DD200">
        <v>0</v>
      </c>
      <c r="DE200">
        <v>6</v>
      </c>
      <c r="DF200">
        <v>10</v>
      </c>
      <c r="DG200">
        <v>2</v>
      </c>
      <c r="DH200">
        <v>8</v>
      </c>
      <c r="DI200">
        <v>2</v>
      </c>
      <c r="DJ200" s="11">
        <f t="shared" si="70"/>
        <v>-8</v>
      </c>
      <c r="DK200" s="6">
        <v>-6.4906292390000004</v>
      </c>
      <c r="DL200">
        <v>8</v>
      </c>
      <c r="DM200">
        <v>2</v>
      </c>
      <c r="DN200">
        <v>0</v>
      </c>
      <c r="DO200">
        <v>0</v>
      </c>
      <c r="DP200">
        <v>0</v>
      </c>
      <c r="DQ200">
        <v>329</v>
      </c>
      <c r="DR200">
        <v>283</v>
      </c>
      <c r="DS200">
        <v>254</v>
      </c>
      <c r="DT200">
        <v>227</v>
      </c>
      <c r="DU200">
        <v>170</v>
      </c>
      <c r="DV200">
        <v>157</v>
      </c>
      <c r="DW200" s="6">
        <v>16.78</v>
      </c>
      <c r="DX200" s="6">
        <v>12.3</v>
      </c>
      <c r="DY200">
        <v>63</v>
      </c>
      <c r="DZ200">
        <v>38</v>
      </c>
      <c r="EA200">
        <v>15</v>
      </c>
      <c r="EB200">
        <v>15</v>
      </c>
      <c r="EC200">
        <v>11</v>
      </c>
      <c r="ED200">
        <v>6</v>
      </c>
      <c r="EE200">
        <v>10</v>
      </c>
      <c r="EF200">
        <v>12</v>
      </c>
      <c r="EG200" s="11">
        <f t="shared" si="71"/>
        <v>21</v>
      </c>
      <c r="EH200" s="11">
        <f t="shared" si="72"/>
        <v>18</v>
      </c>
      <c r="EI200">
        <v>149</v>
      </c>
      <c r="EJ200">
        <v>159</v>
      </c>
      <c r="EK200">
        <v>127</v>
      </c>
      <c r="EL200">
        <v>121</v>
      </c>
      <c r="EM200">
        <v>42</v>
      </c>
      <c r="EN200">
        <v>26</v>
      </c>
      <c r="EO200">
        <v>28</v>
      </c>
      <c r="EP200">
        <v>22</v>
      </c>
      <c r="EQ200">
        <v>0.30000000000000004</v>
      </c>
      <c r="ER200">
        <v>0.1</v>
      </c>
      <c r="ES200">
        <v>0.4</v>
      </c>
      <c r="ET200">
        <v>1058.5</v>
      </c>
      <c r="EU200" s="11">
        <f t="shared" si="73"/>
        <v>71</v>
      </c>
      <c r="EV200" s="6">
        <f t="shared" si="74"/>
        <v>5.5</v>
      </c>
      <c r="EW200" s="6">
        <f t="shared" si="75"/>
        <v>106.51814463493167</v>
      </c>
      <c r="EX200" s="6">
        <v>6.3</v>
      </c>
      <c r="EY200">
        <v>0.24</v>
      </c>
    </row>
    <row r="201" spans="1:155">
      <c r="A201">
        <v>88</v>
      </c>
      <c r="B201" s="5">
        <v>715000</v>
      </c>
      <c r="C201" t="s">
        <v>454</v>
      </c>
      <c r="D201" t="s">
        <v>455</v>
      </c>
      <c r="E201" t="s">
        <v>153</v>
      </c>
      <c r="F201" t="s">
        <v>154</v>
      </c>
      <c r="G201" t="s">
        <v>154</v>
      </c>
      <c r="H201">
        <v>70</v>
      </c>
      <c r="I201">
        <v>195</v>
      </c>
      <c r="J201">
        <v>2011</v>
      </c>
      <c r="K201">
        <v>4</v>
      </c>
      <c r="L201">
        <v>99</v>
      </c>
      <c r="M201" t="s">
        <v>155</v>
      </c>
      <c r="N201" t="s">
        <v>456</v>
      </c>
      <c r="O201" t="s">
        <v>457</v>
      </c>
      <c r="P201" t="s">
        <v>222</v>
      </c>
      <c r="Q201" t="s">
        <v>458</v>
      </c>
      <c r="R201">
        <v>39</v>
      </c>
      <c r="S201">
        <v>6</v>
      </c>
      <c r="T201">
        <v>4</v>
      </c>
      <c r="U201">
        <v>3</v>
      </c>
      <c r="V201">
        <v>1</v>
      </c>
      <c r="W201">
        <v>10</v>
      </c>
      <c r="X201">
        <v>-6</v>
      </c>
      <c r="Y201" s="6">
        <v>-5.3</v>
      </c>
      <c r="Z201">
        <v>8</v>
      </c>
      <c r="AA201">
        <v>621</v>
      </c>
      <c r="AB201">
        <v>27909</v>
      </c>
      <c r="AC201" s="6">
        <v>456.68</v>
      </c>
      <c r="AD201" s="7">
        <v>11.733333333299999</v>
      </c>
      <c r="AE201" s="7">
        <f t="shared" si="57"/>
        <v>11.789999999988888</v>
      </c>
      <c r="AF201" s="8">
        <v>0.22051183003380009</v>
      </c>
      <c r="AG201" s="8">
        <v>0.58823529411764708</v>
      </c>
      <c r="AH201" s="8">
        <v>7.0247933884297523E-2</v>
      </c>
      <c r="AI201" s="9">
        <f t="shared" si="58"/>
        <v>0.9181034482758621</v>
      </c>
      <c r="AJ201" s="10">
        <f t="shared" si="59"/>
        <v>988.35138216015957</v>
      </c>
      <c r="AK201" s="7">
        <f t="shared" si="60"/>
        <v>2.233511430323202</v>
      </c>
      <c r="AL201" s="7">
        <f t="shared" si="61"/>
        <v>2.4962774809494612</v>
      </c>
      <c r="AM201" s="8">
        <f t="shared" si="62"/>
        <v>0.47222222222222221</v>
      </c>
      <c r="AN201" s="11">
        <f t="shared" si="63"/>
        <v>-2</v>
      </c>
      <c r="AO201" s="7">
        <f t="shared" si="64"/>
        <v>-0.26276605062625924</v>
      </c>
      <c r="AP201">
        <v>112</v>
      </c>
      <c r="AQ201">
        <v>113</v>
      </c>
      <c r="AR201">
        <v>90</v>
      </c>
      <c r="AS201">
        <v>69</v>
      </c>
      <c r="AT201">
        <v>70</v>
      </c>
      <c r="AU201">
        <v>70</v>
      </c>
      <c r="AV201" s="6">
        <v>6.66</v>
      </c>
      <c r="AW201">
        <v>25</v>
      </c>
      <c r="AX201">
        <v>4</v>
      </c>
      <c r="AY201">
        <v>3</v>
      </c>
      <c r="AZ201" s="11">
        <f t="shared" si="65"/>
        <v>7</v>
      </c>
      <c r="BA201" s="6">
        <v>32.957099999999997</v>
      </c>
      <c r="BB201" s="6">
        <v>31.82</v>
      </c>
      <c r="BC201" s="6">
        <v>61.3</v>
      </c>
      <c r="BD201">
        <v>20</v>
      </c>
      <c r="BE201">
        <v>18</v>
      </c>
      <c r="BF201">
        <v>27</v>
      </c>
      <c r="BG201" s="11">
        <f t="shared" si="66"/>
        <v>-9</v>
      </c>
      <c r="BH201">
        <v>21</v>
      </c>
      <c r="BI201">
        <v>8</v>
      </c>
      <c r="BJ201">
        <v>18</v>
      </c>
      <c r="BK201">
        <v>14</v>
      </c>
      <c r="BL201">
        <v>8</v>
      </c>
      <c r="BM201">
        <v>18</v>
      </c>
      <c r="BN201">
        <v>12</v>
      </c>
      <c r="BO201" s="8">
        <f t="shared" si="67"/>
        <v>3.0379746835443037E-2</v>
      </c>
      <c r="BP201">
        <v>0</v>
      </c>
      <c r="BQ201">
        <v>1</v>
      </c>
      <c r="BR201">
        <v>0</v>
      </c>
      <c r="BS201">
        <v>1</v>
      </c>
      <c r="BT201" s="8">
        <f t="shared" si="68"/>
        <v>0</v>
      </c>
      <c r="BU201" s="8">
        <f t="shared" si="69"/>
        <v>2.2522522522522522E-3</v>
      </c>
      <c r="BV201">
        <v>0</v>
      </c>
      <c r="BW201">
        <v>0</v>
      </c>
      <c r="BX201">
        <v>0</v>
      </c>
      <c r="BY201">
        <v>1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1</v>
      </c>
      <c r="CH201">
        <v>0</v>
      </c>
      <c r="CI201">
        <v>1</v>
      </c>
      <c r="CJ201">
        <v>0</v>
      </c>
      <c r="CK201">
        <v>0</v>
      </c>
      <c r="CL201">
        <v>0</v>
      </c>
      <c r="CM201">
        <v>0</v>
      </c>
      <c r="CN201">
        <v>2</v>
      </c>
      <c r="CO201">
        <v>0</v>
      </c>
      <c r="CP201">
        <v>0</v>
      </c>
      <c r="CQ201">
        <v>1</v>
      </c>
      <c r="CR201">
        <v>1</v>
      </c>
      <c r="CS201">
        <v>0</v>
      </c>
      <c r="CT201">
        <v>2</v>
      </c>
      <c r="CU201">
        <v>0</v>
      </c>
      <c r="CV201">
        <v>2</v>
      </c>
      <c r="CW201">
        <v>0</v>
      </c>
      <c r="CX201">
        <v>19</v>
      </c>
      <c r="CY201">
        <v>9</v>
      </c>
      <c r="CZ201">
        <v>0</v>
      </c>
      <c r="DA201">
        <v>6</v>
      </c>
      <c r="DB201">
        <v>4</v>
      </c>
      <c r="DC201">
        <v>4</v>
      </c>
      <c r="DD201">
        <v>0</v>
      </c>
      <c r="DE201">
        <v>47</v>
      </c>
      <c r="DF201">
        <v>3</v>
      </c>
      <c r="DG201">
        <v>6</v>
      </c>
      <c r="DH201">
        <v>3</v>
      </c>
      <c r="DI201">
        <v>6</v>
      </c>
      <c r="DJ201" s="11">
        <f t="shared" si="70"/>
        <v>3</v>
      </c>
      <c r="DK201" s="6">
        <v>3.7769753979000003</v>
      </c>
      <c r="DL201">
        <v>3</v>
      </c>
      <c r="DM201">
        <v>0</v>
      </c>
      <c r="DN201">
        <v>0</v>
      </c>
      <c r="DO201">
        <v>0</v>
      </c>
      <c r="DP201">
        <v>0</v>
      </c>
      <c r="DQ201">
        <v>446</v>
      </c>
      <c r="DR201">
        <v>395</v>
      </c>
      <c r="DS201">
        <v>337</v>
      </c>
      <c r="DT201">
        <v>320</v>
      </c>
      <c r="DU201">
        <v>242</v>
      </c>
      <c r="DV201">
        <v>232</v>
      </c>
      <c r="DW201" s="6">
        <v>20.059999999999999</v>
      </c>
      <c r="DX201" s="6">
        <v>20.85</v>
      </c>
      <c r="DY201">
        <v>73</v>
      </c>
      <c r="DZ201">
        <v>72</v>
      </c>
      <c r="EA201">
        <v>17</v>
      </c>
      <c r="EB201">
        <v>19</v>
      </c>
      <c r="EC201">
        <v>11</v>
      </c>
      <c r="ED201">
        <v>20</v>
      </c>
      <c r="EE201">
        <v>9</v>
      </c>
      <c r="EF201">
        <v>25</v>
      </c>
      <c r="EG201" s="11">
        <f t="shared" si="71"/>
        <v>20</v>
      </c>
      <c r="EH201" s="11">
        <f t="shared" si="72"/>
        <v>45</v>
      </c>
      <c r="EI201">
        <v>238</v>
      </c>
      <c r="EJ201">
        <v>206</v>
      </c>
      <c r="EK201">
        <v>161</v>
      </c>
      <c r="EL201">
        <v>172</v>
      </c>
      <c r="EM201">
        <v>68</v>
      </c>
      <c r="EN201">
        <v>44</v>
      </c>
      <c r="EO201">
        <v>24</v>
      </c>
      <c r="EP201">
        <v>23</v>
      </c>
      <c r="EQ201">
        <v>0.5</v>
      </c>
      <c r="ER201">
        <v>0.4</v>
      </c>
      <c r="ES201">
        <v>0.9</v>
      </c>
      <c r="ET201">
        <v>1614.32</v>
      </c>
      <c r="EU201" s="11">
        <f t="shared" si="73"/>
        <v>42</v>
      </c>
      <c r="EV201" s="6">
        <f t="shared" si="74"/>
        <v>12.666666666666666</v>
      </c>
      <c r="EW201" s="6">
        <f t="shared" si="75"/>
        <v>110.49312428834195</v>
      </c>
      <c r="EX201" s="6">
        <v>10.8</v>
      </c>
      <c r="EY201">
        <v>0.28000000000000003</v>
      </c>
    </row>
    <row r="202" spans="1:155">
      <c r="A202">
        <v>528</v>
      </c>
      <c r="B202" s="5">
        <v>715000</v>
      </c>
      <c r="C202" t="s">
        <v>2047</v>
      </c>
      <c r="D202" t="s">
        <v>2048</v>
      </c>
      <c r="F202" t="s">
        <v>253</v>
      </c>
      <c r="G202" t="s">
        <v>253</v>
      </c>
      <c r="H202">
        <v>73</v>
      </c>
      <c r="I202">
        <v>208</v>
      </c>
      <c r="J202">
        <v>2011</v>
      </c>
      <c r="K202">
        <v>2</v>
      </c>
      <c r="L202">
        <v>48</v>
      </c>
      <c r="M202" t="s">
        <v>155</v>
      </c>
      <c r="N202" t="s">
        <v>2049</v>
      </c>
      <c r="O202" t="s">
        <v>2050</v>
      </c>
      <c r="P202" t="s">
        <v>192</v>
      </c>
      <c r="Q202" t="s">
        <v>159</v>
      </c>
      <c r="R202">
        <v>66</v>
      </c>
      <c r="S202">
        <v>3</v>
      </c>
      <c r="T202">
        <v>9</v>
      </c>
      <c r="U202">
        <v>5</v>
      </c>
      <c r="V202">
        <v>4</v>
      </c>
      <c r="W202">
        <v>12</v>
      </c>
      <c r="X202">
        <v>2</v>
      </c>
      <c r="Y202" s="6">
        <v>-0.7</v>
      </c>
      <c r="Z202">
        <v>51</v>
      </c>
      <c r="AA202">
        <v>1519</v>
      </c>
      <c r="AB202">
        <v>71173</v>
      </c>
      <c r="AC202" s="6">
        <v>1162.99</v>
      </c>
      <c r="AD202" s="7">
        <v>17.9666666667</v>
      </c>
      <c r="AE202" s="7">
        <f t="shared" si="57"/>
        <v>17.853569023580135</v>
      </c>
      <c r="AF202" s="8">
        <v>0.32239455556017571</v>
      </c>
      <c r="AG202" s="8">
        <v>0.3</v>
      </c>
      <c r="AH202" s="8">
        <v>7.8125E-2</v>
      </c>
      <c r="AI202" s="9">
        <f t="shared" si="58"/>
        <v>0.9273021001615509</v>
      </c>
      <c r="AJ202" s="10">
        <f t="shared" si="59"/>
        <v>1005.4271001615509</v>
      </c>
      <c r="AK202" s="7">
        <f t="shared" si="60"/>
        <v>2.0636462910257185</v>
      </c>
      <c r="AL202" s="7">
        <f t="shared" si="61"/>
        <v>2.321602077403933</v>
      </c>
      <c r="AM202" s="8">
        <f t="shared" si="62"/>
        <v>0.47058823529411764</v>
      </c>
      <c r="AN202" s="11">
        <f t="shared" si="63"/>
        <v>-5</v>
      </c>
      <c r="AO202" s="7">
        <f t="shared" si="64"/>
        <v>-0.25795578637821448</v>
      </c>
      <c r="AP202">
        <v>176</v>
      </c>
      <c r="AQ202">
        <v>178</v>
      </c>
      <c r="AR202">
        <v>124</v>
      </c>
      <c r="AS202">
        <v>88</v>
      </c>
      <c r="AT202">
        <v>89</v>
      </c>
      <c r="AU202">
        <v>89</v>
      </c>
      <c r="AV202" s="6">
        <v>3.64</v>
      </c>
      <c r="AW202">
        <v>6</v>
      </c>
      <c r="AX202">
        <v>3</v>
      </c>
      <c r="AY202">
        <v>8</v>
      </c>
      <c r="AZ202" s="11">
        <f t="shared" si="65"/>
        <v>11</v>
      </c>
      <c r="BA202" s="6">
        <v>53.381999999999998</v>
      </c>
      <c r="BB202" s="6">
        <v>47.17</v>
      </c>
      <c r="BC202" s="6">
        <v>133</v>
      </c>
      <c r="BD202">
        <v>73</v>
      </c>
      <c r="BE202">
        <v>72</v>
      </c>
      <c r="BF202">
        <v>68</v>
      </c>
      <c r="BG202" s="11">
        <f t="shared" si="66"/>
        <v>4</v>
      </c>
      <c r="BH202">
        <v>36</v>
      </c>
      <c r="BI202">
        <v>21</v>
      </c>
      <c r="BJ202">
        <v>9</v>
      </c>
      <c r="BK202">
        <v>87</v>
      </c>
      <c r="BL202">
        <v>21</v>
      </c>
      <c r="BM202">
        <v>8</v>
      </c>
      <c r="BN202">
        <v>86</v>
      </c>
      <c r="BO202" s="8">
        <f t="shared" si="67"/>
        <v>7.5174825174825169E-2</v>
      </c>
      <c r="BP202">
        <v>0</v>
      </c>
      <c r="BQ202">
        <v>2</v>
      </c>
      <c r="BR202">
        <v>0</v>
      </c>
      <c r="BS202">
        <v>2</v>
      </c>
      <c r="BT202" s="8">
        <f t="shared" si="68"/>
        <v>0</v>
      </c>
      <c r="BU202" s="8">
        <f t="shared" si="69"/>
        <v>1.9723865877712033E-3</v>
      </c>
      <c r="BV202">
        <v>0</v>
      </c>
      <c r="BW202">
        <v>2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2</v>
      </c>
      <c r="CF202">
        <v>0</v>
      </c>
      <c r="CG202">
        <v>2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2</v>
      </c>
      <c r="CQ202">
        <v>0</v>
      </c>
      <c r="CR202">
        <v>0</v>
      </c>
      <c r="CS202">
        <v>0</v>
      </c>
      <c r="CT202">
        <v>1</v>
      </c>
      <c r="CU202">
        <v>0</v>
      </c>
      <c r="CV202">
        <v>1</v>
      </c>
      <c r="CW202">
        <v>2</v>
      </c>
      <c r="CX202">
        <v>33</v>
      </c>
      <c r="CY202">
        <v>2</v>
      </c>
      <c r="CZ202">
        <v>0</v>
      </c>
      <c r="DA202">
        <v>28</v>
      </c>
      <c r="DB202">
        <v>12</v>
      </c>
      <c r="DC202">
        <v>0</v>
      </c>
      <c r="DD202">
        <v>1</v>
      </c>
      <c r="DE202">
        <v>46</v>
      </c>
      <c r="DF202">
        <v>17</v>
      </c>
      <c r="DG202">
        <v>8</v>
      </c>
      <c r="DH202">
        <v>15</v>
      </c>
      <c r="DI202">
        <v>8</v>
      </c>
      <c r="DJ202" s="11">
        <f t="shared" si="70"/>
        <v>-9</v>
      </c>
      <c r="DK202" s="6">
        <v>1.09744843</v>
      </c>
      <c r="DL202">
        <v>13</v>
      </c>
      <c r="DM202">
        <v>3</v>
      </c>
      <c r="DN202">
        <v>0</v>
      </c>
      <c r="DO202">
        <v>1</v>
      </c>
      <c r="DP202">
        <v>0</v>
      </c>
      <c r="DQ202">
        <v>955</v>
      </c>
      <c r="DR202">
        <v>1144</v>
      </c>
      <c r="DS202">
        <v>731</v>
      </c>
      <c r="DT202">
        <v>861</v>
      </c>
      <c r="DU202">
        <v>512</v>
      </c>
      <c r="DV202">
        <v>619</v>
      </c>
      <c r="DW202" s="6">
        <v>41.97</v>
      </c>
      <c r="DX202" s="6">
        <v>57.15</v>
      </c>
      <c r="DY202">
        <v>138</v>
      </c>
      <c r="DZ202">
        <v>195</v>
      </c>
      <c r="EA202">
        <v>40</v>
      </c>
      <c r="EB202">
        <v>45</v>
      </c>
      <c r="EC202">
        <v>26</v>
      </c>
      <c r="ED202">
        <v>40</v>
      </c>
      <c r="EE202">
        <v>42</v>
      </c>
      <c r="EF202">
        <v>39</v>
      </c>
      <c r="EG202" s="11">
        <f t="shared" si="71"/>
        <v>68</v>
      </c>
      <c r="EH202" s="11">
        <f t="shared" si="72"/>
        <v>79</v>
      </c>
      <c r="EI202">
        <v>527</v>
      </c>
      <c r="EJ202">
        <v>487</v>
      </c>
      <c r="EK202">
        <v>435</v>
      </c>
      <c r="EL202">
        <v>463</v>
      </c>
      <c r="EM202">
        <v>147</v>
      </c>
      <c r="EN202">
        <v>96</v>
      </c>
      <c r="EO202">
        <v>62</v>
      </c>
      <c r="EP202">
        <v>56</v>
      </c>
      <c r="EQ202">
        <v>0.2</v>
      </c>
      <c r="ER202">
        <v>3</v>
      </c>
      <c r="ES202">
        <v>3.2</v>
      </c>
      <c r="ET202">
        <v>2444.36</v>
      </c>
      <c r="EU202" s="11">
        <f t="shared" si="73"/>
        <v>214</v>
      </c>
      <c r="EV202" s="6">
        <f t="shared" si="74"/>
        <v>6.3076923076923075</v>
      </c>
      <c r="EW202" s="6">
        <f t="shared" si="75"/>
        <v>108.28983912157456</v>
      </c>
      <c r="EX202" s="6">
        <v>17.8</v>
      </c>
      <c r="EY202">
        <v>0.27</v>
      </c>
    </row>
    <row r="203" spans="1:155">
      <c r="A203">
        <v>24</v>
      </c>
      <c r="B203" s="5">
        <v>717500</v>
      </c>
      <c r="C203" t="s">
        <v>588</v>
      </c>
      <c r="D203" t="s">
        <v>589</v>
      </c>
      <c r="E203" t="s">
        <v>590</v>
      </c>
      <c r="F203" t="s">
        <v>154</v>
      </c>
      <c r="G203" t="s">
        <v>154</v>
      </c>
      <c r="H203">
        <v>77</v>
      </c>
      <c r="I203">
        <v>203</v>
      </c>
      <c r="J203">
        <v>2015</v>
      </c>
      <c r="K203">
        <v>2</v>
      </c>
      <c r="L203">
        <v>37</v>
      </c>
      <c r="M203" t="s">
        <v>146</v>
      </c>
      <c r="N203" t="s">
        <v>591</v>
      </c>
      <c r="O203" t="s">
        <v>576</v>
      </c>
      <c r="P203" t="s">
        <v>192</v>
      </c>
      <c r="Q203" t="s">
        <v>172</v>
      </c>
      <c r="R203">
        <v>82</v>
      </c>
      <c r="S203">
        <v>6</v>
      </c>
      <c r="T203">
        <v>10</v>
      </c>
      <c r="U203">
        <v>3</v>
      </c>
      <c r="V203">
        <v>7</v>
      </c>
      <c r="W203">
        <v>16</v>
      </c>
      <c r="X203">
        <v>9</v>
      </c>
      <c r="Y203" s="6">
        <v>5.3</v>
      </c>
      <c r="Z203">
        <v>59</v>
      </c>
      <c r="AA203">
        <v>2080</v>
      </c>
      <c r="AB203">
        <v>102414</v>
      </c>
      <c r="AC203" s="6">
        <v>1699.7</v>
      </c>
      <c r="AD203" s="7">
        <v>20.7166666667</v>
      </c>
      <c r="AE203" s="7">
        <f t="shared" si="57"/>
        <v>20.753523035241464</v>
      </c>
      <c r="AF203" s="8">
        <v>0.36611345058211542</v>
      </c>
      <c r="AG203" s="8">
        <v>0.22222222222222221</v>
      </c>
      <c r="AH203" s="8">
        <v>8.5207100591715976E-2</v>
      </c>
      <c r="AI203" s="9">
        <f t="shared" si="58"/>
        <v>0.90796857463524128</v>
      </c>
      <c r="AJ203" s="10">
        <f t="shared" si="59"/>
        <v>993.17567522695731</v>
      </c>
      <c r="AK203" s="7">
        <f t="shared" si="60"/>
        <v>2.5416249926457608</v>
      </c>
      <c r="AL203" s="7">
        <f t="shared" si="61"/>
        <v>2.8946284638465611</v>
      </c>
      <c r="AM203" s="8">
        <f t="shared" si="62"/>
        <v>0.46753246753246752</v>
      </c>
      <c r="AN203" s="11">
        <f t="shared" si="63"/>
        <v>-10</v>
      </c>
      <c r="AO203" s="7">
        <f t="shared" si="64"/>
        <v>-0.35300347120080033</v>
      </c>
      <c r="AP203">
        <v>179</v>
      </c>
      <c r="AQ203">
        <v>179</v>
      </c>
      <c r="AR203">
        <v>130</v>
      </c>
      <c r="AS203">
        <v>88</v>
      </c>
      <c r="AT203">
        <v>88</v>
      </c>
      <c r="AU203">
        <v>88</v>
      </c>
      <c r="AV203" s="6">
        <v>3.78</v>
      </c>
      <c r="AW203">
        <v>5</v>
      </c>
      <c r="AX203">
        <v>3</v>
      </c>
      <c r="AY203">
        <v>4</v>
      </c>
      <c r="AZ203" s="11">
        <f t="shared" si="65"/>
        <v>7</v>
      </c>
      <c r="BA203" s="6">
        <v>54.534100000000002</v>
      </c>
      <c r="BB203" s="6">
        <v>45.25</v>
      </c>
      <c r="BC203" s="6">
        <v>68.599999999999994</v>
      </c>
      <c r="BD203">
        <v>87</v>
      </c>
      <c r="BE203">
        <v>87</v>
      </c>
      <c r="BF203">
        <v>145</v>
      </c>
      <c r="BG203" s="11">
        <f t="shared" si="66"/>
        <v>-58</v>
      </c>
      <c r="BH203">
        <v>42</v>
      </c>
      <c r="BI203">
        <v>42</v>
      </c>
      <c r="BJ203">
        <v>21</v>
      </c>
      <c r="BK203">
        <v>115</v>
      </c>
      <c r="BL203">
        <v>42</v>
      </c>
      <c r="BM203">
        <v>21</v>
      </c>
      <c r="BN203">
        <v>115</v>
      </c>
      <c r="BO203" s="8">
        <f t="shared" si="67"/>
        <v>6.999391357273281E-2</v>
      </c>
      <c r="BP203">
        <v>0</v>
      </c>
      <c r="BQ203">
        <v>0</v>
      </c>
      <c r="BR203">
        <v>0</v>
      </c>
      <c r="BS203">
        <v>0</v>
      </c>
      <c r="BT203" s="8">
        <f t="shared" si="68"/>
        <v>0</v>
      </c>
      <c r="BU203" s="8">
        <f t="shared" si="69"/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2</v>
      </c>
      <c r="CJ203">
        <v>0</v>
      </c>
      <c r="CK203">
        <v>0</v>
      </c>
      <c r="CL203">
        <v>0</v>
      </c>
      <c r="CM203">
        <v>0</v>
      </c>
      <c r="CN203">
        <v>1</v>
      </c>
      <c r="CO203">
        <v>0</v>
      </c>
      <c r="CP203">
        <v>3</v>
      </c>
      <c r="CQ203">
        <v>1</v>
      </c>
      <c r="CR203">
        <v>0</v>
      </c>
      <c r="CS203">
        <v>0</v>
      </c>
      <c r="CT203">
        <v>1</v>
      </c>
      <c r="CU203">
        <v>0</v>
      </c>
      <c r="CV203">
        <v>1</v>
      </c>
      <c r="CW203">
        <v>4</v>
      </c>
      <c r="CX203">
        <v>37</v>
      </c>
      <c r="CY203">
        <v>2</v>
      </c>
      <c r="CZ203">
        <v>0</v>
      </c>
      <c r="DA203">
        <v>30</v>
      </c>
      <c r="DB203">
        <v>17</v>
      </c>
      <c r="DC203">
        <v>0</v>
      </c>
      <c r="DD203">
        <v>0</v>
      </c>
      <c r="DE203">
        <v>39</v>
      </c>
      <c r="DF203">
        <v>28</v>
      </c>
      <c r="DG203">
        <v>5</v>
      </c>
      <c r="DH203">
        <v>28</v>
      </c>
      <c r="DI203">
        <v>7</v>
      </c>
      <c r="DJ203" s="11">
        <f t="shared" si="70"/>
        <v>-23</v>
      </c>
      <c r="DK203" s="6">
        <v>-12.867842599999999</v>
      </c>
      <c r="DL203">
        <v>27</v>
      </c>
      <c r="DM203">
        <v>1</v>
      </c>
      <c r="DN203">
        <v>0</v>
      </c>
      <c r="DO203">
        <v>0</v>
      </c>
      <c r="DP203">
        <v>0</v>
      </c>
      <c r="DQ203">
        <v>1485</v>
      </c>
      <c r="DR203">
        <v>1643</v>
      </c>
      <c r="DS203">
        <v>1138</v>
      </c>
      <c r="DT203">
        <v>1237</v>
      </c>
      <c r="DU203">
        <v>845</v>
      </c>
      <c r="DV203">
        <v>891</v>
      </c>
      <c r="DW203" s="6">
        <v>67.14</v>
      </c>
      <c r="DX203" s="6">
        <v>74.010000000000005</v>
      </c>
      <c r="DY203">
        <v>202</v>
      </c>
      <c r="DZ203">
        <v>240</v>
      </c>
      <c r="EA203">
        <v>72</v>
      </c>
      <c r="EB203">
        <v>82</v>
      </c>
      <c r="EC203">
        <v>43</v>
      </c>
      <c r="ED203">
        <v>48</v>
      </c>
      <c r="EE203">
        <v>73</v>
      </c>
      <c r="EF203">
        <v>65</v>
      </c>
      <c r="EG203" s="11">
        <f t="shared" si="71"/>
        <v>116</v>
      </c>
      <c r="EH203" s="11">
        <f t="shared" si="72"/>
        <v>113</v>
      </c>
      <c r="EI203">
        <v>867</v>
      </c>
      <c r="EJ203">
        <v>780</v>
      </c>
      <c r="EK203">
        <v>611</v>
      </c>
      <c r="EL203">
        <v>655</v>
      </c>
      <c r="EM203">
        <v>268</v>
      </c>
      <c r="EN203">
        <v>226</v>
      </c>
      <c r="EO203">
        <v>117</v>
      </c>
      <c r="EP203">
        <v>89</v>
      </c>
      <c r="EQ203">
        <v>0.4</v>
      </c>
      <c r="ER203">
        <v>4.8</v>
      </c>
      <c r="ES203">
        <v>5.2</v>
      </c>
      <c r="ET203">
        <v>2942.85</v>
      </c>
      <c r="EU203" s="11">
        <f t="shared" si="73"/>
        <v>262</v>
      </c>
      <c r="EV203" s="6">
        <f t="shared" si="74"/>
        <v>4</v>
      </c>
      <c r="EW203" s="6">
        <f t="shared" si="75"/>
        <v>110.41948579161028</v>
      </c>
      <c r="EX203" s="6">
        <v>24.7</v>
      </c>
      <c r="EY203">
        <v>0.3</v>
      </c>
    </row>
    <row r="204" spans="1:155">
      <c r="A204">
        <v>520</v>
      </c>
      <c r="B204" s="5">
        <v>722500</v>
      </c>
      <c r="C204" t="s">
        <v>1278</v>
      </c>
      <c r="D204" t="s">
        <v>1279</v>
      </c>
      <c r="E204" t="s">
        <v>880</v>
      </c>
      <c r="F204" t="s">
        <v>154</v>
      </c>
      <c r="G204" t="s">
        <v>154</v>
      </c>
      <c r="H204">
        <v>74</v>
      </c>
      <c r="I204">
        <v>208</v>
      </c>
      <c r="M204" t="s">
        <v>146</v>
      </c>
      <c r="N204" t="s">
        <v>1280</v>
      </c>
      <c r="O204" t="s">
        <v>1281</v>
      </c>
      <c r="P204" t="s">
        <v>198</v>
      </c>
      <c r="Q204" t="s">
        <v>204</v>
      </c>
      <c r="R204">
        <v>26</v>
      </c>
      <c r="S204">
        <v>1</v>
      </c>
      <c r="T204">
        <v>4</v>
      </c>
      <c r="U204">
        <v>2</v>
      </c>
      <c r="V204">
        <v>2</v>
      </c>
      <c r="W204">
        <v>5</v>
      </c>
      <c r="X204">
        <v>0</v>
      </c>
      <c r="Y204" s="6">
        <v>-1.2</v>
      </c>
      <c r="Z204">
        <v>44</v>
      </c>
      <c r="AA204">
        <v>350</v>
      </c>
      <c r="AB204">
        <v>14257</v>
      </c>
      <c r="AC204" s="6">
        <v>237.17</v>
      </c>
      <c r="AD204" s="7">
        <v>9.1333333332999995</v>
      </c>
      <c r="AE204" s="7">
        <f t="shared" si="57"/>
        <v>9.1314529914418809</v>
      </c>
      <c r="AF204" s="8">
        <v>0.18381708971129626</v>
      </c>
      <c r="AG204" s="8">
        <v>0.625</v>
      </c>
      <c r="AH204" s="8">
        <v>0.10256410256410256</v>
      </c>
      <c r="AI204" s="9">
        <f t="shared" si="58"/>
        <v>0.92452830188679247</v>
      </c>
      <c r="AJ204" s="10">
        <f t="shared" si="59"/>
        <v>1027.0924044508952</v>
      </c>
      <c r="AK204" s="7">
        <f t="shared" si="60"/>
        <v>2.023864738373319</v>
      </c>
      <c r="AL204" s="7">
        <f t="shared" si="61"/>
        <v>2.023864738373319</v>
      </c>
      <c r="AM204" s="8">
        <f t="shared" si="62"/>
        <v>0.5</v>
      </c>
      <c r="AN204" s="11">
        <f t="shared" si="63"/>
        <v>0</v>
      </c>
      <c r="AO204" s="7">
        <f t="shared" si="64"/>
        <v>0</v>
      </c>
      <c r="AP204">
        <v>40</v>
      </c>
      <c r="AQ204">
        <v>40</v>
      </c>
      <c r="AR204">
        <v>31</v>
      </c>
      <c r="AS204">
        <v>22</v>
      </c>
      <c r="AT204">
        <v>22</v>
      </c>
      <c r="AU204">
        <v>22</v>
      </c>
      <c r="AV204" s="6">
        <v>2.6</v>
      </c>
      <c r="AW204">
        <v>11</v>
      </c>
      <c r="AX204">
        <v>3</v>
      </c>
      <c r="AY204">
        <v>2</v>
      </c>
      <c r="AZ204" s="11">
        <f t="shared" si="65"/>
        <v>5</v>
      </c>
      <c r="BA204" s="6">
        <v>25.454499999999999</v>
      </c>
      <c r="BB204" s="6">
        <v>24.92</v>
      </c>
      <c r="BC204" s="6">
        <v>24.1</v>
      </c>
      <c r="BD204">
        <v>56</v>
      </c>
      <c r="BE204">
        <v>56</v>
      </c>
      <c r="BF204">
        <v>27</v>
      </c>
      <c r="BG204" s="11">
        <f t="shared" si="66"/>
        <v>29</v>
      </c>
      <c r="BH204">
        <v>9</v>
      </c>
      <c r="BI204">
        <v>3</v>
      </c>
      <c r="BJ204">
        <v>8</v>
      </c>
      <c r="BK204">
        <v>14</v>
      </c>
      <c r="BL204">
        <v>3</v>
      </c>
      <c r="BM204">
        <v>8</v>
      </c>
      <c r="BN204">
        <v>14</v>
      </c>
      <c r="BO204" s="8">
        <f t="shared" si="67"/>
        <v>6.3926940639269403E-2</v>
      </c>
      <c r="BP204">
        <v>10</v>
      </c>
      <c r="BQ204">
        <v>9</v>
      </c>
      <c r="BR204">
        <v>10</v>
      </c>
      <c r="BS204">
        <v>9</v>
      </c>
      <c r="BT204" s="8">
        <f t="shared" si="68"/>
        <v>0.52631578947368418</v>
      </c>
      <c r="BU204" s="8">
        <f t="shared" si="69"/>
        <v>9.0476190476190474E-2</v>
      </c>
      <c r="BV204">
        <v>1</v>
      </c>
      <c r="BW204">
        <v>2</v>
      </c>
      <c r="BX204">
        <v>7</v>
      </c>
      <c r="BY204">
        <v>4</v>
      </c>
      <c r="BZ204">
        <v>2</v>
      </c>
      <c r="CA204">
        <v>3</v>
      </c>
      <c r="CB204">
        <v>3</v>
      </c>
      <c r="CC204">
        <v>5</v>
      </c>
      <c r="CD204">
        <v>1</v>
      </c>
      <c r="CE204">
        <v>3</v>
      </c>
      <c r="CF204">
        <v>9</v>
      </c>
      <c r="CG204">
        <v>4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1</v>
      </c>
      <c r="CS204">
        <v>0</v>
      </c>
      <c r="CT204">
        <v>0</v>
      </c>
      <c r="CU204">
        <v>0</v>
      </c>
      <c r="CV204">
        <v>1</v>
      </c>
      <c r="CW204">
        <v>0</v>
      </c>
      <c r="CX204">
        <v>8</v>
      </c>
      <c r="CY204">
        <v>4</v>
      </c>
      <c r="CZ204">
        <v>2</v>
      </c>
      <c r="DA204">
        <v>0</v>
      </c>
      <c r="DB204">
        <v>3</v>
      </c>
      <c r="DC204">
        <v>4</v>
      </c>
      <c r="DD204">
        <v>0</v>
      </c>
      <c r="DE204">
        <v>9</v>
      </c>
      <c r="DF204">
        <v>12</v>
      </c>
      <c r="DG204">
        <v>10</v>
      </c>
      <c r="DH204">
        <v>10</v>
      </c>
      <c r="DI204">
        <v>5</v>
      </c>
      <c r="DJ204" s="11">
        <f t="shared" si="70"/>
        <v>-2</v>
      </c>
      <c r="DK204" s="6">
        <v>-3.9882625326000003</v>
      </c>
      <c r="DL204">
        <v>7</v>
      </c>
      <c r="DM204">
        <v>4</v>
      </c>
      <c r="DN204">
        <v>0</v>
      </c>
      <c r="DO204">
        <v>1</v>
      </c>
      <c r="DP204">
        <v>0</v>
      </c>
      <c r="DQ204">
        <v>177</v>
      </c>
      <c r="DR204">
        <v>219</v>
      </c>
      <c r="DS204">
        <v>121</v>
      </c>
      <c r="DT204">
        <v>159</v>
      </c>
      <c r="DU204">
        <v>78</v>
      </c>
      <c r="DV204">
        <v>106</v>
      </c>
      <c r="DW204" s="6">
        <v>7.95</v>
      </c>
      <c r="DX204" s="6">
        <v>9.43</v>
      </c>
      <c r="DY204">
        <v>29</v>
      </c>
      <c r="DZ204">
        <v>32</v>
      </c>
      <c r="EA204">
        <v>8</v>
      </c>
      <c r="EB204">
        <v>8</v>
      </c>
      <c r="EC204">
        <v>7</v>
      </c>
      <c r="ED204">
        <v>9</v>
      </c>
      <c r="EE204">
        <v>14</v>
      </c>
      <c r="EF204">
        <v>10</v>
      </c>
      <c r="EG204" s="11">
        <f t="shared" si="71"/>
        <v>21</v>
      </c>
      <c r="EH204" s="11">
        <f t="shared" si="72"/>
        <v>19</v>
      </c>
      <c r="EI204">
        <v>104</v>
      </c>
      <c r="EJ204">
        <v>106</v>
      </c>
      <c r="EK204">
        <v>146</v>
      </c>
      <c r="EL204">
        <v>106</v>
      </c>
      <c r="EM204">
        <v>28</v>
      </c>
      <c r="EN204">
        <v>30</v>
      </c>
      <c r="EO204">
        <v>26</v>
      </c>
      <c r="EP204">
        <v>23</v>
      </c>
      <c r="EQ204">
        <v>0</v>
      </c>
      <c r="ER204">
        <v>0.30000000000000004</v>
      </c>
      <c r="ES204">
        <v>0.30000000000000004</v>
      </c>
      <c r="ET204">
        <v>1053.08</v>
      </c>
      <c r="EU204" s="11">
        <f t="shared" si="73"/>
        <v>118</v>
      </c>
      <c r="EV204" s="6">
        <f t="shared" si="74"/>
        <v>9.1428571428571423</v>
      </c>
      <c r="EW204" s="6">
        <f t="shared" si="75"/>
        <v>100.18130454947928</v>
      </c>
      <c r="EX204" s="6">
        <v>2.6</v>
      </c>
      <c r="EY204">
        <v>0.1</v>
      </c>
    </row>
    <row r="205" spans="1:155">
      <c r="A205">
        <v>32</v>
      </c>
      <c r="B205" s="5">
        <v>724500</v>
      </c>
      <c r="C205" t="s">
        <v>658</v>
      </c>
      <c r="D205" t="s">
        <v>425</v>
      </c>
      <c r="E205" t="s">
        <v>144</v>
      </c>
      <c r="F205" t="s">
        <v>145</v>
      </c>
      <c r="G205" t="s">
        <v>145</v>
      </c>
      <c r="H205">
        <v>72</v>
      </c>
      <c r="I205">
        <v>192</v>
      </c>
      <c r="J205">
        <v>2011</v>
      </c>
      <c r="K205">
        <v>3</v>
      </c>
      <c r="L205">
        <v>65</v>
      </c>
      <c r="M205" t="s">
        <v>155</v>
      </c>
      <c r="N205" t="s">
        <v>734</v>
      </c>
      <c r="O205" t="s">
        <v>419</v>
      </c>
      <c r="P205" t="s">
        <v>222</v>
      </c>
      <c r="Q205" t="s">
        <v>735</v>
      </c>
      <c r="R205">
        <v>59</v>
      </c>
      <c r="S205">
        <v>4</v>
      </c>
      <c r="T205">
        <v>6</v>
      </c>
      <c r="U205">
        <v>3</v>
      </c>
      <c r="V205">
        <v>3</v>
      </c>
      <c r="W205">
        <v>10</v>
      </c>
      <c r="X205">
        <v>0</v>
      </c>
      <c r="Y205" s="6">
        <v>-8.1999999999999993</v>
      </c>
      <c r="Z205">
        <v>60</v>
      </c>
      <c r="AA205">
        <v>882</v>
      </c>
      <c r="AB205">
        <v>35208</v>
      </c>
      <c r="AC205" s="6">
        <v>586.27</v>
      </c>
      <c r="AD205" s="7">
        <v>9.9499999999999993</v>
      </c>
      <c r="AE205" s="7">
        <f t="shared" si="57"/>
        <v>9.9441807909604503</v>
      </c>
      <c r="AF205" s="8">
        <v>0.19010606664915644</v>
      </c>
      <c r="AG205" s="8">
        <v>0.66666666666666663</v>
      </c>
      <c r="AH205" s="8">
        <v>7.4999999999999997E-2</v>
      </c>
      <c r="AI205" s="9">
        <f t="shared" si="58"/>
        <v>0.94</v>
      </c>
      <c r="AJ205" s="10">
        <f t="shared" si="59"/>
        <v>1014.9999999999999</v>
      </c>
      <c r="AK205" s="7">
        <f t="shared" si="60"/>
        <v>1.5351288655397684</v>
      </c>
      <c r="AL205" s="7">
        <f t="shared" si="61"/>
        <v>1.8421546386477221</v>
      </c>
      <c r="AM205" s="8">
        <f t="shared" si="62"/>
        <v>0.45454545454545453</v>
      </c>
      <c r="AN205" s="11">
        <f t="shared" si="63"/>
        <v>-3</v>
      </c>
      <c r="AO205" s="7">
        <f t="shared" si="64"/>
        <v>-0.30702577310795376</v>
      </c>
      <c r="AP205">
        <v>63</v>
      </c>
      <c r="AQ205">
        <v>63</v>
      </c>
      <c r="AR205">
        <v>50</v>
      </c>
      <c r="AS205">
        <v>36</v>
      </c>
      <c r="AT205">
        <v>36</v>
      </c>
      <c r="AU205">
        <v>36</v>
      </c>
      <c r="AV205" s="6">
        <v>4.0199999999999996</v>
      </c>
      <c r="AW205">
        <v>15</v>
      </c>
      <c r="AX205">
        <v>3</v>
      </c>
      <c r="AY205">
        <v>3</v>
      </c>
      <c r="AZ205" s="11">
        <f t="shared" si="65"/>
        <v>6</v>
      </c>
      <c r="BA205" s="6">
        <v>27.666699999999999</v>
      </c>
      <c r="BB205" s="6">
        <v>26.05</v>
      </c>
      <c r="BC205" s="6">
        <v>60.5</v>
      </c>
      <c r="BD205">
        <v>133</v>
      </c>
      <c r="BE205">
        <v>133</v>
      </c>
      <c r="BF205">
        <v>46</v>
      </c>
      <c r="BG205" s="11">
        <f t="shared" si="66"/>
        <v>87</v>
      </c>
      <c r="BH205">
        <v>14</v>
      </c>
      <c r="BI205">
        <v>15</v>
      </c>
      <c r="BJ205">
        <v>8</v>
      </c>
      <c r="BK205">
        <v>23</v>
      </c>
      <c r="BL205">
        <v>15</v>
      </c>
      <c r="BM205">
        <v>8</v>
      </c>
      <c r="BN205">
        <v>23</v>
      </c>
      <c r="BO205" s="8">
        <f t="shared" si="67"/>
        <v>3.9930555555555552E-2</v>
      </c>
      <c r="BP205">
        <v>6</v>
      </c>
      <c r="BQ205">
        <v>1</v>
      </c>
      <c r="BR205">
        <v>6</v>
      </c>
      <c r="BS205">
        <v>1</v>
      </c>
      <c r="BT205" s="8">
        <f t="shared" si="68"/>
        <v>0.8571428571428571</v>
      </c>
      <c r="BU205" s="8">
        <f t="shared" si="69"/>
        <v>1.4227642276422764E-2</v>
      </c>
      <c r="BV205">
        <v>2</v>
      </c>
      <c r="BW205">
        <v>0</v>
      </c>
      <c r="BX205">
        <v>3</v>
      </c>
      <c r="BY205">
        <v>1</v>
      </c>
      <c r="BZ205">
        <v>1</v>
      </c>
      <c r="CA205">
        <v>0</v>
      </c>
      <c r="CB205">
        <v>0</v>
      </c>
      <c r="CC205">
        <v>0</v>
      </c>
      <c r="CD205">
        <v>4</v>
      </c>
      <c r="CE205">
        <v>0</v>
      </c>
      <c r="CF205">
        <v>4</v>
      </c>
      <c r="CG205">
        <v>1</v>
      </c>
      <c r="CH205">
        <v>0</v>
      </c>
      <c r="CI205">
        <v>3</v>
      </c>
      <c r="CJ205">
        <v>1</v>
      </c>
      <c r="CK205">
        <v>0</v>
      </c>
      <c r="CL205">
        <v>0</v>
      </c>
      <c r="CM205">
        <v>0</v>
      </c>
      <c r="CN205">
        <v>1</v>
      </c>
      <c r="CO205">
        <v>1</v>
      </c>
      <c r="CP205">
        <v>0</v>
      </c>
      <c r="CQ205">
        <v>0</v>
      </c>
      <c r="CR205">
        <v>1</v>
      </c>
      <c r="CS205">
        <v>1</v>
      </c>
      <c r="CT205">
        <v>0</v>
      </c>
      <c r="CU205">
        <v>2</v>
      </c>
      <c r="CV205">
        <v>1</v>
      </c>
      <c r="CW205">
        <v>1</v>
      </c>
      <c r="CX205">
        <v>10</v>
      </c>
      <c r="CY205">
        <v>2</v>
      </c>
      <c r="CZ205">
        <v>2</v>
      </c>
      <c r="DA205">
        <v>2</v>
      </c>
      <c r="DB205">
        <v>1</v>
      </c>
      <c r="DC205">
        <v>1</v>
      </c>
      <c r="DD205">
        <v>1</v>
      </c>
      <c r="DE205">
        <v>27</v>
      </c>
      <c r="DF205">
        <v>14</v>
      </c>
      <c r="DG205">
        <v>12</v>
      </c>
      <c r="DH205">
        <v>12</v>
      </c>
      <c r="DI205">
        <v>14</v>
      </c>
      <c r="DJ205" s="11">
        <f t="shared" si="70"/>
        <v>-2</v>
      </c>
      <c r="DK205" s="6">
        <v>0.95304560390000004</v>
      </c>
      <c r="DL205">
        <v>5</v>
      </c>
      <c r="DM205">
        <v>8</v>
      </c>
      <c r="DN205">
        <v>0</v>
      </c>
      <c r="DO205">
        <v>0</v>
      </c>
      <c r="DP205">
        <v>1</v>
      </c>
      <c r="DQ205">
        <v>371</v>
      </c>
      <c r="DR205">
        <v>576</v>
      </c>
      <c r="DS205">
        <v>287</v>
      </c>
      <c r="DT205">
        <v>432</v>
      </c>
      <c r="DU205">
        <v>200</v>
      </c>
      <c r="DV205">
        <v>300</v>
      </c>
      <c r="DW205" s="6">
        <v>18</v>
      </c>
      <c r="DX205" s="6">
        <v>25.63</v>
      </c>
      <c r="DY205">
        <v>67</v>
      </c>
      <c r="DZ205">
        <v>96</v>
      </c>
      <c r="EA205">
        <v>15</v>
      </c>
      <c r="EB205">
        <v>18</v>
      </c>
      <c r="EC205">
        <v>15</v>
      </c>
      <c r="ED205">
        <v>15</v>
      </c>
      <c r="EE205">
        <v>15</v>
      </c>
      <c r="EF205">
        <v>24</v>
      </c>
      <c r="EG205" s="11">
        <f t="shared" si="71"/>
        <v>30</v>
      </c>
      <c r="EH205" s="11">
        <f t="shared" si="72"/>
        <v>39</v>
      </c>
      <c r="EI205">
        <v>245</v>
      </c>
      <c r="EJ205">
        <v>247</v>
      </c>
      <c r="EK205">
        <v>395</v>
      </c>
      <c r="EL205">
        <v>219</v>
      </c>
      <c r="EM205">
        <v>85</v>
      </c>
      <c r="EN205">
        <v>42</v>
      </c>
      <c r="EO205">
        <v>45</v>
      </c>
      <c r="EP205">
        <v>47</v>
      </c>
      <c r="EQ205">
        <v>-0.1</v>
      </c>
      <c r="ER205">
        <v>0.7</v>
      </c>
      <c r="ES205">
        <v>0.60000000000000009</v>
      </c>
      <c r="ET205">
        <v>2497.64</v>
      </c>
      <c r="EU205" s="11">
        <f t="shared" si="73"/>
        <v>224</v>
      </c>
      <c r="EV205" s="6">
        <f t="shared" si="74"/>
        <v>28.2</v>
      </c>
      <c r="EW205" s="6">
        <f t="shared" si="75"/>
        <v>96.917802377744053</v>
      </c>
      <c r="EX205" s="6">
        <v>2.2999999999999998</v>
      </c>
      <c r="EY205">
        <v>0.04</v>
      </c>
    </row>
    <row r="206" spans="1:155">
      <c r="A206">
        <v>172</v>
      </c>
      <c r="B206" s="5">
        <v>725000</v>
      </c>
      <c r="C206" t="s">
        <v>355</v>
      </c>
      <c r="D206" t="s">
        <v>356</v>
      </c>
      <c r="F206" t="s">
        <v>253</v>
      </c>
      <c r="G206" t="s">
        <v>253</v>
      </c>
      <c r="H206">
        <v>72</v>
      </c>
      <c r="I206">
        <v>198</v>
      </c>
      <c r="M206" t="s">
        <v>155</v>
      </c>
      <c r="N206" t="s">
        <v>357</v>
      </c>
      <c r="O206" t="s">
        <v>358</v>
      </c>
      <c r="P206" t="s">
        <v>209</v>
      </c>
      <c r="Q206" t="s">
        <v>359</v>
      </c>
      <c r="R206">
        <v>82</v>
      </c>
      <c r="S206">
        <v>4</v>
      </c>
      <c r="T206">
        <v>4</v>
      </c>
      <c r="U206">
        <v>3</v>
      </c>
      <c r="V206">
        <v>1</v>
      </c>
      <c r="W206">
        <v>8</v>
      </c>
      <c r="X206">
        <v>-1</v>
      </c>
      <c r="Y206" s="6">
        <v>-3.9</v>
      </c>
      <c r="Z206">
        <v>20</v>
      </c>
      <c r="AA206">
        <v>1552</v>
      </c>
      <c r="AB206">
        <v>63814</v>
      </c>
      <c r="AC206" s="6">
        <v>1061.8</v>
      </c>
      <c r="AD206" s="7">
        <v>12.9666666667</v>
      </c>
      <c r="AE206" s="7">
        <f t="shared" si="57"/>
        <v>12.961924119252302</v>
      </c>
      <c r="AF206" s="8">
        <v>0.23362347412055656</v>
      </c>
      <c r="AG206" s="8">
        <v>0.38095238095238093</v>
      </c>
      <c r="AH206" s="8">
        <v>5.9322033898305086E-2</v>
      </c>
      <c r="AI206" s="9">
        <f t="shared" si="58"/>
        <v>0.90808823529411764</v>
      </c>
      <c r="AJ206" s="10">
        <f t="shared" si="59"/>
        <v>967.41026919242267</v>
      </c>
      <c r="AK206" s="7">
        <f t="shared" si="60"/>
        <v>1.1866641552081372</v>
      </c>
      <c r="AL206" s="7">
        <f t="shared" si="61"/>
        <v>2.8253908457336601</v>
      </c>
      <c r="AM206" s="8">
        <f t="shared" si="62"/>
        <v>0.29577464788732394</v>
      </c>
      <c r="AN206" s="11">
        <f t="shared" si="63"/>
        <v>-29</v>
      </c>
      <c r="AO206" s="7">
        <f t="shared" si="64"/>
        <v>-1.6387266905255229</v>
      </c>
      <c r="AP206">
        <v>172</v>
      </c>
      <c r="AQ206">
        <v>172</v>
      </c>
      <c r="AR206">
        <v>129</v>
      </c>
      <c r="AS206">
        <v>90</v>
      </c>
      <c r="AT206">
        <v>90</v>
      </c>
      <c r="AU206">
        <v>90</v>
      </c>
      <c r="AV206" s="6">
        <v>6.03</v>
      </c>
      <c r="AW206">
        <v>17</v>
      </c>
      <c r="AX206">
        <v>4</v>
      </c>
      <c r="AY206">
        <v>14</v>
      </c>
      <c r="AZ206" s="11">
        <f t="shared" si="65"/>
        <v>18</v>
      </c>
      <c r="BA206" s="6">
        <v>37.5</v>
      </c>
      <c r="BB206" s="6">
        <v>34.65</v>
      </c>
      <c r="BC206" s="6">
        <v>135.6</v>
      </c>
      <c r="BD206">
        <v>73</v>
      </c>
      <c r="BE206">
        <v>73</v>
      </c>
      <c r="BF206">
        <v>105</v>
      </c>
      <c r="BG206" s="11">
        <f t="shared" si="66"/>
        <v>-32</v>
      </c>
      <c r="BH206">
        <v>39</v>
      </c>
      <c r="BI206">
        <v>14</v>
      </c>
      <c r="BJ206">
        <v>24</v>
      </c>
      <c r="BK206">
        <v>70</v>
      </c>
      <c r="BL206">
        <v>14</v>
      </c>
      <c r="BM206">
        <v>24</v>
      </c>
      <c r="BN206">
        <v>70</v>
      </c>
      <c r="BO206" s="8">
        <f t="shared" si="67"/>
        <v>6.0816681146828845E-2</v>
      </c>
      <c r="BP206">
        <v>402</v>
      </c>
      <c r="BQ206">
        <v>429</v>
      </c>
      <c r="BR206">
        <v>400</v>
      </c>
      <c r="BS206">
        <v>429</v>
      </c>
      <c r="BT206" s="8">
        <f t="shared" si="68"/>
        <v>0.48375451263537905</v>
      </c>
      <c r="BU206" s="8">
        <f t="shared" si="69"/>
        <v>0.85995850622406644</v>
      </c>
      <c r="BV206">
        <v>168</v>
      </c>
      <c r="BW206">
        <v>226</v>
      </c>
      <c r="BX206">
        <v>140</v>
      </c>
      <c r="BY206">
        <v>117</v>
      </c>
      <c r="BZ206">
        <v>94</v>
      </c>
      <c r="CA206">
        <v>86</v>
      </c>
      <c r="CB206">
        <v>80</v>
      </c>
      <c r="CC206">
        <v>101</v>
      </c>
      <c r="CD206">
        <v>142</v>
      </c>
      <c r="CE206">
        <v>125</v>
      </c>
      <c r="CF206">
        <v>267</v>
      </c>
      <c r="CG206">
        <v>293</v>
      </c>
      <c r="CH206">
        <v>0</v>
      </c>
      <c r="CI206">
        <v>2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1</v>
      </c>
      <c r="CQ206">
        <v>2</v>
      </c>
      <c r="CR206">
        <v>1</v>
      </c>
      <c r="CS206">
        <v>0</v>
      </c>
      <c r="CT206">
        <v>0</v>
      </c>
      <c r="CU206">
        <v>2</v>
      </c>
      <c r="CV206">
        <v>0</v>
      </c>
      <c r="CW206">
        <v>4</v>
      </c>
      <c r="CX206">
        <v>33</v>
      </c>
      <c r="CY206">
        <v>10</v>
      </c>
      <c r="CZ206">
        <v>1</v>
      </c>
      <c r="DA206">
        <v>8</v>
      </c>
      <c r="DB206">
        <v>36</v>
      </c>
      <c r="DC206">
        <v>5</v>
      </c>
      <c r="DD206">
        <v>1</v>
      </c>
      <c r="DE206">
        <v>29</v>
      </c>
      <c r="DF206">
        <v>7</v>
      </c>
      <c r="DG206">
        <v>7</v>
      </c>
      <c r="DH206">
        <v>7</v>
      </c>
      <c r="DI206">
        <v>8</v>
      </c>
      <c r="DJ206" s="11">
        <f t="shared" si="70"/>
        <v>0</v>
      </c>
      <c r="DK206" s="6">
        <v>0.67361636899999999</v>
      </c>
      <c r="DL206">
        <v>5</v>
      </c>
      <c r="DM206">
        <v>2</v>
      </c>
      <c r="DN206">
        <v>0</v>
      </c>
      <c r="DO206">
        <v>0</v>
      </c>
      <c r="DP206">
        <v>0</v>
      </c>
      <c r="DQ206">
        <v>701</v>
      </c>
      <c r="DR206">
        <v>1151</v>
      </c>
      <c r="DS206">
        <v>498</v>
      </c>
      <c r="DT206">
        <v>798</v>
      </c>
      <c r="DU206">
        <v>354</v>
      </c>
      <c r="DV206">
        <v>544</v>
      </c>
      <c r="DW206" s="6">
        <v>24.68</v>
      </c>
      <c r="DX206" s="6">
        <v>51.22</v>
      </c>
      <c r="DY206">
        <v>76</v>
      </c>
      <c r="DZ206">
        <v>176</v>
      </c>
      <c r="EA206">
        <v>21</v>
      </c>
      <c r="EB206">
        <v>50</v>
      </c>
      <c r="EC206">
        <v>27</v>
      </c>
      <c r="ED206">
        <v>54</v>
      </c>
      <c r="EE206">
        <v>38</v>
      </c>
      <c r="EF206">
        <v>49</v>
      </c>
      <c r="EG206" s="11">
        <f t="shared" si="71"/>
        <v>65</v>
      </c>
      <c r="EH206" s="11">
        <f t="shared" si="72"/>
        <v>103</v>
      </c>
      <c r="EI206">
        <v>467</v>
      </c>
      <c r="EJ206">
        <v>497</v>
      </c>
      <c r="EK206">
        <v>460</v>
      </c>
      <c r="EL206">
        <v>499</v>
      </c>
      <c r="EM206">
        <v>138</v>
      </c>
      <c r="EN206">
        <v>86</v>
      </c>
      <c r="EO206">
        <v>40</v>
      </c>
      <c r="EP206">
        <v>41</v>
      </c>
      <c r="EQ206">
        <v>-1.7000000000000002</v>
      </c>
      <c r="ER206">
        <v>1.3</v>
      </c>
      <c r="ES206">
        <v>-0.4</v>
      </c>
      <c r="ET206">
        <v>3483.12</v>
      </c>
      <c r="EU206" s="11">
        <f t="shared" si="73"/>
        <v>165</v>
      </c>
      <c r="EV206" s="6">
        <f t="shared" si="74"/>
        <v>19.399999999999999</v>
      </c>
      <c r="EW206" s="6">
        <f t="shared" si="75"/>
        <v>104.65247692597477</v>
      </c>
      <c r="EX206" s="6">
        <v>12.7</v>
      </c>
      <c r="EY206">
        <v>0.16</v>
      </c>
    </row>
    <row r="207" spans="1:155">
      <c r="A207">
        <v>623</v>
      </c>
      <c r="B207" s="5">
        <v>725000</v>
      </c>
      <c r="C207" t="s">
        <v>367</v>
      </c>
      <c r="D207" t="s">
        <v>368</v>
      </c>
      <c r="E207" t="s">
        <v>108</v>
      </c>
      <c r="F207" t="s">
        <v>154</v>
      </c>
      <c r="G207" t="s">
        <v>154</v>
      </c>
      <c r="H207">
        <v>74</v>
      </c>
      <c r="I207">
        <v>195</v>
      </c>
      <c r="J207">
        <v>2010</v>
      </c>
      <c r="K207">
        <v>1</v>
      </c>
      <c r="L207">
        <v>20</v>
      </c>
      <c r="M207" t="s">
        <v>146</v>
      </c>
      <c r="N207" t="s">
        <v>369</v>
      </c>
      <c r="O207" t="s">
        <v>370</v>
      </c>
      <c r="P207" t="s">
        <v>185</v>
      </c>
      <c r="Q207" t="s">
        <v>257</v>
      </c>
      <c r="R207">
        <v>65</v>
      </c>
      <c r="S207">
        <v>8</v>
      </c>
      <c r="T207">
        <v>11</v>
      </c>
      <c r="U207">
        <v>7</v>
      </c>
      <c r="V207">
        <v>4</v>
      </c>
      <c r="W207">
        <v>19</v>
      </c>
      <c r="X207">
        <v>-3</v>
      </c>
      <c r="Y207" s="6">
        <v>1.1000000000000001</v>
      </c>
      <c r="Z207">
        <v>20</v>
      </c>
      <c r="AA207">
        <v>1152</v>
      </c>
      <c r="AB207">
        <v>52876</v>
      </c>
      <c r="AC207" s="6">
        <v>880.16</v>
      </c>
      <c r="AD207" s="7">
        <v>13.7166666667</v>
      </c>
      <c r="AE207" s="7">
        <f t="shared" si="57"/>
        <v>13.605179487190597</v>
      </c>
      <c r="AF207" s="8">
        <v>0.25545352171540686</v>
      </c>
      <c r="AG207" s="8">
        <v>0.70370370370370372</v>
      </c>
      <c r="AH207" s="8">
        <v>5.7939914163090127E-2</v>
      </c>
      <c r="AI207" s="9">
        <f t="shared" si="58"/>
        <v>0.92447916666666663</v>
      </c>
      <c r="AJ207" s="10">
        <f t="shared" si="59"/>
        <v>982.41908082975669</v>
      </c>
      <c r="AK207" s="7">
        <f t="shared" si="60"/>
        <v>1.8405744410107254</v>
      </c>
      <c r="AL207" s="7">
        <f t="shared" si="61"/>
        <v>1.9769132884930012</v>
      </c>
      <c r="AM207" s="8">
        <f t="shared" si="62"/>
        <v>0.48214285714285715</v>
      </c>
      <c r="AN207" s="11">
        <f t="shared" si="63"/>
        <v>-2</v>
      </c>
      <c r="AO207" s="7">
        <f t="shared" si="64"/>
        <v>-0.13633884748227576</v>
      </c>
      <c r="AP207">
        <v>183</v>
      </c>
      <c r="AQ207">
        <v>185</v>
      </c>
      <c r="AR207">
        <v>145</v>
      </c>
      <c r="AS207">
        <v>99</v>
      </c>
      <c r="AT207">
        <v>101</v>
      </c>
      <c r="AU207">
        <v>101</v>
      </c>
      <c r="AV207" s="6">
        <v>8.49</v>
      </c>
      <c r="AW207">
        <v>28</v>
      </c>
      <c r="AX207">
        <v>4</v>
      </c>
      <c r="AY207">
        <v>4</v>
      </c>
      <c r="AZ207" s="11">
        <f t="shared" si="65"/>
        <v>8</v>
      </c>
      <c r="BA207" s="6">
        <v>32.990099999999998</v>
      </c>
      <c r="BB207" s="6">
        <v>29.43</v>
      </c>
      <c r="BC207" s="6">
        <v>222.3</v>
      </c>
      <c r="BD207">
        <v>77</v>
      </c>
      <c r="BE207">
        <v>75</v>
      </c>
      <c r="BF207">
        <v>60</v>
      </c>
      <c r="BG207" s="11">
        <f t="shared" si="66"/>
        <v>15</v>
      </c>
      <c r="BH207">
        <v>46</v>
      </c>
      <c r="BI207">
        <v>16</v>
      </c>
      <c r="BJ207">
        <v>19</v>
      </c>
      <c r="BK207">
        <v>13</v>
      </c>
      <c r="BL207">
        <v>15</v>
      </c>
      <c r="BM207">
        <v>19</v>
      </c>
      <c r="BN207">
        <v>13</v>
      </c>
      <c r="BO207" s="8">
        <f t="shared" si="67"/>
        <v>1.9817073170731708E-2</v>
      </c>
      <c r="BP207">
        <v>3</v>
      </c>
      <c r="BQ207">
        <v>13</v>
      </c>
      <c r="BR207">
        <v>3</v>
      </c>
      <c r="BS207">
        <v>13</v>
      </c>
      <c r="BT207" s="8">
        <f t="shared" si="68"/>
        <v>0.1875</v>
      </c>
      <c r="BU207" s="8">
        <f t="shared" si="69"/>
        <v>2.0539152759948651E-2</v>
      </c>
      <c r="BV207">
        <v>0</v>
      </c>
      <c r="BW207">
        <v>1</v>
      </c>
      <c r="BX207">
        <v>0</v>
      </c>
      <c r="BY207">
        <v>1</v>
      </c>
      <c r="BZ207">
        <v>3</v>
      </c>
      <c r="CA207">
        <v>11</v>
      </c>
      <c r="CB207">
        <v>2</v>
      </c>
      <c r="CC207">
        <v>0</v>
      </c>
      <c r="CD207">
        <v>0</v>
      </c>
      <c r="CE207">
        <v>6</v>
      </c>
      <c r="CF207">
        <v>2</v>
      </c>
      <c r="CG207">
        <v>8</v>
      </c>
      <c r="CH207">
        <v>0</v>
      </c>
      <c r="CI207">
        <v>0</v>
      </c>
      <c r="CJ207">
        <v>1</v>
      </c>
      <c r="CK207">
        <v>0</v>
      </c>
      <c r="CL207">
        <v>0</v>
      </c>
      <c r="CM207">
        <v>0</v>
      </c>
      <c r="CN207">
        <v>1</v>
      </c>
      <c r="CO207">
        <v>0</v>
      </c>
      <c r="CP207">
        <v>2</v>
      </c>
      <c r="CQ207">
        <v>0</v>
      </c>
      <c r="CR207">
        <v>2</v>
      </c>
      <c r="CS207">
        <v>0</v>
      </c>
      <c r="CT207">
        <v>3</v>
      </c>
      <c r="CU207">
        <v>1</v>
      </c>
      <c r="CV207">
        <v>2</v>
      </c>
      <c r="CW207">
        <v>4</v>
      </c>
      <c r="CX207">
        <v>39</v>
      </c>
      <c r="CY207">
        <v>8</v>
      </c>
      <c r="CZ207">
        <v>0</v>
      </c>
      <c r="DA207">
        <v>6</v>
      </c>
      <c r="DB207">
        <v>35</v>
      </c>
      <c r="DC207">
        <v>8</v>
      </c>
      <c r="DD207">
        <v>1</v>
      </c>
      <c r="DE207">
        <v>43</v>
      </c>
      <c r="DF207">
        <v>10</v>
      </c>
      <c r="DG207">
        <v>9</v>
      </c>
      <c r="DH207">
        <v>10</v>
      </c>
      <c r="DI207">
        <v>8</v>
      </c>
      <c r="DJ207" s="11">
        <f t="shared" si="70"/>
        <v>-1</v>
      </c>
      <c r="DK207" s="6">
        <v>0.57142419999999994</v>
      </c>
      <c r="DL207">
        <v>10</v>
      </c>
      <c r="DM207">
        <v>0</v>
      </c>
      <c r="DN207">
        <v>0</v>
      </c>
      <c r="DO207">
        <v>0</v>
      </c>
      <c r="DP207">
        <v>0</v>
      </c>
      <c r="DQ207">
        <v>850</v>
      </c>
      <c r="DR207">
        <v>656</v>
      </c>
      <c r="DS207">
        <v>652</v>
      </c>
      <c r="DT207">
        <v>511</v>
      </c>
      <c r="DU207">
        <v>466</v>
      </c>
      <c r="DV207">
        <v>384</v>
      </c>
      <c r="DW207" s="6">
        <v>37.979999999999997</v>
      </c>
      <c r="DX207" s="6">
        <v>32.9</v>
      </c>
      <c r="DY207">
        <v>110</v>
      </c>
      <c r="DZ207">
        <v>108</v>
      </c>
      <c r="EA207">
        <v>27</v>
      </c>
      <c r="EB207">
        <v>29</v>
      </c>
      <c r="EC207">
        <v>21</v>
      </c>
      <c r="ED207">
        <v>24</v>
      </c>
      <c r="EE207">
        <v>15</v>
      </c>
      <c r="EF207">
        <v>29</v>
      </c>
      <c r="EG207" s="11">
        <f t="shared" si="71"/>
        <v>36</v>
      </c>
      <c r="EH207" s="11">
        <f t="shared" si="72"/>
        <v>53</v>
      </c>
      <c r="EI207">
        <v>376</v>
      </c>
      <c r="EJ207">
        <v>403</v>
      </c>
      <c r="EK207">
        <v>323</v>
      </c>
      <c r="EL207">
        <v>314</v>
      </c>
      <c r="EM207">
        <v>101</v>
      </c>
      <c r="EN207">
        <v>70</v>
      </c>
      <c r="EO207">
        <v>58</v>
      </c>
      <c r="EP207">
        <v>44</v>
      </c>
      <c r="EQ207">
        <v>0.60000000000000009</v>
      </c>
      <c r="ER207">
        <v>1.1000000000000001</v>
      </c>
      <c r="ES207">
        <v>1.7000000000000002</v>
      </c>
      <c r="ET207">
        <v>2565.3200000000002</v>
      </c>
      <c r="EU207" s="11">
        <f t="shared" si="73"/>
        <v>110</v>
      </c>
      <c r="EV207" s="6">
        <f t="shared" si="74"/>
        <v>9.6</v>
      </c>
      <c r="EW207" s="6">
        <f t="shared" si="75"/>
        <v>102.66315215415379</v>
      </c>
      <c r="EX207" s="6">
        <v>23.7</v>
      </c>
      <c r="EY207">
        <v>0.37</v>
      </c>
    </row>
    <row r="208" spans="1:155">
      <c r="A208">
        <v>849</v>
      </c>
      <c r="B208" s="5">
        <v>725000</v>
      </c>
      <c r="C208" t="s">
        <v>424</v>
      </c>
      <c r="D208" t="s">
        <v>425</v>
      </c>
      <c r="E208" t="s">
        <v>144</v>
      </c>
      <c r="F208" t="s">
        <v>145</v>
      </c>
      <c r="G208" t="s">
        <v>145</v>
      </c>
      <c r="H208">
        <v>76</v>
      </c>
      <c r="I208">
        <v>217</v>
      </c>
      <c r="J208">
        <v>2005</v>
      </c>
      <c r="K208">
        <v>2</v>
      </c>
      <c r="L208">
        <v>43</v>
      </c>
      <c r="M208" t="s">
        <v>146</v>
      </c>
      <c r="N208" t="s">
        <v>426</v>
      </c>
      <c r="O208" t="s">
        <v>427</v>
      </c>
      <c r="P208" t="s">
        <v>198</v>
      </c>
      <c r="Q208" t="s">
        <v>281</v>
      </c>
      <c r="R208">
        <v>2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 s="6">
        <v>-0.5</v>
      </c>
      <c r="Z208">
        <v>4</v>
      </c>
      <c r="AA208">
        <v>22</v>
      </c>
      <c r="AB208">
        <v>974</v>
      </c>
      <c r="AC208" s="6">
        <v>16.23</v>
      </c>
      <c r="AD208" s="7">
        <v>8.1166666667000005</v>
      </c>
      <c r="AE208" s="7">
        <f t="shared" si="57"/>
        <v>8.1161111111222226</v>
      </c>
      <c r="AF208" s="8">
        <v>0.17057277982133473</v>
      </c>
      <c r="AG208" s="8">
        <v>0</v>
      </c>
      <c r="AH208" s="8">
        <v>0</v>
      </c>
      <c r="AI208" s="9">
        <f t="shared" si="58"/>
        <v>1</v>
      </c>
      <c r="AJ208" s="10">
        <f t="shared" si="59"/>
        <v>1000</v>
      </c>
      <c r="AK208" s="7">
        <f t="shared" si="60"/>
        <v>0</v>
      </c>
      <c r="AL208" s="7">
        <f t="shared" si="61"/>
        <v>0</v>
      </c>
      <c r="AM208" s="8">
        <f t="shared" si="62"/>
        <v>0</v>
      </c>
      <c r="AN208" s="11">
        <f t="shared" si="63"/>
        <v>0</v>
      </c>
      <c r="AO208" s="7">
        <f t="shared" si="64"/>
        <v>0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 s="6">
        <v>0.02</v>
      </c>
      <c r="AW208">
        <v>0</v>
      </c>
      <c r="AX208">
        <v>0</v>
      </c>
      <c r="AY208">
        <v>0</v>
      </c>
      <c r="AZ208" s="11">
        <f t="shared" si="65"/>
        <v>0</v>
      </c>
      <c r="BA208" s="6">
        <v>35</v>
      </c>
      <c r="BB208" s="6">
        <v>34.409999999999997</v>
      </c>
      <c r="BC208" s="6">
        <v>0</v>
      </c>
      <c r="BD208">
        <v>6</v>
      </c>
      <c r="BE208">
        <v>6</v>
      </c>
      <c r="BF208">
        <v>5</v>
      </c>
      <c r="BG208" s="11">
        <f t="shared" si="66"/>
        <v>1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 s="8">
        <f t="shared" si="67"/>
        <v>0</v>
      </c>
      <c r="BP208">
        <v>0</v>
      </c>
      <c r="BQ208">
        <v>0</v>
      </c>
      <c r="BR208">
        <v>0</v>
      </c>
      <c r="BS208">
        <v>0</v>
      </c>
      <c r="BT208" s="8">
        <f t="shared" si="68"/>
        <v>0</v>
      </c>
      <c r="BU208" s="8">
        <f t="shared" si="69"/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1</v>
      </c>
      <c r="DF208">
        <v>2</v>
      </c>
      <c r="DG208">
        <v>2</v>
      </c>
      <c r="DH208">
        <v>1</v>
      </c>
      <c r="DI208">
        <v>0</v>
      </c>
      <c r="DJ208" s="11">
        <f t="shared" si="70"/>
        <v>0</v>
      </c>
      <c r="DK208" s="6">
        <v>-2.6731946E-3</v>
      </c>
      <c r="DL208">
        <v>2</v>
      </c>
      <c r="DM208">
        <v>0</v>
      </c>
      <c r="DN208">
        <v>0</v>
      </c>
      <c r="DO208">
        <v>0</v>
      </c>
      <c r="DP208">
        <v>0</v>
      </c>
      <c r="DQ208">
        <v>10</v>
      </c>
      <c r="DR208">
        <v>21</v>
      </c>
      <c r="DS208">
        <v>8</v>
      </c>
      <c r="DT208">
        <v>15</v>
      </c>
      <c r="DU208">
        <v>4</v>
      </c>
      <c r="DV208">
        <v>13</v>
      </c>
      <c r="DW208" s="6">
        <v>0.45</v>
      </c>
      <c r="DX208" s="6">
        <v>0.62</v>
      </c>
      <c r="DY208">
        <v>2</v>
      </c>
      <c r="DZ208">
        <v>2</v>
      </c>
      <c r="EA208">
        <v>0</v>
      </c>
      <c r="EB208">
        <v>0</v>
      </c>
      <c r="EC208">
        <v>0</v>
      </c>
      <c r="ED208">
        <v>1</v>
      </c>
      <c r="EE208">
        <v>1</v>
      </c>
      <c r="EF208">
        <v>0</v>
      </c>
      <c r="EG208" s="11">
        <f t="shared" si="71"/>
        <v>1</v>
      </c>
      <c r="EH208" s="11">
        <f t="shared" si="72"/>
        <v>1</v>
      </c>
      <c r="EI208">
        <v>6</v>
      </c>
      <c r="EJ208">
        <v>2</v>
      </c>
      <c r="EK208">
        <v>11</v>
      </c>
      <c r="EL208">
        <v>11</v>
      </c>
      <c r="EM208">
        <v>2</v>
      </c>
      <c r="EN208">
        <v>1</v>
      </c>
      <c r="EO208">
        <v>2</v>
      </c>
      <c r="EP208">
        <v>2</v>
      </c>
      <c r="EQ208">
        <v>0</v>
      </c>
      <c r="ER208">
        <v>0</v>
      </c>
      <c r="ES208">
        <v>0</v>
      </c>
      <c r="ET208">
        <v>78.92</v>
      </c>
      <c r="EU208" s="11">
        <f t="shared" si="73"/>
        <v>10</v>
      </c>
      <c r="EV208" s="6">
        <f t="shared" si="74"/>
        <v>3</v>
      </c>
      <c r="EW208" s="6">
        <f t="shared" si="75"/>
        <v>114.60258780036968</v>
      </c>
      <c r="EX208" s="6">
        <v>-0.60000000000000009</v>
      </c>
      <c r="EY208">
        <v>-0.31</v>
      </c>
    </row>
    <row r="209" spans="1:155">
      <c r="A209">
        <v>33</v>
      </c>
      <c r="B209" s="5">
        <v>725000</v>
      </c>
      <c r="C209" t="s">
        <v>603</v>
      </c>
      <c r="D209" t="s">
        <v>604</v>
      </c>
      <c r="E209" t="s">
        <v>330</v>
      </c>
      <c r="F209" t="s">
        <v>145</v>
      </c>
      <c r="G209" t="s">
        <v>145</v>
      </c>
      <c r="H209">
        <v>72</v>
      </c>
      <c r="I209">
        <v>188</v>
      </c>
      <c r="M209" t="s">
        <v>155</v>
      </c>
      <c r="N209" t="s">
        <v>605</v>
      </c>
      <c r="O209" t="s">
        <v>606</v>
      </c>
      <c r="P209" t="s">
        <v>149</v>
      </c>
      <c r="Q209" t="s">
        <v>342</v>
      </c>
      <c r="R209">
        <v>33</v>
      </c>
      <c r="S209">
        <v>2</v>
      </c>
      <c r="T209">
        <v>7</v>
      </c>
      <c r="U209">
        <v>5</v>
      </c>
      <c r="V209">
        <v>2</v>
      </c>
      <c r="W209">
        <v>9</v>
      </c>
      <c r="X209">
        <v>4</v>
      </c>
      <c r="Y209" s="6">
        <v>-0.4</v>
      </c>
      <c r="Z209">
        <v>6</v>
      </c>
      <c r="AA209">
        <v>511</v>
      </c>
      <c r="AB209">
        <v>20306</v>
      </c>
      <c r="AC209" s="6">
        <v>337.44</v>
      </c>
      <c r="AD209" s="7">
        <v>10.25</v>
      </c>
      <c r="AE209" s="7">
        <f t="shared" si="57"/>
        <v>10.243670033670034</v>
      </c>
      <c r="AF209" s="8">
        <v>0.19785748210170803</v>
      </c>
      <c r="AG209" s="8">
        <v>0.69230769230769229</v>
      </c>
      <c r="AH209" s="8">
        <v>7.9754601226993863E-2</v>
      </c>
      <c r="AI209" s="9">
        <f t="shared" si="58"/>
        <v>0.94285714285714284</v>
      </c>
      <c r="AJ209" s="10">
        <f t="shared" si="59"/>
        <v>1022.6117440841367</v>
      </c>
      <c r="AK209" s="7">
        <f t="shared" si="60"/>
        <v>2.3115220483641536</v>
      </c>
      <c r="AL209" s="7">
        <f t="shared" si="61"/>
        <v>1.4224751066856329</v>
      </c>
      <c r="AM209" s="8">
        <f t="shared" si="62"/>
        <v>0.61904761904761907</v>
      </c>
      <c r="AN209" s="11">
        <f t="shared" si="63"/>
        <v>5</v>
      </c>
      <c r="AO209" s="7">
        <f t="shared" si="64"/>
        <v>0.88904694167852072</v>
      </c>
      <c r="AP209">
        <v>73</v>
      </c>
      <c r="AQ209">
        <v>73</v>
      </c>
      <c r="AR209">
        <v>63</v>
      </c>
      <c r="AS209">
        <v>44</v>
      </c>
      <c r="AT209">
        <v>44</v>
      </c>
      <c r="AU209">
        <v>44</v>
      </c>
      <c r="AV209" s="6">
        <v>6</v>
      </c>
      <c r="AW209">
        <v>25</v>
      </c>
      <c r="AX209">
        <v>8</v>
      </c>
      <c r="AY209">
        <v>7</v>
      </c>
      <c r="AZ209" s="11">
        <f t="shared" si="65"/>
        <v>15</v>
      </c>
      <c r="BA209" s="6">
        <v>25.795500000000001</v>
      </c>
      <c r="BB209" s="6">
        <v>22.09</v>
      </c>
      <c r="BC209" s="6">
        <v>104.2</v>
      </c>
      <c r="BD209">
        <v>19</v>
      </c>
      <c r="BE209">
        <v>19</v>
      </c>
      <c r="BF209">
        <v>58</v>
      </c>
      <c r="BG209" s="11">
        <f t="shared" si="66"/>
        <v>-39</v>
      </c>
      <c r="BH209">
        <v>19</v>
      </c>
      <c r="BI209">
        <v>6</v>
      </c>
      <c r="BJ209">
        <v>7</v>
      </c>
      <c r="BK209">
        <v>12</v>
      </c>
      <c r="BL209">
        <v>6</v>
      </c>
      <c r="BM209">
        <v>7</v>
      </c>
      <c r="BN209">
        <v>12</v>
      </c>
      <c r="BO209" s="8">
        <f t="shared" si="67"/>
        <v>4.4776119402985072E-2</v>
      </c>
      <c r="BP209">
        <v>2</v>
      </c>
      <c r="BQ209">
        <v>1</v>
      </c>
      <c r="BR209">
        <v>2</v>
      </c>
      <c r="BS209">
        <v>1</v>
      </c>
      <c r="BT209" s="8">
        <f t="shared" si="68"/>
        <v>0.66666666666666663</v>
      </c>
      <c r="BU209" s="8">
        <f t="shared" si="69"/>
        <v>1.0238907849829351E-2</v>
      </c>
      <c r="BV209">
        <v>0</v>
      </c>
      <c r="BW209">
        <v>0</v>
      </c>
      <c r="BX209">
        <v>1</v>
      </c>
      <c r="BY209">
        <v>0</v>
      </c>
      <c r="BZ209">
        <v>1</v>
      </c>
      <c r="CA209">
        <v>1</v>
      </c>
      <c r="CB209">
        <v>1</v>
      </c>
      <c r="CC209">
        <v>0</v>
      </c>
      <c r="CD209">
        <v>0</v>
      </c>
      <c r="CE209">
        <v>0</v>
      </c>
      <c r="CF209">
        <v>1</v>
      </c>
      <c r="CG209">
        <v>1</v>
      </c>
      <c r="CH209">
        <v>0</v>
      </c>
      <c r="CI209">
        <v>0</v>
      </c>
      <c r="CJ209">
        <v>1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1</v>
      </c>
      <c r="CQ209">
        <v>0</v>
      </c>
      <c r="CR209">
        <v>1</v>
      </c>
      <c r="CS209">
        <v>0</v>
      </c>
      <c r="CT209">
        <v>0</v>
      </c>
      <c r="CU209">
        <v>0</v>
      </c>
      <c r="CV209">
        <v>0</v>
      </c>
      <c r="CW209">
        <v>2</v>
      </c>
      <c r="CX209">
        <v>17</v>
      </c>
      <c r="CY209">
        <v>4</v>
      </c>
      <c r="CZ209">
        <v>1</v>
      </c>
      <c r="DA209">
        <v>2</v>
      </c>
      <c r="DB209">
        <v>5</v>
      </c>
      <c r="DC209">
        <v>5</v>
      </c>
      <c r="DD209">
        <v>4</v>
      </c>
      <c r="DE209">
        <v>23</v>
      </c>
      <c r="DF209">
        <v>3</v>
      </c>
      <c r="DG209">
        <v>6</v>
      </c>
      <c r="DH209">
        <v>3</v>
      </c>
      <c r="DI209">
        <v>3</v>
      </c>
      <c r="DJ209" s="11">
        <f t="shared" si="70"/>
        <v>3</v>
      </c>
      <c r="DK209" s="6">
        <v>1.1041851386000001</v>
      </c>
      <c r="DL209">
        <v>3</v>
      </c>
      <c r="DM209">
        <v>0</v>
      </c>
      <c r="DN209">
        <v>0</v>
      </c>
      <c r="DO209">
        <v>0</v>
      </c>
      <c r="DP209">
        <v>0</v>
      </c>
      <c r="DQ209">
        <v>290</v>
      </c>
      <c r="DR209">
        <v>268</v>
      </c>
      <c r="DS209">
        <v>229</v>
      </c>
      <c r="DT209">
        <v>189</v>
      </c>
      <c r="DU209">
        <v>163</v>
      </c>
      <c r="DV209">
        <v>140</v>
      </c>
      <c r="DW209" s="6">
        <v>14.48</v>
      </c>
      <c r="DX209" s="6">
        <v>10.8</v>
      </c>
      <c r="DY209">
        <v>52</v>
      </c>
      <c r="DZ209">
        <v>36</v>
      </c>
      <c r="EA209">
        <v>13</v>
      </c>
      <c r="EB209">
        <v>8</v>
      </c>
      <c r="EC209">
        <v>19</v>
      </c>
      <c r="ED209">
        <v>8</v>
      </c>
      <c r="EE209">
        <v>18</v>
      </c>
      <c r="EF209">
        <v>13</v>
      </c>
      <c r="EG209" s="11">
        <f t="shared" si="71"/>
        <v>37</v>
      </c>
      <c r="EH209" s="11">
        <f t="shared" si="72"/>
        <v>21</v>
      </c>
      <c r="EI209">
        <v>162</v>
      </c>
      <c r="EJ209">
        <v>131</v>
      </c>
      <c r="EK209">
        <v>146</v>
      </c>
      <c r="EL209">
        <v>196</v>
      </c>
      <c r="EM209">
        <v>55</v>
      </c>
      <c r="EN209">
        <v>34</v>
      </c>
      <c r="EO209">
        <v>18</v>
      </c>
      <c r="EP209">
        <v>24</v>
      </c>
      <c r="EQ209">
        <v>0.30000000000000004</v>
      </c>
      <c r="ER209">
        <v>0.60000000000000009</v>
      </c>
      <c r="ES209">
        <v>0.8</v>
      </c>
      <c r="ET209">
        <v>1368.03</v>
      </c>
      <c r="EU209" s="11">
        <f t="shared" si="73"/>
        <v>37</v>
      </c>
      <c r="EV209" s="6">
        <f t="shared" si="74"/>
        <v>8.6666666666666661</v>
      </c>
      <c r="EW209" s="6">
        <f t="shared" si="75"/>
        <v>99.217638691322904</v>
      </c>
      <c r="EX209" s="6">
        <v>11.2</v>
      </c>
      <c r="EY209">
        <v>0.34</v>
      </c>
    </row>
    <row r="210" spans="1:155">
      <c r="A210">
        <v>769</v>
      </c>
      <c r="B210" s="5">
        <v>725000</v>
      </c>
      <c r="C210" t="s">
        <v>1059</v>
      </c>
      <c r="D210" t="s">
        <v>1060</v>
      </c>
      <c r="E210" t="s">
        <v>144</v>
      </c>
      <c r="F210" t="s">
        <v>145</v>
      </c>
      <c r="G210" t="s">
        <v>145</v>
      </c>
      <c r="H210">
        <v>76</v>
      </c>
      <c r="I210">
        <v>211</v>
      </c>
      <c r="J210">
        <v>2013</v>
      </c>
      <c r="K210">
        <v>3</v>
      </c>
      <c r="L210">
        <v>81</v>
      </c>
      <c r="M210" t="s">
        <v>146</v>
      </c>
      <c r="N210" t="s">
        <v>472</v>
      </c>
      <c r="O210" t="s">
        <v>1061</v>
      </c>
      <c r="P210" t="s">
        <v>198</v>
      </c>
      <c r="Q210" t="s">
        <v>391</v>
      </c>
      <c r="R210">
        <v>13</v>
      </c>
      <c r="S210">
        <v>0</v>
      </c>
      <c r="T210">
        <v>1</v>
      </c>
      <c r="U210">
        <v>0</v>
      </c>
      <c r="V210">
        <v>1</v>
      </c>
      <c r="W210">
        <v>1</v>
      </c>
      <c r="X210">
        <v>0</v>
      </c>
      <c r="Y210" s="6">
        <v>-0.60000000000000009</v>
      </c>
      <c r="Z210">
        <v>29</v>
      </c>
      <c r="AA210">
        <v>118</v>
      </c>
      <c r="AB210">
        <v>4539</v>
      </c>
      <c r="AC210" s="6">
        <v>75.63</v>
      </c>
      <c r="AD210" s="7">
        <v>5.8166666666999998</v>
      </c>
      <c r="AE210" s="7">
        <f t="shared" si="57"/>
        <v>5.8178632478743593</v>
      </c>
      <c r="AF210" s="8">
        <v>0.12961661725136678</v>
      </c>
      <c r="AG210" s="8">
        <v>0.5</v>
      </c>
      <c r="AH210" s="8">
        <v>8.6956521739130432E-2</v>
      </c>
      <c r="AI210" s="9">
        <f t="shared" si="58"/>
        <v>0.95652173913043481</v>
      </c>
      <c r="AJ210" s="10">
        <f t="shared" si="59"/>
        <v>1043.4782608695652</v>
      </c>
      <c r="AK210" s="7">
        <f t="shared" si="60"/>
        <v>1.5866719555731854</v>
      </c>
      <c r="AL210" s="7">
        <f t="shared" si="61"/>
        <v>1.5866719555731854</v>
      </c>
      <c r="AM210" s="8">
        <f t="shared" si="62"/>
        <v>0.5</v>
      </c>
      <c r="AN210" s="11">
        <f t="shared" si="63"/>
        <v>0</v>
      </c>
      <c r="AO210" s="7">
        <f t="shared" si="64"/>
        <v>0</v>
      </c>
      <c r="AP210">
        <v>6</v>
      </c>
      <c r="AQ210">
        <v>6</v>
      </c>
      <c r="AR210">
        <v>5</v>
      </c>
      <c r="AS210">
        <v>3</v>
      </c>
      <c r="AT210">
        <v>3</v>
      </c>
      <c r="AU210">
        <v>3</v>
      </c>
      <c r="AV210" s="6">
        <v>0.28000000000000003</v>
      </c>
      <c r="AW210">
        <v>1</v>
      </c>
      <c r="AX210">
        <v>0</v>
      </c>
      <c r="AY210">
        <v>0</v>
      </c>
      <c r="AZ210" s="11">
        <f t="shared" si="65"/>
        <v>0</v>
      </c>
      <c r="BA210" s="6">
        <v>39.333300000000001</v>
      </c>
      <c r="BB210" s="6">
        <v>29.17</v>
      </c>
      <c r="BC210" s="6">
        <v>0</v>
      </c>
      <c r="BD210">
        <v>26</v>
      </c>
      <c r="BE210">
        <v>26</v>
      </c>
      <c r="BF210">
        <v>14</v>
      </c>
      <c r="BG210" s="11">
        <f t="shared" si="66"/>
        <v>12</v>
      </c>
      <c r="BH210">
        <v>2</v>
      </c>
      <c r="BI210">
        <v>3</v>
      </c>
      <c r="BJ210">
        <v>0</v>
      </c>
      <c r="BK210">
        <v>1</v>
      </c>
      <c r="BL210">
        <v>3</v>
      </c>
      <c r="BM210">
        <v>0</v>
      </c>
      <c r="BN210">
        <v>1</v>
      </c>
      <c r="BO210" s="8">
        <f t="shared" si="67"/>
        <v>1.1904761904761904E-2</v>
      </c>
      <c r="BP210">
        <v>0</v>
      </c>
      <c r="BQ210">
        <v>0</v>
      </c>
      <c r="BR210">
        <v>0</v>
      </c>
      <c r="BS210">
        <v>0</v>
      </c>
      <c r="BT210" s="8">
        <f t="shared" si="68"/>
        <v>0</v>
      </c>
      <c r="BU210" s="8">
        <f t="shared" si="69"/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2</v>
      </c>
      <c r="CY210">
        <v>1</v>
      </c>
      <c r="CZ210">
        <v>0</v>
      </c>
      <c r="DA210">
        <v>0</v>
      </c>
      <c r="DB210">
        <v>1</v>
      </c>
      <c r="DC210">
        <v>0</v>
      </c>
      <c r="DD210">
        <v>0</v>
      </c>
      <c r="DE210">
        <v>1</v>
      </c>
      <c r="DF210">
        <v>7</v>
      </c>
      <c r="DG210">
        <v>0</v>
      </c>
      <c r="DH210">
        <v>6</v>
      </c>
      <c r="DI210">
        <v>3</v>
      </c>
      <c r="DJ210" s="11">
        <f t="shared" si="70"/>
        <v>-7</v>
      </c>
      <c r="DK210" s="6">
        <v>-3.0130417430000001</v>
      </c>
      <c r="DL210">
        <v>2</v>
      </c>
      <c r="DM210">
        <v>5</v>
      </c>
      <c r="DN210">
        <v>0</v>
      </c>
      <c r="DO210">
        <v>0</v>
      </c>
      <c r="DP210">
        <v>0</v>
      </c>
      <c r="DQ210">
        <v>41</v>
      </c>
      <c r="DR210">
        <v>84</v>
      </c>
      <c r="DS210">
        <v>32</v>
      </c>
      <c r="DT210">
        <v>68</v>
      </c>
      <c r="DU210">
        <v>23</v>
      </c>
      <c r="DV210">
        <v>46</v>
      </c>
      <c r="DW210" s="6">
        <v>2.08</v>
      </c>
      <c r="DX210" s="6">
        <v>3.02</v>
      </c>
      <c r="DY210">
        <v>7</v>
      </c>
      <c r="DZ210">
        <v>8</v>
      </c>
      <c r="EA210">
        <v>2</v>
      </c>
      <c r="EB210">
        <v>2</v>
      </c>
      <c r="EC210">
        <v>0</v>
      </c>
      <c r="ED210">
        <v>1</v>
      </c>
      <c r="EE210">
        <v>0</v>
      </c>
      <c r="EF210">
        <v>5</v>
      </c>
      <c r="EG210" s="11">
        <f t="shared" si="71"/>
        <v>0</v>
      </c>
      <c r="EH210" s="11">
        <f t="shared" si="72"/>
        <v>6</v>
      </c>
      <c r="EI210">
        <v>33</v>
      </c>
      <c r="EJ210">
        <v>39</v>
      </c>
      <c r="EK210">
        <v>46</v>
      </c>
      <c r="EL210">
        <v>35</v>
      </c>
      <c r="EM210">
        <v>13</v>
      </c>
      <c r="EN210">
        <v>7</v>
      </c>
      <c r="EO210">
        <v>8</v>
      </c>
      <c r="EP210">
        <v>6</v>
      </c>
      <c r="EQ210">
        <v>-0.1</v>
      </c>
      <c r="ER210">
        <v>0.1</v>
      </c>
      <c r="ES210">
        <v>0</v>
      </c>
      <c r="ET210">
        <v>507.86</v>
      </c>
      <c r="EU210" s="11">
        <f t="shared" si="73"/>
        <v>61</v>
      </c>
      <c r="EV210" s="6">
        <f t="shared" si="74"/>
        <v>13</v>
      </c>
      <c r="EW210" s="6">
        <f t="shared" si="75"/>
        <v>99.166997223324074</v>
      </c>
      <c r="EX210" s="6">
        <v>-1.8</v>
      </c>
      <c r="EY210">
        <v>-0.14000000000000001</v>
      </c>
    </row>
    <row r="211" spans="1:155">
      <c r="A211">
        <v>397</v>
      </c>
      <c r="B211" s="5">
        <v>725000</v>
      </c>
      <c r="C211" t="s">
        <v>1180</v>
      </c>
      <c r="D211" t="s">
        <v>1181</v>
      </c>
      <c r="E211" t="s">
        <v>304</v>
      </c>
      <c r="F211" t="s">
        <v>145</v>
      </c>
      <c r="G211" t="s">
        <v>145</v>
      </c>
      <c r="H211">
        <v>75</v>
      </c>
      <c r="I211">
        <v>204</v>
      </c>
      <c r="J211">
        <v>2015</v>
      </c>
      <c r="K211">
        <v>2</v>
      </c>
      <c r="L211">
        <v>39</v>
      </c>
      <c r="M211" t="s">
        <v>155</v>
      </c>
      <c r="N211" t="s">
        <v>1182</v>
      </c>
      <c r="O211" t="s">
        <v>1183</v>
      </c>
      <c r="P211" t="s">
        <v>149</v>
      </c>
      <c r="Q211" t="s">
        <v>316</v>
      </c>
      <c r="R211">
        <v>5</v>
      </c>
      <c r="S211">
        <v>0</v>
      </c>
      <c r="T211">
        <v>1</v>
      </c>
      <c r="U211">
        <v>0</v>
      </c>
      <c r="V211">
        <v>1</v>
      </c>
      <c r="W211">
        <v>1</v>
      </c>
      <c r="X211">
        <v>-2</v>
      </c>
      <c r="Y211" s="6">
        <v>0</v>
      </c>
      <c r="Z211">
        <v>4</v>
      </c>
      <c r="AA211">
        <v>102</v>
      </c>
      <c r="AB211">
        <v>4097</v>
      </c>
      <c r="AC211" s="6">
        <v>68.31</v>
      </c>
      <c r="AD211" s="7">
        <v>13.65</v>
      </c>
      <c r="AE211" s="7">
        <f t="shared" si="57"/>
        <v>13.656222222222221</v>
      </c>
      <c r="AF211" s="8">
        <v>0.25754034082340521</v>
      </c>
      <c r="AG211" s="8">
        <v>1</v>
      </c>
      <c r="AH211" s="8">
        <v>2.8571428571428571E-2</v>
      </c>
      <c r="AI211" s="9">
        <f t="shared" si="58"/>
        <v>0.90625</v>
      </c>
      <c r="AJ211" s="10">
        <f t="shared" si="59"/>
        <v>934.82142857142856</v>
      </c>
      <c r="AK211" s="7">
        <f t="shared" si="60"/>
        <v>0.87834870443566093</v>
      </c>
      <c r="AL211" s="7">
        <f t="shared" si="61"/>
        <v>2.6350461133069829</v>
      </c>
      <c r="AM211" s="8">
        <f t="shared" si="62"/>
        <v>0.25</v>
      </c>
      <c r="AN211" s="11">
        <f t="shared" si="63"/>
        <v>-2</v>
      </c>
      <c r="AO211" s="7">
        <f t="shared" si="64"/>
        <v>-1.7566974088713221</v>
      </c>
      <c r="AP211">
        <v>10</v>
      </c>
      <c r="AQ211">
        <v>10</v>
      </c>
      <c r="AR211">
        <v>9</v>
      </c>
      <c r="AS211">
        <v>7</v>
      </c>
      <c r="AT211">
        <v>8</v>
      </c>
      <c r="AU211">
        <v>8</v>
      </c>
      <c r="AV211" s="6">
        <v>0.88</v>
      </c>
      <c r="AW211">
        <v>5</v>
      </c>
      <c r="AX211">
        <v>0</v>
      </c>
      <c r="AY211">
        <v>1</v>
      </c>
      <c r="AZ211" s="11">
        <f t="shared" si="65"/>
        <v>1</v>
      </c>
      <c r="BA211" s="6">
        <v>18.75</v>
      </c>
      <c r="BB211" s="6">
        <v>24.47</v>
      </c>
      <c r="BC211" s="6">
        <v>0</v>
      </c>
      <c r="BD211">
        <v>4</v>
      </c>
      <c r="BE211">
        <v>4</v>
      </c>
      <c r="BF211">
        <v>6</v>
      </c>
      <c r="BG211" s="11">
        <f t="shared" si="66"/>
        <v>-2</v>
      </c>
      <c r="BH211">
        <v>2</v>
      </c>
      <c r="BI211">
        <v>2</v>
      </c>
      <c r="BJ211">
        <v>1</v>
      </c>
      <c r="BK211">
        <v>3</v>
      </c>
      <c r="BL211">
        <v>2</v>
      </c>
      <c r="BM211">
        <v>1</v>
      </c>
      <c r="BN211">
        <v>3</v>
      </c>
      <c r="BO211" s="8">
        <f t="shared" si="67"/>
        <v>5.2631578947368418E-2</v>
      </c>
      <c r="BP211">
        <v>0</v>
      </c>
      <c r="BQ211">
        <v>0</v>
      </c>
      <c r="BR211">
        <v>0</v>
      </c>
      <c r="BS211">
        <v>0</v>
      </c>
      <c r="BT211" s="8">
        <f t="shared" si="68"/>
        <v>0</v>
      </c>
      <c r="BU211" s="8">
        <f t="shared" si="69"/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2</v>
      </c>
      <c r="CY211">
        <v>0</v>
      </c>
      <c r="CZ211">
        <v>0</v>
      </c>
      <c r="DA211">
        <v>0</v>
      </c>
      <c r="DB211">
        <v>4</v>
      </c>
      <c r="DC211">
        <v>1</v>
      </c>
      <c r="DD211">
        <v>0</v>
      </c>
      <c r="DE211">
        <v>3</v>
      </c>
      <c r="DF211">
        <v>2</v>
      </c>
      <c r="DG211">
        <v>2</v>
      </c>
      <c r="DH211">
        <v>2</v>
      </c>
      <c r="DI211">
        <v>1</v>
      </c>
      <c r="DJ211" s="11">
        <f t="shared" si="70"/>
        <v>0</v>
      </c>
      <c r="DK211" s="6">
        <v>-0.96505060480000004</v>
      </c>
      <c r="DL211">
        <v>2</v>
      </c>
      <c r="DM211">
        <v>0</v>
      </c>
      <c r="DN211">
        <v>0</v>
      </c>
      <c r="DO211">
        <v>0</v>
      </c>
      <c r="DP211">
        <v>0</v>
      </c>
      <c r="DQ211">
        <v>65</v>
      </c>
      <c r="DR211">
        <v>57</v>
      </c>
      <c r="DS211">
        <v>50</v>
      </c>
      <c r="DT211">
        <v>38</v>
      </c>
      <c r="DU211">
        <v>35</v>
      </c>
      <c r="DV211">
        <v>32</v>
      </c>
      <c r="DW211" s="6">
        <v>3.24</v>
      </c>
      <c r="DX211" s="6">
        <v>1.45</v>
      </c>
      <c r="DY211">
        <v>13</v>
      </c>
      <c r="DZ211">
        <v>4</v>
      </c>
      <c r="EA211">
        <v>1</v>
      </c>
      <c r="EB211">
        <v>3</v>
      </c>
      <c r="EC211">
        <v>3</v>
      </c>
      <c r="ED211">
        <v>0</v>
      </c>
      <c r="EE211">
        <v>3</v>
      </c>
      <c r="EF211">
        <v>3</v>
      </c>
      <c r="EG211" s="11">
        <f t="shared" si="71"/>
        <v>6</v>
      </c>
      <c r="EH211" s="11">
        <f t="shared" si="72"/>
        <v>3</v>
      </c>
      <c r="EI211">
        <v>50</v>
      </c>
      <c r="EJ211">
        <v>42</v>
      </c>
      <c r="EK211">
        <v>21</v>
      </c>
      <c r="EL211">
        <v>19</v>
      </c>
      <c r="EM211">
        <v>9</v>
      </c>
      <c r="EN211">
        <v>10</v>
      </c>
      <c r="EO211">
        <v>2</v>
      </c>
      <c r="EP211">
        <v>4</v>
      </c>
      <c r="EQ211">
        <v>-0.1</v>
      </c>
      <c r="ER211">
        <v>0</v>
      </c>
      <c r="ES211">
        <v>-0.1</v>
      </c>
      <c r="ET211">
        <v>196.93</v>
      </c>
      <c r="EU211" s="11">
        <f t="shared" si="73"/>
        <v>11</v>
      </c>
      <c r="EV211" s="6">
        <f t="shared" si="74"/>
        <v>2.5</v>
      </c>
      <c r="EW211" s="6">
        <f t="shared" si="75"/>
        <v>107.15854194115065</v>
      </c>
      <c r="EX211" s="6">
        <v>1</v>
      </c>
      <c r="EY211">
        <v>0.2</v>
      </c>
    </row>
    <row r="212" spans="1:155">
      <c r="A212">
        <v>254</v>
      </c>
      <c r="B212" s="5">
        <v>725000</v>
      </c>
      <c r="C212" t="s">
        <v>1955</v>
      </c>
      <c r="D212" t="s">
        <v>1610</v>
      </c>
      <c r="F212" t="s">
        <v>219</v>
      </c>
      <c r="G212" t="s">
        <v>219</v>
      </c>
      <c r="H212">
        <v>71</v>
      </c>
      <c r="I212">
        <v>191</v>
      </c>
      <c r="J212">
        <v>2011</v>
      </c>
      <c r="K212">
        <v>5</v>
      </c>
      <c r="L212">
        <v>148</v>
      </c>
      <c r="M212" t="s">
        <v>155</v>
      </c>
      <c r="N212" t="s">
        <v>1956</v>
      </c>
      <c r="O212" t="s">
        <v>1591</v>
      </c>
      <c r="P212" t="s">
        <v>192</v>
      </c>
      <c r="Q212" t="s">
        <v>1957</v>
      </c>
      <c r="R212">
        <v>48</v>
      </c>
      <c r="S212">
        <v>4</v>
      </c>
      <c r="T212">
        <v>13</v>
      </c>
      <c r="U212">
        <v>9</v>
      </c>
      <c r="V212">
        <v>4</v>
      </c>
      <c r="W212">
        <v>17</v>
      </c>
      <c r="X212">
        <v>0</v>
      </c>
      <c r="Y212" s="6">
        <v>-3.4</v>
      </c>
      <c r="Z212">
        <v>24</v>
      </c>
      <c r="AA212">
        <v>959</v>
      </c>
      <c r="AB212">
        <v>46901</v>
      </c>
      <c r="AC212" s="6">
        <v>780.47</v>
      </c>
      <c r="AD212" s="7">
        <v>16.2833333333</v>
      </c>
      <c r="AE212" s="7">
        <f t="shared" si="57"/>
        <v>16.276064814803703</v>
      </c>
      <c r="AF212" s="8">
        <v>0.29866218688055346</v>
      </c>
      <c r="AG212" s="8">
        <v>0.53125</v>
      </c>
      <c r="AH212" s="8">
        <v>8.247422680412371E-2</v>
      </c>
      <c r="AI212" s="9">
        <f t="shared" si="58"/>
        <v>0.92200557103064062</v>
      </c>
      <c r="AJ212" s="10">
        <f t="shared" si="59"/>
        <v>1004.4797978347643</v>
      </c>
      <c r="AK212" s="7">
        <f t="shared" si="60"/>
        <v>2.460056120030238</v>
      </c>
      <c r="AL212" s="7">
        <f t="shared" si="61"/>
        <v>2.1525491050264582</v>
      </c>
      <c r="AM212" s="8">
        <f t="shared" si="62"/>
        <v>0.53333333333333333</v>
      </c>
      <c r="AN212" s="11">
        <f t="shared" si="63"/>
        <v>4</v>
      </c>
      <c r="AO212" s="7">
        <f t="shared" si="64"/>
        <v>0.30750701500377975</v>
      </c>
      <c r="AP212">
        <v>145</v>
      </c>
      <c r="AQ212">
        <v>145</v>
      </c>
      <c r="AR212">
        <v>90</v>
      </c>
      <c r="AS212">
        <v>63</v>
      </c>
      <c r="AT212">
        <v>63</v>
      </c>
      <c r="AU212">
        <v>63</v>
      </c>
      <c r="AV212" s="6">
        <v>3.16</v>
      </c>
      <c r="AW212">
        <v>2</v>
      </c>
      <c r="AX212">
        <v>1</v>
      </c>
      <c r="AY212">
        <v>2</v>
      </c>
      <c r="AZ212" s="11">
        <f t="shared" si="65"/>
        <v>3</v>
      </c>
      <c r="BA212" s="6">
        <v>46.158700000000003</v>
      </c>
      <c r="BB212" s="6">
        <v>41.47</v>
      </c>
      <c r="BC212" s="6">
        <v>196</v>
      </c>
      <c r="BD212">
        <v>84</v>
      </c>
      <c r="BE212">
        <v>84</v>
      </c>
      <c r="BF212">
        <v>59</v>
      </c>
      <c r="BG212" s="11">
        <f t="shared" si="66"/>
        <v>25</v>
      </c>
      <c r="BH212">
        <v>27</v>
      </c>
      <c r="BI212">
        <v>24</v>
      </c>
      <c r="BJ212">
        <v>6</v>
      </c>
      <c r="BK212">
        <v>21</v>
      </c>
      <c r="BL212">
        <v>24</v>
      </c>
      <c r="BM212">
        <v>6</v>
      </c>
      <c r="BN212">
        <v>21</v>
      </c>
      <c r="BO212" s="8">
        <f t="shared" si="67"/>
        <v>3.4653465346534656E-2</v>
      </c>
      <c r="BP212">
        <v>0</v>
      </c>
      <c r="BQ212">
        <v>0</v>
      </c>
      <c r="BR212">
        <v>0</v>
      </c>
      <c r="BS212">
        <v>0</v>
      </c>
      <c r="BT212" s="8">
        <f t="shared" si="68"/>
        <v>0</v>
      </c>
      <c r="BU212" s="8">
        <f t="shared" si="69"/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2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3</v>
      </c>
      <c r="CQ212">
        <v>1</v>
      </c>
      <c r="CR212">
        <v>0</v>
      </c>
      <c r="CS212">
        <v>0</v>
      </c>
      <c r="CT212">
        <v>0</v>
      </c>
      <c r="CU212">
        <v>0</v>
      </c>
      <c r="CV212">
        <v>1</v>
      </c>
      <c r="CW212">
        <v>2</v>
      </c>
      <c r="CX212">
        <v>24</v>
      </c>
      <c r="CY212">
        <v>2</v>
      </c>
      <c r="CZ212">
        <v>0</v>
      </c>
      <c r="DA212">
        <v>20</v>
      </c>
      <c r="DB212">
        <v>8</v>
      </c>
      <c r="DC212">
        <v>1</v>
      </c>
      <c r="DD212">
        <v>0</v>
      </c>
      <c r="DE212">
        <v>32</v>
      </c>
      <c r="DF212">
        <v>12</v>
      </c>
      <c r="DG212">
        <v>8</v>
      </c>
      <c r="DH212">
        <v>12</v>
      </c>
      <c r="DI212">
        <v>8</v>
      </c>
      <c r="DJ212" s="11">
        <f t="shared" si="70"/>
        <v>-4</v>
      </c>
      <c r="DK212" s="6">
        <v>0.30173371999999998</v>
      </c>
      <c r="DL212">
        <v>12</v>
      </c>
      <c r="DM212">
        <v>0</v>
      </c>
      <c r="DN212">
        <v>0</v>
      </c>
      <c r="DO212">
        <v>0</v>
      </c>
      <c r="DP212">
        <v>0</v>
      </c>
      <c r="DQ212">
        <v>779</v>
      </c>
      <c r="DR212">
        <v>606</v>
      </c>
      <c r="DS212">
        <v>572</v>
      </c>
      <c r="DT212">
        <v>494</v>
      </c>
      <c r="DU212">
        <v>388</v>
      </c>
      <c r="DV212">
        <v>359</v>
      </c>
      <c r="DW212" s="6">
        <v>32.950000000000003</v>
      </c>
      <c r="DX212" s="6">
        <v>30.32</v>
      </c>
      <c r="DY212">
        <v>84</v>
      </c>
      <c r="DZ212">
        <v>97</v>
      </c>
      <c r="EA212">
        <v>32</v>
      </c>
      <c r="EB212">
        <v>28</v>
      </c>
      <c r="EC212">
        <v>22</v>
      </c>
      <c r="ED212">
        <v>23</v>
      </c>
      <c r="EE212">
        <v>32</v>
      </c>
      <c r="EF212">
        <v>39</v>
      </c>
      <c r="EG212" s="11">
        <f t="shared" si="71"/>
        <v>54</v>
      </c>
      <c r="EH212" s="11">
        <f t="shared" si="72"/>
        <v>62</v>
      </c>
      <c r="EI212">
        <v>356</v>
      </c>
      <c r="EJ212">
        <v>337</v>
      </c>
      <c r="EK212">
        <v>334</v>
      </c>
      <c r="EL212">
        <v>343</v>
      </c>
      <c r="EM212">
        <v>128</v>
      </c>
      <c r="EN212">
        <v>71</v>
      </c>
      <c r="EO212">
        <v>62</v>
      </c>
      <c r="EP212">
        <v>36</v>
      </c>
      <c r="EQ212">
        <v>1.3</v>
      </c>
      <c r="ER212">
        <v>1.8</v>
      </c>
      <c r="ES212">
        <v>3.1</v>
      </c>
      <c r="ET212">
        <v>1832.75</v>
      </c>
      <c r="EU212" s="11">
        <f t="shared" si="73"/>
        <v>129</v>
      </c>
      <c r="EV212" s="6">
        <f t="shared" si="74"/>
        <v>7.5</v>
      </c>
      <c r="EW212" s="6">
        <f t="shared" si="75"/>
        <v>106.47430394505875</v>
      </c>
      <c r="EX212" s="6">
        <v>22.6</v>
      </c>
      <c r="EY212">
        <v>0.47</v>
      </c>
    </row>
    <row r="213" spans="1:155">
      <c r="A213">
        <v>768</v>
      </c>
      <c r="B213" s="5">
        <v>725000</v>
      </c>
      <c r="C213" t="s">
        <v>2062</v>
      </c>
      <c r="D213" t="s">
        <v>2063</v>
      </c>
      <c r="F213" t="s">
        <v>182</v>
      </c>
      <c r="G213" t="s">
        <v>182</v>
      </c>
      <c r="H213">
        <v>73</v>
      </c>
      <c r="I213">
        <v>209</v>
      </c>
      <c r="J213">
        <v>2011</v>
      </c>
      <c r="K213">
        <v>7</v>
      </c>
      <c r="L213">
        <v>184</v>
      </c>
      <c r="M213" t="s">
        <v>146</v>
      </c>
      <c r="N213" t="s">
        <v>2064</v>
      </c>
      <c r="O213" t="s">
        <v>2065</v>
      </c>
      <c r="P213" t="s">
        <v>198</v>
      </c>
      <c r="Q213" t="s">
        <v>378</v>
      </c>
      <c r="R213">
        <v>14</v>
      </c>
      <c r="S213">
        <v>2</v>
      </c>
      <c r="T213">
        <v>2</v>
      </c>
      <c r="U213">
        <v>1</v>
      </c>
      <c r="V213">
        <v>1</v>
      </c>
      <c r="W213">
        <v>4</v>
      </c>
      <c r="X213">
        <v>2</v>
      </c>
      <c r="Y213" s="6">
        <v>-0.1</v>
      </c>
      <c r="Z213">
        <v>2</v>
      </c>
      <c r="AA213">
        <v>205</v>
      </c>
      <c r="AB213">
        <v>7496</v>
      </c>
      <c r="AC213" s="6">
        <v>124.98</v>
      </c>
      <c r="AD213" s="7">
        <v>8.9166666666999994</v>
      </c>
      <c r="AE213" s="7">
        <f t="shared" si="57"/>
        <v>8.9225396825507932</v>
      </c>
      <c r="AF213" s="8">
        <v>0.16888276309388683</v>
      </c>
      <c r="AG213" s="8">
        <v>1</v>
      </c>
      <c r="AH213" s="8">
        <v>7.8431372549019607E-2</v>
      </c>
      <c r="AI213" s="9">
        <f t="shared" si="58"/>
        <v>0.95744680851063835</v>
      </c>
      <c r="AJ213" s="10">
        <f t="shared" si="59"/>
        <v>1035.8781810596581</v>
      </c>
      <c r="AK213" s="7">
        <f t="shared" si="60"/>
        <v>1.9203072491598656</v>
      </c>
      <c r="AL213" s="7">
        <f t="shared" si="61"/>
        <v>0.96015362457993281</v>
      </c>
      <c r="AM213" s="8">
        <f t="shared" si="62"/>
        <v>0.66666666666666663</v>
      </c>
      <c r="AN213" s="11">
        <f t="shared" si="63"/>
        <v>2</v>
      </c>
      <c r="AO213" s="7">
        <f t="shared" si="64"/>
        <v>0.96015362457993281</v>
      </c>
      <c r="AP213">
        <v>25</v>
      </c>
      <c r="AQ213">
        <v>25</v>
      </c>
      <c r="AR213">
        <v>22</v>
      </c>
      <c r="AS213">
        <v>15</v>
      </c>
      <c r="AT213">
        <v>15</v>
      </c>
      <c r="AU213">
        <v>15</v>
      </c>
      <c r="AV213" s="6">
        <v>1.1499999999999999</v>
      </c>
      <c r="AW213">
        <v>2</v>
      </c>
      <c r="AX213">
        <v>2</v>
      </c>
      <c r="AY213">
        <v>0</v>
      </c>
      <c r="AZ213" s="11">
        <f t="shared" si="65"/>
        <v>2</v>
      </c>
      <c r="BA213" s="6">
        <v>39.133299999999998</v>
      </c>
      <c r="BB213" s="6">
        <v>34.11</v>
      </c>
      <c r="BC213" s="6">
        <v>21.4</v>
      </c>
      <c r="BD213">
        <v>30</v>
      </c>
      <c r="BE213">
        <v>30</v>
      </c>
      <c r="BF213">
        <v>13</v>
      </c>
      <c r="BG213" s="11">
        <f t="shared" si="66"/>
        <v>17</v>
      </c>
      <c r="BH213">
        <v>7</v>
      </c>
      <c r="BI213">
        <v>2</v>
      </c>
      <c r="BJ213">
        <v>4</v>
      </c>
      <c r="BK213">
        <v>6</v>
      </c>
      <c r="BL213">
        <v>2</v>
      </c>
      <c r="BM213">
        <v>4</v>
      </c>
      <c r="BN213">
        <v>6</v>
      </c>
      <c r="BO213" s="8">
        <f t="shared" si="67"/>
        <v>5.6074766355140186E-2</v>
      </c>
      <c r="BP213">
        <v>0</v>
      </c>
      <c r="BQ213">
        <v>1</v>
      </c>
      <c r="BR213">
        <v>0</v>
      </c>
      <c r="BS213">
        <v>1</v>
      </c>
      <c r="BT213" s="8">
        <f t="shared" si="68"/>
        <v>0</v>
      </c>
      <c r="BU213" s="8">
        <f t="shared" si="69"/>
        <v>7.874015748031496E-3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1</v>
      </c>
      <c r="CB213">
        <v>0</v>
      </c>
      <c r="CC213">
        <v>1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1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2</v>
      </c>
      <c r="CU213">
        <v>0</v>
      </c>
      <c r="CV213">
        <v>0</v>
      </c>
      <c r="CW213">
        <v>0</v>
      </c>
      <c r="CX213">
        <v>7</v>
      </c>
      <c r="CY213">
        <v>0</v>
      </c>
      <c r="CZ213">
        <v>0</v>
      </c>
      <c r="DA213">
        <v>2</v>
      </c>
      <c r="DB213">
        <v>4</v>
      </c>
      <c r="DC213">
        <v>0</v>
      </c>
      <c r="DD213">
        <v>0</v>
      </c>
      <c r="DE213">
        <v>9</v>
      </c>
      <c r="DF213">
        <v>1</v>
      </c>
      <c r="DG213">
        <v>1</v>
      </c>
      <c r="DH213">
        <v>1</v>
      </c>
      <c r="DI213">
        <v>1</v>
      </c>
      <c r="DJ213" s="11">
        <f t="shared" si="70"/>
        <v>0</v>
      </c>
      <c r="DK213" s="6">
        <v>2.3801098700000002E-2</v>
      </c>
      <c r="DL213">
        <v>1</v>
      </c>
      <c r="DM213">
        <v>0</v>
      </c>
      <c r="DN213">
        <v>0</v>
      </c>
      <c r="DO213">
        <v>0</v>
      </c>
      <c r="DP213">
        <v>0</v>
      </c>
      <c r="DQ213">
        <v>88</v>
      </c>
      <c r="DR213">
        <v>107</v>
      </c>
      <c r="DS213">
        <v>65</v>
      </c>
      <c r="DT213">
        <v>66</v>
      </c>
      <c r="DU213">
        <v>51</v>
      </c>
      <c r="DV213">
        <v>47</v>
      </c>
      <c r="DW213" s="6">
        <v>3.94</v>
      </c>
      <c r="DX213" s="6">
        <v>4.6500000000000004</v>
      </c>
      <c r="DY213">
        <v>12</v>
      </c>
      <c r="DZ213">
        <v>21</v>
      </c>
      <c r="EA213">
        <v>4</v>
      </c>
      <c r="EB213">
        <v>2</v>
      </c>
      <c r="EC213">
        <v>5</v>
      </c>
      <c r="ED213">
        <v>2</v>
      </c>
      <c r="EE213">
        <v>4</v>
      </c>
      <c r="EF213">
        <v>8</v>
      </c>
      <c r="EG213" s="11">
        <f t="shared" si="71"/>
        <v>9</v>
      </c>
      <c r="EH213" s="11">
        <f t="shared" si="72"/>
        <v>10</v>
      </c>
      <c r="EI213">
        <v>66</v>
      </c>
      <c r="EJ213">
        <v>61</v>
      </c>
      <c r="EK213">
        <v>94</v>
      </c>
      <c r="EL213">
        <v>50</v>
      </c>
      <c r="EM213">
        <v>20</v>
      </c>
      <c r="EN213">
        <v>13</v>
      </c>
      <c r="EO213">
        <v>12</v>
      </c>
      <c r="EP213">
        <v>9</v>
      </c>
      <c r="EQ213">
        <v>0.30000000000000004</v>
      </c>
      <c r="ER213">
        <v>0.2</v>
      </c>
      <c r="ES213">
        <v>0.5</v>
      </c>
      <c r="ET213">
        <v>615.05999999999995</v>
      </c>
      <c r="EU213" s="11">
        <f t="shared" si="73"/>
        <v>38</v>
      </c>
      <c r="EV213" s="6">
        <f t="shared" si="74"/>
        <v>34</v>
      </c>
      <c r="EW213" s="6">
        <f t="shared" si="75"/>
        <v>93.614978396543435</v>
      </c>
      <c r="EX213" s="6">
        <v>3.6</v>
      </c>
      <c r="EY213">
        <v>0.25</v>
      </c>
    </row>
    <row r="214" spans="1:155">
      <c r="A214">
        <v>711</v>
      </c>
      <c r="B214" s="5">
        <v>725000</v>
      </c>
      <c r="C214" t="s">
        <v>603</v>
      </c>
      <c r="D214" t="s">
        <v>259</v>
      </c>
      <c r="E214" t="s">
        <v>260</v>
      </c>
      <c r="F214" t="s">
        <v>154</v>
      </c>
      <c r="G214" t="s">
        <v>154</v>
      </c>
      <c r="H214">
        <v>74</v>
      </c>
      <c r="I214">
        <v>202</v>
      </c>
      <c r="J214">
        <v>2010</v>
      </c>
      <c r="K214">
        <v>2</v>
      </c>
      <c r="L214">
        <v>31</v>
      </c>
      <c r="M214" t="s">
        <v>146</v>
      </c>
      <c r="N214" t="s">
        <v>2143</v>
      </c>
      <c r="O214" t="s">
        <v>395</v>
      </c>
      <c r="P214" t="s">
        <v>263</v>
      </c>
      <c r="Q214" t="s">
        <v>378</v>
      </c>
      <c r="R214">
        <v>31</v>
      </c>
      <c r="S214">
        <v>8</v>
      </c>
      <c r="T214">
        <v>3</v>
      </c>
      <c r="U214">
        <v>2</v>
      </c>
      <c r="V214">
        <v>1</v>
      </c>
      <c r="W214">
        <v>11</v>
      </c>
      <c r="X214">
        <v>0</v>
      </c>
      <c r="Y214" s="6">
        <v>-2.2999999999999998</v>
      </c>
      <c r="Z214">
        <v>6</v>
      </c>
      <c r="AA214">
        <v>455</v>
      </c>
      <c r="AB214">
        <v>18459</v>
      </c>
      <c r="AC214" s="6">
        <v>307.64999999999998</v>
      </c>
      <c r="AD214" s="7">
        <v>9.9166666666999994</v>
      </c>
      <c r="AE214" s="7">
        <f t="shared" si="57"/>
        <v>9.9216845878247302</v>
      </c>
      <c r="AF214" s="8">
        <v>0.19219596304140035</v>
      </c>
      <c r="AG214" s="8">
        <v>0.84615384615384615</v>
      </c>
      <c r="AH214" s="8">
        <v>9.5588235294117641E-2</v>
      </c>
      <c r="AI214" s="9">
        <f t="shared" si="58"/>
        <v>0.91608391608391604</v>
      </c>
      <c r="AJ214" s="10">
        <f t="shared" si="59"/>
        <v>1011.6721513780336</v>
      </c>
      <c r="AK214" s="7">
        <f t="shared" si="60"/>
        <v>2.5353486104339349</v>
      </c>
      <c r="AL214" s="7">
        <f t="shared" si="61"/>
        <v>2.3403217942467092</v>
      </c>
      <c r="AM214" s="8">
        <f t="shared" si="62"/>
        <v>0.52</v>
      </c>
      <c r="AN214" s="11">
        <f t="shared" si="63"/>
        <v>1</v>
      </c>
      <c r="AO214" s="7">
        <f t="shared" si="64"/>
        <v>0.19502681618722573</v>
      </c>
      <c r="AP214">
        <v>76</v>
      </c>
      <c r="AQ214">
        <v>76</v>
      </c>
      <c r="AR214">
        <v>64</v>
      </c>
      <c r="AS214">
        <v>54</v>
      </c>
      <c r="AT214">
        <v>54</v>
      </c>
      <c r="AU214">
        <v>54</v>
      </c>
      <c r="AV214" s="6">
        <v>4.6100000000000003</v>
      </c>
      <c r="AW214">
        <v>17</v>
      </c>
      <c r="AX214">
        <v>1</v>
      </c>
      <c r="AY214">
        <v>4</v>
      </c>
      <c r="AZ214" s="11">
        <f t="shared" si="65"/>
        <v>5</v>
      </c>
      <c r="BA214" s="6">
        <v>29.1111</v>
      </c>
      <c r="BB214" s="6">
        <v>26.8</v>
      </c>
      <c r="BC214" s="6">
        <v>34.4</v>
      </c>
      <c r="BD214">
        <v>70</v>
      </c>
      <c r="BE214">
        <v>70</v>
      </c>
      <c r="BF214">
        <v>32</v>
      </c>
      <c r="BG214" s="11">
        <f t="shared" si="66"/>
        <v>38</v>
      </c>
      <c r="BH214">
        <v>10</v>
      </c>
      <c r="BI214">
        <v>8</v>
      </c>
      <c r="BJ214">
        <v>3</v>
      </c>
      <c r="BK214">
        <v>13</v>
      </c>
      <c r="BL214">
        <v>8</v>
      </c>
      <c r="BM214">
        <v>3</v>
      </c>
      <c r="BN214">
        <v>13</v>
      </c>
      <c r="BO214" s="8">
        <f t="shared" si="67"/>
        <v>4.797047970479705E-2</v>
      </c>
      <c r="BP214">
        <v>8</v>
      </c>
      <c r="BQ214">
        <v>7</v>
      </c>
      <c r="BR214">
        <v>8</v>
      </c>
      <c r="BS214">
        <v>7</v>
      </c>
      <c r="BT214" s="8">
        <f t="shared" si="68"/>
        <v>0.53333333333333333</v>
      </c>
      <c r="BU214" s="8">
        <f t="shared" si="69"/>
        <v>5.1724137931034482E-2</v>
      </c>
      <c r="BV214">
        <v>1</v>
      </c>
      <c r="BW214">
        <v>0</v>
      </c>
      <c r="BX214">
        <v>3</v>
      </c>
      <c r="BY214">
        <v>0</v>
      </c>
      <c r="BZ214">
        <v>4</v>
      </c>
      <c r="CA214">
        <v>7</v>
      </c>
      <c r="CB214">
        <v>2</v>
      </c>
      <c r="CC214">
        <v>1</v>
      </c>
      <c r="CD214">
        <v>3</v>
      </c>
      <c r="CE214">
        <v>4</v>
      </c>
      <c r="CF214">
        <v>5</v>
      </c>
      <c r="CG214">
        <v>5</v>
      </c>
      <c r="CH214">
        <v>0</v>
      </c>
      <c r="CI214">
        <v>1</v>
      </c>
      <c r="CJ214">
        <v>1</v>
      </c>
      <c r="CK214">
        <v>0</v>
      </c>
      <c r="CL214">
        <v>0</v>
      </c>
      <c r="CM214">
        <v>0</v>
      </c>
      <c r="CN214">
        <v>1</v>
      </c>
      <c r="CO214">
        <v>0</v>
      </c>
      <c r="CP214">
        <v>0</v>
      </c>
      <c r="CQ214">
        <v>1</v>
      </c>
      <c r="CR214">
        <v>1</v>
      </c>
      <c r="CS214">
        <v>1</v>
      </c>
      <c r="CT214">
        <v>4</v>
      </c>
      <c r="CU214">
        <v>0</v>
      </c>
      <c r="CV214">
        <v>0</v>
      </c>
      <c r="CW214">
        <v>1</v>
      </c>
      <c r="CX214">
        <v>9</v>
      </c>
      <c r="CY214">
        <v>10</v>
      </c>
      <c r="CZ214">
        <v>1</v>
      </c>
      <c r="DA214">
        <v>2</v>
      </c>
      <c r="DB214">
        <v>13</v>
      </c>
      <c r="DC214">
        <v>2</v>
      </c>
      <c r="DD214">
        <v>1</v>
      </c>
      <c r="DE214">
        <v>25</v>
      </c>
      <c r="DF214">
        <v>3</v>
      </c>
      <c r="DG214">
        <v>4</v>
      </c>
      <c r="DH214">
        <v>3</v>
      </c>
      <c r="DI214">
        <v>4</v>
      </c>
      <c r="DJ214" s="11">
        <f t="shared" si="70"/>
        <v>1</v>
      </c>
      <c r="DK214" s="6">
        <v>2.4474499199999999E-2</v>
      </c>
      <c r="DL214">
        <v>3</v>
      </c>
      <c r="DM214">
        <v>0</v>
      </c>
      <c r="DN214">
        <v>0</v>
      </c>
      <c r="DO214">
        <v>0</v>
      </c>
      <c r="DP214">
        <v>0</v>
      </c>
      <c r="DQ214">
        <v>238</v>
      </c>
      <c r="DR214">
        <v>271</v>
      </c>
      <c r="DS214">
        <v>178</v>
      </c>
      <c r="DT214">
        <v>192</v>
      </c>
      <c r="DU214">
        <v>136</v>
      </c>
      <c r="DV214">
        <v>143</v>
      </c>
      <c r="DW214" s="6">
        <v>9.75</v>
      </c>
      <c r="DX214" s="6">
        <v>11.26</v>
      </c>
      <c r="DY214">
        <v>34</v>
      </c>
      <c r="DZ214">
        <v>48</v>
      </c>
      <c r="EA214">
        <v>13</v>
      </c>
      <c r="EB214">
        <v>12</v>
      </c>
      <c r="EC214">
        <v>4</v>
      </c>
      <c r="ED214">
        <v>12</v>
      </c>
      <c r="EE214">
        <v>9</v>
      </c>
      <c r="EF214">
        <v>11</v>
      </c>
      <c r="EG214" s="11">
        <f t="shared" si="71"/>
        <v>13</v>
      </c>
      <c r="EH214" s="11">
        <f t="shared" si="72"/>
        <v>23</v>
      </c>
      <c r="EI214">
        <v>151</v>
      </c>
      <c r="EJ214">
        <v>139</v>
      </c>
      <c r="EK214">
        <v>201</v>
      </c>
      <c r="EL214">
        <v>142</v>
      </c>
      <c r="EM214">
        <v>49</v>
      </c>
      <c r="EN214">
        <v>23</v>
      </c>
      <c r="EO214">
        <v>15</v>
      </c>
      <c r="EP214">
        <v>17</v>
      </c>
      <c r="EQ214">
        <v>1.3</v>
      </c>
      <c r="ER214">
        <v>0.30000000000000004</v>
      </c>
      <c r="ES214">
        <v>1.6</v>
      </c>
      <c r="ET214">
        <v>1293.06</v>
      </c>
      <c r="EU214" s="11">
        <f t="shared" si="73"/>
        <v>89</v>
      </c>
      <c r="EV214" s="6">
        <f t="shared" si="74"/>
        <v>24.333333333333332</v>
      </c>
      <c r="EW214" s="6">
        <f t="shared" si="75"/>
        <v>99.268649439297903</v>
      </c>
      <c r="EX214" s="6">
        <v>11</v>
      </c>
      <c r="EY214">
        <v>0.35</v>
      </c>
    </row>
    <row r="215" spans="1:155">
      <c r="A215">
        <v>124</v>
      </c>
      <c r="B215" s="5">
        <v>725000</v>
      </c>
      <c r="C215" t="s">
        <v>2602</v>
      </c>
      <c r="D215" t="s">
        <v>2603</v>
      </c>
      <c r="E215" t="s">
        <v>260</v>
      </c>
      <c r="F215" t="s">
        <v>154</v>
      </c>
      <c r="G215" t="s">
        <v>154</v>
      </c>
      <c r="H215">
        <v>74</v>
      </c>
      <c r="I215">
        <v>190</v>
      </c>
      <c r="J215">
        <v>2005</v>
      </c>
      <c r="K215">
        <v>4</v>
      </c>
      <c r="L215">
        <v>97</v>
      </c>
      <c r="M215" t="s">
        <v>155</v>
      </c>
      <c r="N215" t="s">
        <v>2604</v>
      </c>
      <c r="O215" t="s">
        <v>557</v>
      </c>
      <c r="P215" t="s">
        <v>222</v>
      </c>
      <c r="Q215" t="s">
        <v>359</v>
      </c>
      <c r="R215">
        <v>81</v>
      </c>
      <c r="S215">
        <v>6</v>
      </c>
      <c r="T215">
        <v>9</v>
      </c>
      <c r="U215">
        <v>3</v>
      </c>
      <c r="V215">
        <v>6</v>
      </c>
      <c r="W215">
        <v>15</v>
      </c>
      <c r="X215">
        <v>-5</v>
      </c>
      <c r="Y215" s="6">
        <v>-3.3</v>
      </c>
      <c r="Z215">
        <v>16</v>
      </c>
      <c r="AA215">
        <v>1372</v>
      </c>
      <c r="AB215">
        <v>56187</v>
      </c>
      <c r="AC215" s="6">
        <v>935.22</v>
      </c>
      <c r="AD215" s="7">
        <v>11.5666666667</v>
      </c>
      <c r="AE215" s="7">
        <f t="shared" si="57"/>
        <v>11.557901234579013</v>
      </c>
      <c r="AF215" s="8">
        <v>0.21545472138006025</v>
      </c>
      <c r="AG215" s="8">
        <v>0.83333333333333337</v>
      </c>
      <c r="AH215" s="8">
        <v>5.7507987220447282E-2</v>
      </c>
      <c r="AI215" s="9">
        <f t="shared" si="58"/>
        <v>0.90890269151138714</v>
      </c>
      <c r="AJ215" s="10">
        <f t="shared" si="59"/>
        <v>966.41067873183442</v>
      </c>
      <c r="AK215" s="7">
        <f t="shared" si="60"/>
        <v>1.1548084942580354</v>
      </c>
      <c r="AL215" s="7">
        <f t="shared" si="61"/>
        <v>2.8228652081863088</v>
      </c>
      <c r="AM215" s="8">
        <f t="shared" si="62"/>
        <v>0.29032258064516131</v>
      </c>
      <c r="AN215" s="11">
        <f t="shared" si="63"/>
        <v>-26</v>
      </c>
      <c r="AO215" s="7">
        <f t="shared" si="64"/>
        <v>-1.6680567139282734</v>
      </c>
      <c r="AP215">
        <v>121</v>
      </c>
      <c r="AQ215">
        <v>121</v>
      </c>
      <c r="AR215">
        <v>88</v>
      </c>
      <c r="AS215">
        <v>69</v>
      </c>
      <c r="AT215">
        <v>69</v>
      </c>
      <c r="AU215">
        <v>69</v>
      </c>
      <c r="AV215" s="6">
        <v>6.38</v>
      </c>
      <c r="AW215">
        <v>22</v>
      </c>
      <c r="AX215">
        <v>8</v>
      </c>
      <c r="AY215">
        <v>11</v>
      </c>
      <c r="AZ215" s="11">
        <f t="shared" si="65"/>
        <v>19</v>
      </c>
      <c r="BA215" s="6">
        <v>31.739100000000001</v>
      </c>
      <c r="BB215" s="6">
        <v>29.07</v>
      </c>
      <c r="BC215" s="6">
        <v>115.8</v>
      </c>
      <c r="BD215">
        <v>114</v>
      </c>
      <c r="BE215">
        <v>114</v>
      </c>
      <c r="BF215">
        <v>131</v>
      </c>
      <c r="BG215" s="11">
        <f t="shared" si="66"/>
        <v>-17</v>
      </c>
      <c r="BH215">
        <v>19</v>
      </c>
      <c r="BI215">
        <v>12</v>
      </c>
      <c r="BJ215">
        <v>14</v>
      </c>
      <c r="BK215">
        <v>60</v>
      </c>
      <c r="BL215">
        <v>12</v>
      </c>
      <c r="BM215">
        <v>14</v>
      </c>
      <c r="BN215">
        <v>60</v>
      </c>
      <c r="BO215" s="8">
        <f t="shared" si="67"/>
        <v>5.9288537549407112E-2</v>
      </c>
      <c r="BP215">
        <v>22</v>
      </c>
      <c r="BQ215">
        <v>20</v>
      </c>
      <c r="BR215">
        <v>24</v>
      </c>
      <c r="BS215">
        <v>20</v>
      </c>
      <c r="BT215" s="8">
        <f t="shared" si="68"/>
        <v>0.52380952380952384</v>
      </c>
      <c r="BU215" s="8">
        <f t="shared" si="69"/>
        <v>5.6847545219638244E-2</v>
      </c>
      <c r="BV215">
        <v>4</v>
      </c>
      <c r="BW215">
        <v>7</v>
      </c>
      <c r="BX215">
        <v>8</v>
      </c>
      <c r="BY215">
        <v>7</v>
      </c>
      <c r="BZ215">
        <v>10</v>
      </c>
      <c r="CA215">
        <v>6</v>
      </c>
      <c r="CB215">
        <v>5</v>
      </c>
      <c r="CC215">
        <v>3</v>
      </c>
      <c r="CD215">
        <v>12</v>
      </c>
      <c r="CE215">
        <v>6</v>
      </c>
      <c r="CF215">
        <v>16</v>
      </c>
      <c r="CG215">
        <v>16</v>
      </c>
      <c r="CH215">
        <v>0</v>
      </c>
      <c r="CI215">
        <v>0</v>
      </c>
      <c r="CJ215">
        <v>0</v>
      </c>
      <c r="CK215">
        <v>1</v>
      </c>
      <c r="CL215">
        <v>0</v>
      </c>
      <c r="CM215">
        <v>0</v>
      </c>
      <c r="CN215">
        <v>1</v>
      </c>
      <c r="CO215">
        <v>2</v>
      </c>
      <c r="CP215">
        <v>0</v>
      </c>
      <c r="CQ215">
        <v>1</v>
      </c>
      <c r="CR215">
        <v>1</v>
      </c>
      <c r="CS215">
        <v>0</v>
      </c>
      <c r="CT215">
        <v>1</v>
      </c>
      <c r="CU215">
        <v>0</v>
      </c>
      <c r="CV215">
        <v>1</v>
      </c>
      <c r="CW215">
        <v>3</v>
      </c>
      <c r="CX215">
        <v>15</v>
      </c>
      <c r="CY215">
        <v>8</v>
      </c>
      <c r="CZ215">
        <v>7</v>
      </c>
      <c r="DA215">
        <v>1</v>
      </c>
      <c r="DB215">
        <v>15</v>
      </c>
      <c r="DC215">
        <v>5</v>
      </c>
      <c r="DD215">
        <v>2</v>
      </c>
      <c r="DE215">
        <v>31</v>
      </c>
      <c r="DF215">
        <v>8</v>
      </c>
      <c r="DG215">
        <v>13</v>
      </c>
      <c r="DH215">
        <v>8</v>
      </c>
      <c r="DI215">
        <v>11</v>
      </c>
      <c r="DJ215" s="11">
        <f t="shared" si="70"/>
        <v>5</v>
      </c>
      <c r="DK215" s="6">
        <v>3.6611874763999999</v>
      </c>
      <c r="DL215">
        <v>8</v>
      </c>
      <c r="DM215">
        <v>0</v>
      </c>
      <c r="DN215">
        <v>0</v>
      </c>
      <c r="DO215">
        <v>0</v>
      </c>
      <c r="DP215">
        <v>0</v>
      </c>
      <c r="DQ215">
        <v>615</v>
      </c>
      <c r="DR215">
        <v>1012</v>
      </c>
      <c r="DS215">
        <v>440</v>
      </c>
      <c r="DT215">
        <v>706</v>
      </c>
      <c r="DU215">
        <v>313</v>
      </c>
      <c r="DV215">
        <v>483</v>
      </c>
      <c r="DW215" s="6">
        <v>23.4</v>
      </c>
      <c r="DX215" s="6">
        <v>46.07</v>
      </c>
      <c r="DY215">
        <v>80</v>
      </c>
      <c r="DZ215">
        <v>159</v>
      </c>
      <c r="EA215">
        <v>18</v>
      </c>
      <c r="EB215">
        <v>44</v>
      </c>
      <c r="EC215">
        <v>27</v>
      </c>
      <c r="ED215">
        <v>46</v>
      </c>
      <c r="EE215">
        <v>49</v>
      </c>
      <c r="EF215">
        <v>36</v>
      </c>
      <c r="EG215" s="11">
        <f t="shared" si="71"/>
        <v>76</v>
      </c>
      <c r="EH215" s="11">
        <f t="shared" si="72"/>
        <v>82</v>
      </c>
      <c r="EI215">
        <v>390</v>
      </c>
      <c r="EJ215">
        <v>384</v>
      </c>
      <c r="EK215">
        <v>429</v>
      </c>
      <c r="EL215">
        <v>456</v>
      </c>
      <c r="EM215">
        <v>119</v>
      </c>
      <c r="EN215">
        <v>70</v>
      </c>
      <c r="EO215">
        <v>47</v>
      </c>
      <c r="EP215">
        <v>43</v>
      </c>
      <c r="EQ215">
        <v>-0.30000000000000004</v>
      </c>
      <c r="ER215">
        <v>1</v>
      </c>
      <c r="ES215">
        <v>0.7</v>
      </c>
      <c r="ET215">
        <v>3405.46</v>
      </c>
      <c r="EU215" s="11">
        <f t="shared" si="73"/>
        <v>190</v>
      </c>
      <c r="EV215" s="6">
        <f t="shared" si="74"/>
        <v>16</v>
      </c>
      <c r="EW215" s="6">
        <f t="shared" si="75"/>
        <v>104.38185667543465</v>
      </c>
      <c r="EX215" s="6">
        <v>13.5</v>
      </c>
      <c r="EY215">
        <v>0.17</v>
      </c>
    </row>
    <row r="216" spans="1:155">
      <c r="A216">
        <v>108</v>
      </c>
      <c r="B216" s="5">
        <v>727500</v>
      </c>
      <c r="C216" t="s">
        <v>2734</v>
      </c>
      <c r="D216" t="s">
        <v>2735</v>
      </c>
      <c r="F216" t="s">
        <v>219</v>
      </c>
      <c r="G216" t="s">
        <v>219</v>
      </c>
      <c r="H216">
        <v>73</v>
      </c>
      <c r="I216">
        <v>224</v>
      </c>
      <c r="J216">
        <v>2013</v>
      </c>
      <c r="K216">
        <v>2</v>
      </c>
      <c r="L216">
        <v>37</v>
      </c>
      <c r="M216" t="s">
        <v>146</v>
      </c>
      <c r="N216" t="s">
        <v>2736</v>
      </c>
      <c r="O216" t="s">
        <v>2737</v>
      </c>
      <c r="P216" t="s">
        <v>149</v>
      </c>
      <c r="Q216" t="s">
        <v>186</v>
      </c>
      <c r="R216">
        <v>2</v>
      </c>
      <c r="S216">
        <v>1</v>
      </c>
      <c r="T216">
        <v>0</v>
      </c>
      <c r="U216">
        <v>0</v>
      </c>
      <c r="V216">
        <v>0</v>
      </c>
      <c r="W216">
        <v>1</v>
      </c>
      <c r="X216">
        <v>1</v>
      </c>
      <c r="Y216" s="6">
        <v>0.30000000000000004</v>
      </c>
      <c r="Z216">
        <v>0</v>
      </c>
      <c r="AA216">
        <v>16</v>
      </c>
      <c r="AB216">
        <v>750</v>
      </c>
      <c r="AC216" s="6">
        <v>12.5</v>
      </c>
      <c r="AD216" s="7">
        <v>6.25</v>
      </c>
      <c r="AE216" s="7">
        <f t="shared" si="57"/>
        <v>6.25</v>
      </c>
      <c r="AF216" s="8">
        <v>0.12956053067993367</v>
      </c>
      <c r="AG216" s="8">
        <v>1</v>
      </c>
      <c r="AH216" s="8">
        <v>7.6923076923076927E-2</v>
      </c>
      <c r="AI216" s="9">
        <f t="shared" si="58"/>
        <v>1</v>
      </c>
      <c r="AJ216" s="10">
        <f t="shared" si="59"/>
        <v>1076.9230769230769</v>
      </c>
      <c r="AK216" s="7">
        <f t="shared" si="60"/>
        <v>4.8</v>
      </c>
      <c r="AL216" s="7">
        <f t="shared" si="61"/>
        <v>0</v>
      </c>
      <c r="AM216" s="8">
        <f t="shared" si="62"/>
        <v>1</v>
      </c>
      <c r="AN216" s="11">
        <f t="shared" si="63"/>
        <v>1</v>
      </c>
      <c r="AO216" s="7">
        <f t="shared" si="64"/>
        <v>4.8</v>
      </c>
      <c r="AP216">
        <v>4</v>
      </c>
      <c r="AQ216">
        <v>4</v>
      </c>
      <c r="AR216">
        <v>4</v>
      </c>
      <c r="AS216">
        <v>3</v>
      </c>
      <c r="AT216">
        <v>3</v>
      </c>
      <c r="AU216">
        <v>3</v>
      </c>
      <c r="AV216" s="6">
        <v>0.85</v>
      </c>
      <c r="AW216">
        <v>3</v>
      </c>
      <c r="AX216">
        <v>3</v>
      </c>
      <c r="AY216">
        <v>0</v>
      </c>
      <c r="AZ216" s="11">
        <f t="shared" si="65"/>
        <v>3</v>
      </c>
      <c r="BA216" s="6">
        <v>12.333299999999999</v>
      </c>
      <c r="BB216" s="6">
        <v>11.83</v>
      </c>
      <c r="BC216" s="6">
        <v>0</v>
      </c>
      <c r="BD216">
        <v>0</v>
      </c>
      <c r="BE216">
        <v>0</v>
      </c>
      <c r="BF216">
        <v>1</v>
      </c>
      <c r="BG216" s="11">
        <f t="shared" si="66"/>
        <v>-1</v>
      </c>
      <c r="BH216">
        <v>1</v>
      </c>
      <c r="BI216">
        <v>1</v>
      </c>
      <c r="BJ216">
        <v>0</v>
      </c>
      <c r="BK216">
        <v>0</v>
      </c>
      <c r="BL216">
        <v>1</v>
      </c>
      <c r="BM216">
        <v>0</v>
      </c>
      <c r="BN216">
        <v>0</v>
      </c>
      <c r="BO216" s="8">
        <f t="shared" si="67"/>
        <v>0</v>
      </c>
      <c r="BP216">
        <v>0</v>
      </c>
      <c r="BQ216">
        <v>0</v>
      </c>
      <c r="BR216">
        <v>0</v>
      </c>
      <c r="BS216">
        <v>0</v>
      </c>
      <c r="BT216" s="8">
        <f t="shared" si="68"/>
        <v>0</v>
      </c>
      <c r="BU216" s="8">
        <f t="shared" si="69"/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1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1</v>
      </c>
      <c r="CY216">
        <v>1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2</v>
      </c>
      <c r="DF216">
        <v>0</v>
      </c>
      <c r="DG216">
        <v>1</v>
      </c>
      <c r="DH216">
        <v>0</v>
      </c>
      <c r="DI216">
        <v>1</v>
      </c>
      <c r="DJ216" s="11">
        <f t="shared" si="70"/>
        <v>1</v>
      </c>
      <c r="DK216" s="6">
        <v>1.0279969178999999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17</v>
      </c>
      <c r="DR216">
        <v>10</v>
      </c>
      <c r="DS216">
        <v>14</v>
      </c>
      <c r="DT216">
        <v>9</v>
      </c>
      <c r="DU216">
        <v>13</v>
      </c>
      <c r="DV216">
        <v>8</v>
      </c>
      <c r="DW216" s="6">
        <v>1.33</v>
      </c>
      <c r="DX216" s="6">
        <v>0.53</v>
      </c>
      <c r="DY216">
        <v>4</v>
      </c>
      <c r="DZ216">
        <v>3</v>
      </c>
      <c r="EA216">
        <v>1</v>
      </c>
      <c r="EB216">
        <v>0</v>
      </c>
      <c r="EC216">
        <v>3</v>
      </c>
      <c r="ED216">
        <v>0</v>
      </c>
      <c r="EE216">
        <v>0</v>
      </c>
      <c r="EF216">
        <v>2</v>
      </c>
      <c r="EG216" s="11">
        <f t="shared" si="71"/>
        <v>3</v>
      </c>
      <c r="EH216" s="11">
        <f t="shared" si="72"/>
        <v>2</v>
      </c>
      <c r="EI216">
        <v>9</v>
      </c>
      <c r="EJ216">
        <v>7</v>
      </c>
      <c r="EK216">
        <v>0</v>
      </c>
      <c r="EL216">
        <v>5</v>
      </c>
      <c r="EM216">
        <v>3</v>
      </c>
      <c r="EN216">
        <v>1</v>
      </c>
      <c r="EO216">
        <v>0</v>
      </c>
      <c r="EP216">
        <v>1</v>
      </c>
      <c r="EQ216">
        <v>0.2</v>
      </c>
      <c r="ER216">
        <v>0.1</v>
      </c>
      <c r="ES216">
        <v>0.2</v>
      </c>
      <c r="ET216">
        <v>83.98</v>
      </c>
      <c r="EU216" s="11">
        <f t="shared" si="73"/>
        <v>0</v>
      </c>
      <c r="EV216" s="6">
        <f t="shared" si="74"/>
        <v>0</v>
      </c>
      <c r="EW216" s="6">
        <f t="shared" si="75"/>
        <v>129.60000000000002</v>
      </c>
      <c r="EX216" s="6">
        <v>1.7000000000000002</v>
      </c>
      <c r="EY216">
        <v>0.84</v>
      </c>
    </row>
    <row r="217" spans="1:155">
      <c r="A217">
        <v>134</v>
      </c>
      <c r="B217" s="5">
        <v>735000</v>
      </c>
      <c r="C217" t="s">
        <v>1967</v>
      </c>
      <c r="D217" t="s">
        <v>958</v>
      </c>
      <c r="E217" t="s">
        <v>108</v>
      </c>
      <c r="F217" t="s">
        <v>154</v>
      </c>
      <c r="G217" t="s">
        <v>154</v>
      </c>
      <c r="H217">
        <v>71</v>
      </c>
      <c r="I217">
        <v>190</v>
      </c>
      <c r="J217">
        <v>2011</v>
      </c>
      <c r="K217">
        <v>2</v>
      </c>
      <c r="L217">
        <v>47</v>
      </c>
      <c r="M217" t="s">
        <v>155</v>
      </c>
      <c r="N217" t="s">
        <v>1968</v>
      </c>
      <c r="O217" t="s">
        <v>319</v>
      </c>
      <c r="P217" t="s">
        <v>158</v>
      </c>
      <c r="Q217" t="s">
        <v>1969</v>
      </c>
      <c r="R217">
        <v>59</v>
      </c>
      <c r="S217">
        <v>7</v>
      </c>
      <c r="T217">
        <v>6</v>
      </c>
      <c r="U217">
        <v>3</v>
      </c>
      <c r="V217">
        <v>3</v>
      </c>
      <c r="W217">
        <v>13</v>
      </c>
      <c r="X217">
        <v>-12</v>
      </c>
      <c r="Y217" s="6">
        <v>1.1000000000000001</v>
      </c>
      <c r="Z217">
        <v>8</v>
      </c>
      <c r="AA217">
        <v>1213</v>
      </c>
      <c r="AB217">
        <v>52834</v>
      </c>
      <c r="AC217" s="6">
        <v>873.96</v>
      </c>
      <c r="AD217" s="7">
        <v>14.833333333300001</v>
      </c>
      <c r="AE217" s="7">
        <f t="shared" si="57"/>
        <v>14.857024482098117</v>
      </c>
      <c r="AF217" s="8">
        <v>0.26274080665720678</v>
      </c>
      <c r="AG217" s="8">
        <v>0.72222222222222221</v>
      </c>
      <c r="AH217" s="8">
        <v>4.5801526717557252E-2</v>
      </c>
      <c r="AI217" s="9">
        <f t="shared" si="58"/>
        <v>0.90322580645161288</v>
      </c>
      <c r="AJ217" s="10">
        <f t="shared" si="59"/>
        <v>949.02733316917011</v>
      </c>
      <c r="AK217" s="7">
        <f t="shared" si="60"/>
        <v>1.2357544967733076</v>
      </c>
      <c r="AL217" s="7">
        <f t="shared" si="61"/>
        <v>2.8834271591377179</v>
      </c>
      <c r="AM217" s="8">
        <f t="shared" si="62"/>
        <v>0.3</v>
      </c>
      <c r="AN217" s="11">
        <f t="shared" si="63"/>
        <v>-24</v>
      </c>
      <c r="AO217" s="7">
        <f t="shared" si="64"/>
        <v>-1.6476726623644102</v>
      </c>
      <c r="AP217">
        <v>129</v>
      </c>
      <c r="AQ217">
        <v>128</v>
      </c>
      <c r="AR217">
        <v>109</v>
      </c>
      <c r="AS217">
        <v>85</v>
      </c>
      <c r="AT217">
        <v>85</v>
      </c>
      <c r="AU217">
        <v>85</v>
      </c>
      <c r="AV217" s="6">
        <v>8.14</v>
      </c>
      <c r="AW217">
        <v>26</v>
      </c>
      <c r="AX217">
        <v>5</v>
      </c>
      <c r="AY217">
        <v>9</v>
      </c>
      <c r="AZ217" s="11">
        <f t="shared" si="65"/>
        <v>14</v>
      </c>
      <c r="BA217" s="6">
        <v>27.929400000000001</v>
      </c>
      <c r="BB217" s="6">
        <v>23.65</v>
      </c>
      <c r="BC217" s="6">
        <v>58.6</v>
      </c>
      <c r="BD217">
        <v>41</v>
      </c>
      <c r="BE217">
        <v>39</v>
      </c>
      <c r="BF217">
        <v>55</v>
      </c>
      <c r="BG217" s="11">
        <f t="shared" si="66"/>
        <v>-16</v>
      </c>
      <c r="BH217">
        <v>24</v>
      </c>
      <c r="BI217">
        <v>18</v>
      </c>
      <c r="BJ217">
        <v>28</v>
      </c>
      <c r="BK217">
        <v>34</v>
      </c>
      <c r="BL217">
        <v>17</v>
      </c>
      <c r="BM217">
        <v>28</v>
      </c>
      <c r="BN217">
        <v>34</v>
      </c>
      <c r="BO217" s="8">
        <f t="shared" si="67"/>
        <v>4.2983565107458911E-2</v>
      </c>
      <c r="BP217">
        <v>2</v>
      </c>
      <c r="BQ217">
        <v>4</v>
      </c>
      <c r="BR217">
        <v>2</v>
      </c>
      <c r="BS217">
        <v>4</v>
      </c>
      <c r="BT217" s="8">
        <f t="shared" si="68"/>
        <v>0.33333333333333331</v>
      </c>
      <c r="BU217" s="8">
        <f t="shared" si="69"/>
        <v>7.4349442379182153E-3</v>
      </c>
      <c r="BV217">
        <v>1</v>
      </c>
      <c r="BW217">
        <v>0</v>
      </c>
      <c r="BX217">
        <v>1</v>
      </c>
      <c r="BY217">
        <v>2</v>
      </c>
      <c r="BZ217">
        <v>0</v>
      </c>
      <c r="CA217">
        <v>2</v>
      </c>
      <c r="CB217">
        <v>0</v>
      </c>
      <c r="CC217">
        <v>2</v>
      </c>
      <c r="CD217">
        <v>2</v>
      </c>
      <c r="CE217">
        <v>2</v>
      </c>
      <c r="CF217">
        <v>1</v>
      </c>
      <c r="CG217">
        <v>2</v>
      </c>
      <c r="CH217">
        <v>0</v>
      </c>
      <c r="CI217">
        <v>1</v>
      </c>
      <c r="CJ217">
        <v>1</v>
      </c>
      <c r="CK217">
        <v>1</v>
      </c>
      <c r="CL217">
        <v>0</v>
      </c>
      <c r="CM217">
        <v>1</v>
      </c>
      <c r="CN217">
        <v>1</v>
      </c>
      <c r="CO217">
        <v>0</v>
      </c>
      <c r="CP217">
        <v>0</v>
      </c>
      <c r="CQ217">
        <v>0</v>
      </c>
      <c r="CR217">
        <v>1</v>
      </c>
      <c r="CS217">
        <v>0</v>
      </c>
      <c r="CT217">
        <v>5</v>
      </c>
      <c r="CU217">
        <v>1</v>
      </c>
      <c r="CV217">
        <v>0</v>
      </c>
      <c r="CW217">
        <v>3</v>
      </c>
      <c r="CX217">
        <v>20</v>
      </c>
      <c r="CY217">
        <v>9</v>
      </c>
      <c r="CZ217">
        <v>2</v>
      </c>
      <c r="DA217">
        <v>6</v>
      </c>
      <c r="DB217">
        <v>14</v>
      </c>
      <c r="DC217">
        <v>6</v>
      </c>
      <c r="DD217">
        <v>2</v>
      </c>
      <c r="DE217">
        <v>46</v>
      </c>
      <c r="DF217">
        <v>4</v>
      </c>
      <c r="DG217">
        <v>7</v>
      </c>
      <c r="DH217">
        <v>4</v>
      </c>
      <c r="DI217">
        <v>7</v>
      </c>
      <c r="DJ217" s="11">
        <f t="shared" si="70"/>
        <v>3</v>
      </c>
      <c r="DK217" s="6">
        <v>3.2730881838000001</v>
      </c>
      <c r="DL217">
        <v>4</v>
      </c>
      <c r="DM217">
        <v>0</v>
      </c>
      <c r="DN217">
        <v>0</v>
      </c>
      <c r="DO217">
        <v>0</v>
      </c>
      <c r="DP217">
        <v>0</v>
      </c>
      <c r="DQ217">
        <v>743</v>
      </c>
      <c r="DR217">
        <v>791</v>
      </c>
      <c r="DS217">
        <v>545</v>
      </c>
      <c r="DT217">
        <v>599</v>
      </c>
      <c r="DU217">
        <v>393</v>
      </c>
      <c r="DV217">
        <v>434</v>
      </c>
      <c r="DW217" s="6">
        <v>29.73</v>
      </c>
      <c r="DX217" s="6">
        <v>38.159999999999997</v>
      </c>
      <c r="DY217">
        <v>86</v>
      </c>
      <c r="DZ217">
        <v>127</v>
      </c>
      <c r="EA217">
        <v>18</v>
      </c>
      <c r="EB217">
        <v>42</v>
      </c>
      <c r="EC217">
        <v>20</v>
      </c>
      <c r="ED217">
        <v>24</v>
      </c>
      <c r="EE217">
        <v>26</v>
      </c>
      <c r="EF217">
        <v>36</v>
      </c>
      <c r="EG217" s="11">
        <f t="shared" si="71"/>
        <v>46</v>
      </c>
      <c r="EH217" s="11">
        <f t="shared" si="72"/>
        <v>60</v>
      </c>
      <c r="EI217">
        <v>426</v>
      </c>
      <c r="EJ217">
        <v>381</v>
      </c>
      <c r="EK217">
        <v>252</v>
      </c>
      <c r="EL217">
        <v>255</v>
      </c>
      <c r="EM217">
        <v>127</v>
      </c>
      <c r="EN217">
        <v>102</v>
      </c>
      <c r="EO217">
        <v>42</v>
      </c>
      <c r="EP217">
        <v>41</v>
      </c>
      <c r="EQ217">
        <v>-0.30000000000000004</v>
      </c>
      <c r="ER217">
        <v>0.7</v>
      </c>
      <c r="ES217">
        <v>0.4</v>
      </c>
      <c r="ET217">
        <v>2452.36</v>
      </c>
      <c r="EU217" s="11">
        <f t="shared" si="73"/>
        <v>83</v>
      </c>
      <c r="EV217" s="6">
        <f t="shared" si="74"/>
        <v>17.25</v>
      </c>
      <c r="EW217" s="6">
        <f t="shared" si="75"/>
        <v>105.31374433612521</v>
      </c>
      <c r="EX217" s="6">
        <v>18.2</v>
      </c>
      <c r="EY217">
        <v>0.31</v>
      </c>
    </row>
    <row r="218" spans="1:155">
      <c r="A218">
        <v>161</v>
      </c>
      <c r="B218" s="5">
        <v>740000</v>
      </c>
      <c r="C218" t="s">
        <v>289</v>
      </c>
      <c r="D218" t="s">
        <v>290</v>
      </c>
      <c r="E218" t="s">
        <v>144</v>
      </c>
      <c r="F218" t="s">
        <v>145</v>
      </c>
      <c r="G218" t="s">
        <v>145</v>
      </c>
      <c r="H218">
        <v>73</v>
      </c>
      <c r="I218">
        <v>206</v>
      </c>
      <c r="J218">
        <v>2013</v>
      </c>
      <c r="K218">
        <v>3</v>
      </c>
      <c r="L218">
        <v>69</v>
      </c>
      <c r="M218" t="s">
        <v>146</v>
      </c>
      <c r="N218" t="s">
        <v>291</v>
      </c>
      <c r="O218" t="s">
        <v>292</v>
      </c>
      <c r="P218" t="s">
        <v>198</v>
      </c>
      <c r="Q218" t="s">
        <v>250</v>
      </c>
      <c r="R218">
        <v>14</v>
      </c>
      <c r="S218">
        <v>3</v>
      </c>
      <c r="T218">
        <v>1</v>
      </c>
      <c r="U218">
        <v>0</v>
      </c>
      <c r="V218">
        <v>1</v>
      </c>
      <c r="W218">
        <v>4</v>
      </c>
      <c r="X218">
        <v>1</v>
      </c>
      <c r="Y218" s="6">
        <v>-1.4</v>
      </c>
      <c r="Z218">
        <v>6</v>
      </c>
      <c r="AA218">
        <v>190</v>
      </c>
      <c r="AB218">
        <v>7761</v>
      </c>
      <c r="AC218" s="6">
        <v>129.26</v>
      </c>
      <c r="AD218" s="7">
        <v>9.2333333332999992</v>
      </c>
      <c r="AE218" s="7">
        <f t="shared" si="57"/>
        <v>9.235158730147619</v>
      </c>
      <c r="AF218" s="8">
        <v>0.17789460646013677</v>
      </c>
      <c r="AG218" s="8">
        <v>0.66666666666666663</v>
      </c>
      <c r="AH218" s="8">
        <v>0.10909090909090909</v>
      </c>
      <c r="AI218" s="9">
        <f t="shared" si="58"/>
        <v>0.96</v>
      </c>
      <c r="AJ218" s="10">
        <f t="shared" si="59"/>
        <v>1069.090909090909</v>
      </c>
      <c r="AK218" s="7">
        <f t="shared" si="60"/>
        <v>2.7850843261643203</v>
      </c>
      <c r="AL218" s="7">
        <f t="shared" si="61"/>
        <v>1.3925421630821602</v>
      </c>
      <c r="AM218" s="8">
        <f t="shared" si="62"/>
        <v>0.66666666666666663</v>
      </c>
      <c r="AN218" s="11">
        <f t="shared" si="63"/>
        <v>3</v>
      </c>
      <c r="AO218" s="7">
        <f t="shared" si="64"/>
        <v>1.3925421630821602</v>
      </c>
      <c r="AP218">
        <v>21</v>
      </c>
      <c r="AQ218">
        <v>21</v>
      </c>
      <c r="AR218">
        <v>21</v>
      </c>
      <c r="AS218">
        <v>17</v>
      </c>
      <c r="AT218">
        <v>16</v>
      </c>
      <c r="AU218">
        <v>17</v>
      </c>
      <c r="AV218" s="6">
        <v>1.42</v>
      </c>
      <c r="AW218">
        <v>7</v>
      </c>
      <c r="AX218">
        <v>1</v>
      </c>
      <c r="AY218">
        <v>0</v>
      </c>
      <c r="AZ218" s="11">
        <f t="shared" si="65"/>
        <v>1</v>
      </c>
      <c r="BA218" s="6">
        <v>27.764700000000001</v>
      </c>
      <c r="BB218" s="6">
        <v>28.99</v>
      </c>
      <c r="BC218" s="6">
        <v>0</v>
      </c>
      <c r="BD218">
        <v>12</v>
      </c>
      <c r="BE218">
        <v>12</v>
      </c>
      <c r="BF218">
        <v>8</v>
      </c>
      <c r="BG218" s="11">
        <f t="shared" si="66"/>
        <v>4</v>
      </c>
      <c r="BH218">
        <v>4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 s="8">
        <f t="shared" si="67"/>
        <v>8.4745762711864406E-3</v>
      </c>
      <c r="BP218">
        <v>1</v>
      </c>
      <c r="BQ218">
        <v>2</v>
      </c>
      <c r="BR218">
        <v>1</v>
      </c>
      <c r="BS218">
        <v>2</v>
      </c>
      <c r="BT218" s="8">
        <f t="shared" si="68"/>
        <v>0.33333333333333331</v>
      </c>
      <c r="BU218" s="8">
        <f t="shared" si="69"/>
        <v>2.2058823529411766E-2</v>
      </c>
      <c r="BV218">
        <v>0</v>
      </c>
      <c r="BW218">
        <v>0</v>
      </c>
      <c r="BX218">
        <v>0</v>
      </c>
      <c r="BY218">
        <v>1</v>
      </c>
      <c r="BZ218">
        <v>1</v>
      </c>
      <c r="CA218">
        <v>1</v>
      </c>
      <c r="CB218">
        <v>0</v>
      </c>
      <c r="CC218">
        <v>0</v>
      </c>
      <c r="CD218">
        <v>1</v>
      </c>
      <c r="CE218">
        <v>2</v>
      </c>
      <c r="CF218">
        <v>1</v>
      </c>
      <c r="CG218">
        <v>1</v>
      </c>
      <c r="CH218">
        <v>0</v>
      </c>
      <c r="CI218">
        <v>1</v>
      </c>
      <c r="CJ218">
        <v>0</v>
      </c>
      <c r="CK218">
        <v>0</v>
      </c>
      <c r="CL218">
        <v>0</v>
      </c>
      <c r="CM218">
        <v>0</v>
      </c>
      <c r="CN218">
        <v>1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2</v>
      </c>
      <c r="CU218">
        <v>0</v>
      </c>
      <c r="CV218">
        <v>0</v>
      </c>
      <c r="CW218">
        <v>0</v>
      </c>
      <c r="CX218">
        <v>4</v>
      </c>
      <c r="CY218">
        <v>1</v>
      </c>
      <c r="CZ218">
        <v>0</v>
      </c>
      <c r="DA218">
        <v>2</v>
      </c>
      <c r="DB218">
        <v>0</v>
      </c>
      <c r="DC218">
        <v>1</v>
      </c>
      <c r="DD218">
        <v>0</v>
      </c>
      <c r="DE218">
        <v>13</v>
      </c>
      <c r="DF218">
        <v>3</v>
      </c>
      <c r="DG218">
        <v>0</v>
      </c>
      <c r="DH218">
        <v>5</v>
      </c>
      <c r="DI218">
        <v>0</v>
      </c>
      <c r="DJ218" s="11">
        <f t="shared" si="70"/>
        <v>-3</v>
      </c>
      <c r="DK218" s="6">
        <v>-3.8604506822999998</v>
      </c>
      <c r="DL218">
        <v>3</v>
      </c>
      <c r="DM218">
        <v>0</v>
      </c>
      <c r="DN218">
        <v>0</v>
      </c>
      <c r="DO218">
        <v>0</v>
      </c>
      <c r="DP218">
        <v>0</v>
      </c>
      <c r="DQ218">
        <v>106</v>
      </c>
      <c r="DR218">
        <v>118</v>
      </c>
      <c r="DS218">
        <v>77</v>
      </c>
      <c r="DT218">
        <v>97</v>
      </c>
      <c r="DU218">
        <v>55</v>
      </c>
      <c r="DV218">
        <v>75</v>
      </c>
      <c r="DW218" s="6">
        <v>3.87</v>
      </c>
      <c r="DX218" s="6">
        <v>4.8600000000000003</v>
      </c>
      <c r="DY218">
        <v>15</v>
      </c>
      <c r="DZ218">
        <v>18</v>
      </c>
      <c r="EA218">
        <v>6</v>
      </c>
      <c r="EB218">
        <v>3</v>
      </c>
      <c r="EC218">
        <v>3</v>
      </c>
      <c r="ED218">
        <v>3</v>
      </c>
      <c r="EE218">
        <v>5</v>
      </c>
      <c r="EF218">
        <v>3</v>
      </c>
      <c r="EG218" s="11">
        <f t="shared" si="71"/>
        <v>8</v>
      </c>
      <c r="EH218" s="11">
        <f t="shared" si="72"/>
        <v>6</v>
      </c>
      <c r="EI218">
        <v>67</v>
      </c>
      <c r="EJ218">
        <v>69</v>
      </c>
      <c r="EK218">
        <v>68</v>
      </c>
      <c r="EL218">
        <v>56</v>
      </c>
      <c r="EM218">
        <v>11</v>
      </c>
      <c r="EN218">
        <v>5</v>
      </c>
      <c r="EO218">
        <v>9</v>
      </c>
      <c r="EP218">
        <v>5</v>
      </c>
      <c r="EQ218">
        <v>0.4</v>
      </c>
      <c r="ER218">
        <v>0.2</v>
      </c>
      <c r="ES218">
        <v>0.60000000000000009</v>
      </c>
      <c r="ET218">
        <v>597.35</v>
      </c>
      <c r="EU218" s="11">
        <f t="shared" si="73"/>
        <v>19</v>
      </c>
      <c r="EV218" s="6">
        <f t="shared" si="74"/>
        <v>4.333333333333333</v>
      </c>
      <c r="EW218" s="6">
        <f t="shared" si="75"/>
        <v>103.97648151013462</v>
      </c>
      <c r="EX218" s="6">
        <v>2.5</v>
      </c>
      <c r="EY218">
        <v>0.18</v>
      </c>
    </row>
    <row r="219" spans="1:155">
      <c r="A219">
        <v>811</v>
      </c>
      <c r="B219" s="5">
        <v>742500</v>
      </c>
      <c r="C219" t="s">
        <v>200</v>
      </c>
      <c r="D219" t="s">
        <v>201</v>
      </c>
      <c r="F219" t="s">
        <v>162</v>
      </c>
      <c r="G219" t="s">
        <v>162</v>
      </c>
      <c r="H219">
        <v>73</v>
      </c>
      <c r="I219">
        <v>214</v>
      </c>
      <c r="J219">
        <v>2015</v>
      </c>
      <c r="K219">
        <v>2</v>
      </c>
      <c r="L219">
        <v>53</v>
      </c>
      <c r="M219" t="s">
        <v>146</v>
      </c>
      <c r="N219" t="s">
        <v>202</v>
      </c>
      <c r="O219" t="s">
        <v>203</v>
      </c>
      <c r="P219" t="s">
        <v>192</v>
      </c>
      <c r="Q219" t="s">
        <v>204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-1</v>
      </c>
      <c r="Y219" s="6">
        <v>0.2</v>
      </c>
      <c r="Z219">
        <v>0</v>
      </c>
      <c r="AA219">
        <v>23</v>
      </c>
      <c r="AB219">
        <v>1113</v>
      </c>
      <c r="AC219" s="6">
        <v>18.559999999999999</v>
      </c>
      <c r="AD219" s="7">
        <v>18.55</v>
      </c>
      <c r="AE219" s="7">
        <f t="shared" si="57"/>
        <v>18.553333333333331</v>
      </c>
      <c r="AF219" s="8">
        <v>0.30928178636893844</v>
      </c>
      <c r="AG219" s="8">
        <v>0</v>
      </c>
      <c r="AH219" s="8">
        <v>0</v>
      </c>
      <c r="AI219" s="9">
        <f t="shared" si="58"/>
        <v>0.8</v>
      </c>
      <c r="AJ219" s="10">
        <f t="shared" si="59"/>
        <v>800</v>
      </c>
      <c r="AK219" s="7">
        <f t="shared" si="60"/>
        <v>0</v>
      </c>
      <c r="AL219" s="7">
        <f t="shared" si="61"/>
        <v>3.2327586206896552</v>
      </c>
      <c r="AM219" s="8">
        <f t="shared" si="62"/>
        <v>0</v>
      </c>
      <c r="AN219" s="11">
        <f t="shared" si="63"/>
        <v>-1</v>
      </c>
      <c r="AO219" s="7">
        <f t="shared" si="64"/>
        <v>-3.2327586206896552</v>
      </c>
      <c r="AP219">
        <v>1</v>
      </c>
      <c r="AQ219">
        <v>1</v>
      </c>
      <c r="AR219">
        <v>0</v>
      </c>
      <c r="AS219">
        <v>0</v>
      </c>
      <c r="AT219">
        <v>0</v>
      </c>
      <c r="AU219">
        <v>0</v>
      </c>
      <c r="AV219" s="6">
        <v>0</v>
      </c>
      <c r="AW219">
        <v>0</v>
      </c>
      <c r="AX219">
        <v>0</v>
      </c>
      <c r="AY219">
        <v>0</v>
      </c>
      <c r="AZ219" s="11">
        <f t="shared" si="65"/>
        <v>0</v>
      </c>
      <c r="BA219" s="6">
        <v>0</v>
      </c>
      <c r="BB219" s="6" t="s">
        <v>173</v>
      </c>
      <c r="BC219" s="6">
        <v>0</v>
      </c>
      <c r="BD219">
        <v>4</v>
      </c>
      <c r="BE219">
        <v>4</v>
      </c>
      <c r="BF219">
        <v>1</v>
      </c>
      <c r="BG219" s="11">
        <f t="shared" si="66"/>
        <v>3</v>
      </c>
      <c r="BH219">
        <v>0</v>
      </c>
      <c r="BI219">
        <v>0</v>
      </c>
      <c r="BJ219">
        <v>0</v>
      </c>
      <c r="BK219">
        <v>2</v>
      </c>
      <c r="BL219">
        <v>0</v>
      </c>
      <c r="BM219">
        <v>0</v>
      </c>
      <c r="BN219">
        <v>2</v>
      </c>
      <c r="BO219" s="8">
        <f t="shared" si="67"/>
        <v>0.13333333333333333</v>
      </c>
      <c r="BP219">
        <v>0</v>
      </c>
      <c r="BQ219">
        <v>0</v>
      </c>
      <c r="BR219">
        <v>0</v>
      </c>
      <c r="BS219">
        <v>0</v>
      </c>
      <c r="BT219" s="8">
        <f t="shared" si="68"/>
        <v>0</v>
      </c>
      <c r="BU219" s="8">
        <f t="shared" si="69"/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1</v>
      </c>
      <c r="DH219">
        <v>0</v>
      </c>
      <c r="DI219">
        <v>0</v>
      </c>
      <c r="DJ219" s="11">
        <f t="shared" si="70"/>
        <v>1</v>
      </c>
      <c r="DK219" s="6">
        <v>0.11070294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15</v>
      </c>
      <c r="DR219">
        <v>15</v>
      </c>
      <c r="DS219">
        <v>6</v>
      </c>
      <c r="DT219">
        <v>9</v>
      </c>
      <c r="DU219">
        <v>6</v>
      </c>
      <c r="DV219">
        <v>5</v>
      </c>
      <c r="DW219" s="6">
        <v>0.7</v>
      </c>
      <c r="DX219" s="6">
        <v>0.46</v>
      </c>
      <c r="DY219">
        <v>2</v>
      </c>
      <c r="DZ219">
        <v>0</v>
      </c>
      <c r="EA219">
        <v>0</v>
      </c>
      <c r="EB219">
        <v>1</v>
      </c>
      <c r="EC219">
        <v>3</v>
      </c>
      <c r="ED219">
        <v>0</v>
      </c>
      <c r="EE219">
        <v>1</v>
      </c>
      <c r="EF219">
        <v>0</v>
      </c>
      <c r="EG219" s="11">
        <f t="shared" si="71"/>
        <v>4</v>
      </c>
      <c r="EH219" s="11">
        <f t="shared" si="72"/>
        <v>0</v>
      </c>
      <c r="EI219">
        <v>5</v>
      </c>
      <c r="EJ219">
        <v>7</v>
      </c>
      <c r="EK219">
        <v>9</v>
      </c>
      <c r="EL219">
        <v>6</v>
      </c>
      <c r="EM219">
        <v>3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-0.1</v>
      </c>
      <c r="ET219">
        <v>41.45</v>
      </c>
      <c r="EU219" s="11">
        <f t="shared" si="73"/>
        <v>6</v>
      </c>
      <c r="EV219" s="6">
        <f t="shared" si="74"/>
        <v>0</v>
      </c>
      <c r="EW219" s="6">
        <f t="shared" si="75"/>
        <v>96.982758620689651</v>
      </c>
      <c r="EX219" s="6">
        <v>-0.1</v>
      </c>
      <c r="EY219">
        <v>-0.05</v>
      </c>
    </row>
    <row r="220" spans="1:155">
      <c r="A220">
        <v>335</v>
      </c>
      <c r="B220" s="5">
        <v>742500</v>
      </c>
      <c r="C220" t="s">
        <v>293</v>
      </c>
      <c r="D220" t="s">
        <v>294</v>
      </c>
      <c r="F220" t="s">
        <v>219</v>
      </c>
      <c r="G220" t="s">
        <v>219</v>
      </c>
      <c r="H220">
        <v>72</v>
      </c>
      <c r="I220">
        <v>180</v>
      </c>
      <c r="J220">
        <v>2014</v>
      </c>
      <c r="K220">
        <v>2</v>
      </c>
      <c r="L220">
        <v>33</v>
      </c>
      <c r="M220" t="s">
        <v>155</v>
      </c>
      <c r="N220" t="s">
        <v>295</v>
      </c>
      <c r="O220" t="s">
        <v>296</v>
      </c>
      <c r="P220" t="s">
        <v>171</v>
      </c>
      <c r="Q220" t="s">
        <v>179</v>
      </c>
      <c r="R220">
        <v>30</v>
      </c>
      <c r="S220">
        <v>5</v>
      </c>
      <c r="T220">
        <v>7</v>
      </c>
      <c r="U220">
        <v>4</v>
      </c>
      <c r="V220">
        <v>3</v>
      </c>
      <c r="W220">
        <v>12</v>
      </c>
      <c r="X220">
        <v>5</v>
      </c>
      <c r="Y220" s="6">
        <v>2.4</v>
      </c>
      <c r="Z220">
        <v>2</v>
      </c>
      <c r="AA220">
        <v>489</v>
      </c>
      <c r="AB220">
        <v>21224</v>
      </c>
      <c r="AC220" s="6">
        <v>353.67</v>
      </c>
      <c r="AD220" s="7">
        <v>11.7833333333</v>
      </c>
      <c r="AE220" s="7">
        <f t="shared" si="57"/>
        <v>11.787814814803705</v>
      </c>
      <c r="AF220" s="8">
        <v>0.2206218107868701</v>
      </c>
      <c r="AG220" s="8">
        <v>0.75</v>
      </c>
      <c r="AH220" s="8">
        <v>9.5238095238095233E-2</v>
      </c>
      <c r="AI220" s="9">
        <f t="shared" si="58"/>
        <v>0.94303797468354433</v>
      </c>
      <c r="AJ220" s="10">
        <f t="shared" si="59"/>
        <v>1038.2760699216396</v>
      </c>
      <c r="AK220" s="7">
        <f t="shared" si="60"/>
        <v>2.7143947747900583</v>
      </c>
      <c r="AL220" s="7">
        <f t="shared" si="61"/>
        <v>1.5268470608194078</v>
      </c>
      <c r="AM220" s="8">
        <f t="shared" si="62"/>
        <v>0.64</v>
      </c>
      <c r="AN220" s="11">
        <f t="shared" si="63"/>
        <v>7</v>
      </c>
      <c r="AO220" s="7">
        <f t="shared" si="64"/>
        <v>1.1875477139706505</v>
      </c>
      <c r="AP220">
        <v>41</v>
      </c>
      <c r="AQ220">
        <v>41</v>
      </c>
      <c r="AR220">
        <v>30</v>
      </c>
      <c r="AS220">
        <v>20</v>
      </c>
      <c r="AT220">
        <v>20</v>
      </c>
      <c r="AU220">
        <v>20</v>
      </c>
      <c r="AV220" s="6">
        <v>2.9</v>
      </c>
      <c r="AW220">
        <v>12</v>
      </c>
      <c r="AX220">
        <v>3</v>
      </c>
      <c r="AY220">
        <v>4</v>
      </c>
      <c r="AZ220" s="11">
        <f t="shared" si="65"/>
        <v>7</v>
      </c>
      <c r="BA220" s="6">
        <v>22.85</v>
      </c>
      <c r="BB220" s="6">
        <v>22.2</v>
      </c>
      <c r="BC220" s="6">
        <v>76.599999999999994</v>
      </c>
      <c r="BD220">
        <v>34</v>
      </c>
      <c r="BE220">
        <v>34</v>
      </c>
      <c r="BF220">
        <v>35</v>
      </c>
      <c r="BG220" s="11">
        <f t="shared" si="66"/>
        <v>-1</v>
      </c>
      <c r="BH220">
        <v>10</v>
      </c>
      <c r="BI220">
        <v>3</v>
      </c>
      <c r="BJ220">
        <v>9</v>
      </c>
      <c r="BK220">
        <v>14</v>
      </c>
      <c r="BL220">
        <v>3</v>
      </c>
      <c r="BM220">
        <v>9</v>
      </c>
      <c r="BN220">
        <v>14</v>
      </c>
      <c r="BO220" s="8">
        <f t="shared" si="67"/>
        <v>4.72972972972973E-2</v>
      </c>
      <c r="BP220">
        <v>83</v>
      </c>
      <c r="BQ220">
        <v>124</v>
      </c>
      <c r="BR220">
        <v>83</v>
      </c>
      <c r="BS220">
        <v>124</v>
      </c>
      <c r="BT220" s="8">
        <f t="shared" si="68"/>
        <v>0.40096618357487923</v>
      </c>
      <c r="BU220" s="8">
        <f t="shared" si="69"/>
        <v>0.79922779922779918</v>
      </c>
      <c r="BV220">
        <v>24</v>
      </c>
      <c r="BW220">
        <v>43</v>
      </c>
      <c r="BX220">
        <v>31</v>
      </c>
      <c r="BY220">
        <v>48</v>
      </c>
      <c r="BZ220">
        <v>28</v>
      </c>
      <c r="CA220">
        <v>33</v>
      </c>
      <c r="CB220">
        <v>24</v>
      </c>
      <c r="CC220">
        <v>46</v>
      </c>
      <c r="CD220">
        <v>32</v>
      </c>
      <c r="CE220">
        <v>36</v>
      </c>
      <c r="CF220">
        <v>49</v>
      </c>
      <c r="CG220">
        <v>85</v>
      </c>
      <c r="CH220">
        <v>0</v>
      </c>
      <c r="CI220">
        <v>2</v>
      </c>
      <c r="CJ220">
        <v>1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1</v>
      </c>
      <c r="CR220">
        <v>1</v>
      </c>
      <c r="CS220">
        <v>0</v>
      </c>
      <c r="CT220">
        <v>3</v>
      </c>
      <c r="CU220">
        <v>0</v>
      </c>
      <c r="CV220">
        <v>1</v>
      </c>
      <c r="CW220">
        <v>0</v>
      </c>
      <c r="CX220">
        <v>9</v>
      </c>
      <c r="CY220">
        <v>2</v>
      </c>
      <c r="CZ220">
        <v>2</v>
      </c>
      <c r="DA220">
        <v>0</v>
      </c>
      <c r="DB220">
        <v>2</v>
      </c>
      <c r="DC220">
        <v>3</v>
      </c>
      <c r="DD220">
        <v>0</v>
      </c>
      <c r="DE220">
        <v>11</v>
      </c>
      <c r="DF220">
        <v>1</v>
      </c>
      <c r="DG220">
        <v>5</v>
      </c>
      <c r="DH220">
        <v>1</v>
      </c>
      <c r="DI220">
        <v>5</v>
      </c>
      <c r="DJ220" s="11">
        <f t="shared" si="70"/>
        <v>4</v>
      </c>
      <c r="DK220" s="6">
        <v>3.3322319501000002</v>
      </c>
      <c r="DL220">
        <v>1</v>
      </c>
      <c r="DM220">
        <v>0</v>
      </c>
      <c r="DN220">
        <v>0</v>
      </c>
      <c r="DO220">
        <v>0</v>
      </c>
      <c r="DP220">
        <v>0</v>
      </c>
      <c r="DQ220">
        <v>318</v>
      </c>
      <c r="DR220">
        <v>296</v>
      </c>
      <c r="DS220">
        <v>236</v>
      </c>
      <c r="DT220">
        <v>218</v>
      </c>
      <c r="DU220">
        <v>168</v>
      </c>
      <c r="DV220">
        <v>158</v>
      </c>
      <c r="DW220" s="6">
        <v>14.43</v>
      </c>
      <c r="DX220" s="6">
        <v>10.84</v>
      </c>
      <c r="DY220">
        <v>46</v>
      </c>
      <c r="DZ220">
        <v>36</v>
      </c>
      <c r="EA220">
        <v>16</v>
      </c>
      <c r="EB220">
        <v>9</v>
      </c>
      <c r="EC220">
        <v>13</v>
      </c>
      <c r="ED220">
        <v>9</v>
      </c>
      <c r="EE220">
        <v>21</v>
      </c>
      <c r="EF220">
        <v>10</v>
      </c>
      <c r="EG220" s="11">
        <f t="shared" si="71"/>
        <v>34</v>
      </c>
      <c r="EH220" s="11">
        <f t="shared" si="72"/>
        <v>19</v>
      </c>
      <c r="EI220">
        <v>102</v>
      </c>
      <c r="EJ220">
        <v>157</v>
      </c>
      <c r="EK220">
        <v>157</v>
      </c>
      <c r="EL220">
        <v>172</v>
      </c>
      <c r="EM220">
        <v>25</v>
      </c>
      <c r="EN220">
        <v>35</v>
      </c>
      <c r="EO220">
        <v>16</v>
      </c>
      <c r="EP220">
        <v>17</v>
      </c>
      <c r="EQ220">
        <v>0.9</v>
      </c>
      <c r="ER220">
        <v>0.60000000000000009</v>
      </c>
      <c r="ES220">
        <v>1.5</v>
      </c>
      <c r="ET220">
        <v>1249.3900000000001</v>
      </c>
      <c r="EU220" s="11">
        <f t="shared" si="73"/>
        <v>50</v>
      </c>
      <c r="EV220" s="6">
        <f t="shared" si="74"/>
        <v>43</v>
      </c>
      <c r="EW220" s="6">
        <f t="shared" si="75"/>
        <v>104.1648994825685</v>
      </c>
      <c r="EX220" s="6">
        <v>10.4</v>
      </c>
      <c r="EY220">
        <v>0.35</v>
      </c>
    </row>
    <row r="221" spans="1:155">
      <c r="A221">
        <v>852</v>
      </c>
      <c r="B221" s="5">
        <v>742500</v>
      </c>
      <c r="C221" t="s">
        <v>387</v>
      </c>
      <c r="D221" t="s">
        <v>388</v>
      </c>
      <c r="F221" t="s">
        <v>213</v>
      </c>
      <c r="G221" t="s">
        <v>213</v>
      </c>
      <c r="H221">
        <v>70</v>
      </c>
      <c r="I221">
        <v>186</v>
      </c>
      <c r="J221">
        <v>2012</v>
      </c>
      <c r="K221">
        <v>6</v>
      </c>
      <c r="L221">
        <v>158</v>
      </c>
      <c r="M221" t="s">
        <v>146</v>
      </c>
      <c r="N221" t="s">
        <v>389</v>
      </c>
      <c r="O221" t="s">
        <v>390</v>
      </c>
      <c r="P221" t="s">
        <v>171</v>
      </c>
      <c r="Q221" t="s">
        <v>391</v>
      </c>
      <c r="R221">
        <v>5</v>
      </c>
      <c r="S221">
        <v>0</v>
      </c>
      <c r="T221">
        <v>1</v>
      </c>
      <c r="U221">
        <v>0</v>
      </c>
      <c r="V221">
        <v>1</v>
      </c>
      <c r="W221">
        <v>1</v>
      </c>
      <c r="X221">
        <v>0</v>
      </c>
      <c r="Y221" s="6">
        <v>0.2</v>
      </c>
      <c r="Z221">
        <v>4</v>
      </c>
      <c r="AA221">
        <v>65</v>
      </c>
      <c r="AB221">
        <v>2440</v>
      </c>
      <c r="AC221" s="6">
        <v>40.67</v>
      </c>
      <c r="AD221" s="7">
        <v>8.1333333332999995</v>
      </c>
      <c r="AE221" s="7">
        <f t="shared" si="57"/>
        <v>8.1335555555444454</v>
      </c>
      <c r="AF221" s="8">
        <v>0.17050981049807146</v>
      </c>
      <c r="AG221" s="8">
        <v>1</v>
      </c>
      <c r="AH221" s="8">
        <v>6.6666666666666666E-2</v>
      </c>
      <c r="AI221" s="9">
        <f t="shared" si="58"/>
        <v>0.95</v>
      </c>
      <c r="AJ221" s="10">
        <f t="shared" si="59"/>
        <v>1016.6666666666666</v>
      </c>
      <c r="AK221" s="7">
        <f t="shared" si="60"/>
        <v>1.4752889107450207</v>
      </c>
      <c r="AL221" s="7">
        <f t="shared" si="61"/>
        <v>1.4752889107450207</v>
      </c>
      <c r="AM221" s="8">
        <f t="shared" si="62"/>
        <v>0.5</v>
      </c>
      <c r="AN221" s="11">
        <f t="shared" si="63"/>
        <v>0</v>
      </c>
      <c r="AO221" s="7">
        <f t="shared" si="64"/>
        <v>0</v>
      </c>
      <c r="AP221">
        <v>5</v>
      </c>
      <c r="AQ221">
        <v>5</v>
      </c>
      <c r="AR221">
        <v>5</v>
      </c>
      <c r="AS221">
        <v>5</v>
      </c>
      <c r="AT221">
        <v>5</v>
      </c>
      <c r="AU221">
        <v>5</v>
      </c>
      <c r="AV221" s="6">
        <v>0.36</v>
      </c>
      <c r="AW221">
        <v>2</v>
      </c>
      <c r="AX221">
        <v>0</v>
      </c>
      <c r="AY221">
        <v>0</v>
      </c>
      <c r="AZ221" s="11">
        <f t="shared" si="65"/>
        <v>0</v>
      </c>
      <c r="BA221" s="6">
        <v>26.2</v>
      </c>
      <c r="BB221" s="6">
        <v>25.52</v>
      </c>
      <c r="BC221" s="6">
        <v>0</v>
      </c>
      <c r="BD221">
        <v>7</v>
      </c>
      <c r="BE221">
        <v>7</v>
      </c>
      <c r="BF221">
        <v>6</v>
      </c>
      <c r="BG221" s="11">
        <f t="shared" si="66"/>
        <v>1</v>
      </c>
      <c r="BH221">
        <v>0</v>
      </c>
      <c r="BI221">
        <v>0</v>
      </c>
      <c r="BJ221">
        <v>0</v>
      </c>
      <c r="BK221">
        <v>3</v>
      </c>
      <c r="BL221">
        <v>0</v>
      </c>
      <c r="BM221">
        <v>0</v>
      </c>
      <c r="BN221">
        <v>3</v>
      </c>
      <c r="BO221" s="8">
        <f t="shared" si="67"/>
        <v>8.5714285714285715E-2</v>
      </c>
      <c r="BP221">
        <v>0</v>
      </c>
      <c r="BQ221">
        <v>0</v>
      </c>
      <c r="BR221">
        <v>0</v>
      </c>
      <c r="BS221">
        <v>0</v>
      </c>
      <c r="BT221" s="8">
        <f t="shared" si="68"/>
        <v>0</v>
      </c>
      <c r="BU221" s="8">
        <f t="shared" si="69"/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1</v>
      </c>
      <c r="CZ221">
        <v>0</v>
      </c>
      <c r="DA221">
        <v>0</v>
      </c>
      <c r="DB221">
        <v>1</v>
      </c>
      <c r="DC221">
        <v>0</v>
      </c>
      <c r="DD221">
        <v>0</v>
      </c>
      <c r="DE221">
        <v>3</v>
      </c>
      <c r="DF221">
        <v>2</v>
      </c>
      <c r="DG221">
        <v>0</v>
      </c>
      <c r="DH221">
        <v>2</v>
      </c>
      <c r="DI221">
        <v>0</v>
      </c>
      <c r="DJ221" s="11">
        <f t="shared" si="70"/>
        <v>-2</v>
      </c>
      <c r="DK221" s="6">
        <v>-2.0079019646999998</v>
      </c>
      <c r="DL221">
        <v>2</v>
      </c>
      <c r="DM221">
        <v>0</v>
      </c>
      <c r="DN221">
        <v>0</v>
      </c>
      <c r="DO221">
        <v>0</v>
      </c>
      <c r="DP221">
        <v>0</v>
      </c>
      <c r="DQ221">
        <v>25</v>
      </c>
      <c r="DR221">
        <v>35</v>
      </c>
      <c r="DS221">
        <v>17</v>
      </c>
      <c r="DT221">
        <v>25</v>
      </c>
      <c r="DU221">
        <v>15</v>
      </c>
      <c r="DV221">
        <v>20</v>
      </c>
      <c r="DW221" s="6">
        <v>1.1499999999999999</v>
      </c>
      <c r="DX221" s="6">
        <v>1.1000000000000001</v>
      </c>
      <c r="DY221">
        <v>5</v>
      </c>
      <c r="DZ221">
        <v>2</v>
      </c>
      <c r="EA221">
        <v>1</v>
      </c>
      <c r="EB221">
        <v>1</v>
      </c>
      <c r="EC221">
        <v>1</v>
      </c>
      <c r="ED221">
        <v>1</v>
      </c>
      <c r="EE221">
        <v>2</v>
      </c>
      <c r="EF221">
        <v>2</v>
      </c>
      <c r="EG221" s="11">
        <f t="shared" si="71"/>
        <v>3</v>
      </c>
      <c r="EH221" s="11">
        <f t="shared" si="72"/>
        <v>3</v>
      </c>
      <c r="EI221">
        <v>18</v>
      </c>
      <c r="EJ221">
        <v>15</v>
      </c>
      <c r="EK221">
        <v>16</v>
      </c>
      <c r="EL221">
        <v>19</v>
      </c>
      <c r="EM221">
        <v>4</v>
      </c>
      <c r="EN221">
        <v>2</v>
      </c>
      <c r="EO221">
        <v>3</v>
      </c>
      <c r="EP221">
        <v>0</v>
      </c>
      <c r="EQ221">
        <v>0</v>
      </c>
      <c r="ER221">
        <v>0</v>
      </c>
      <c r="ES221">
        <v>0</v>
      </c>
      <c r="ET221">
        <v>197.85</v>
      </c>
      <c r="EU221" s="11">
        <f t="shared" si="73"/>
        <v>14</v>
      </c>
      <c r="EV221" s="6">
        <f t="shared" si="74"/>
        <v>3.5</v>
      </c>
      <c r="EW221" s="6">
        <f t="shared" si="75"/>
        <v>88.517334644701251</v>
      </c>
      <c r="EX221" s="6">
        <v>0.30000000000000004</v>
      </c>
      <c r="EY221">
        <v>0.06</v>
      </c>
    </row>
    <row r="222" spans="1:155">
      <c r="A222">
        <v>757</v>
      </c>
      <c r="B222" s="5">
        <v>742500</v>
      </c>
      <c r="C222" t="s">
        <v>937</v>
      </c>
      <c r="D222" t="s">
        <v>161</v>
      </c>
      <c r="F222" t="s">
        <v>162</v>
      </c>
      <c r="G222" t="s">
        <v>162</v>
      </c>
      <c r="H222">
        <v>75</v>
      </c>
      <c r="I222">
        <v>189</v>
      </c>
      <c r="J222">
        <v>2014</v>
      </c>
      <c r="K222">
        <v>2</v>
      </c>
      <c r="L222">
        <v>40</v>
      </c>
      <c r="M222" t="s">
        <v>155</v>
      </c>
      <c r="N222" t="s">
        <v>938</v>
      </c>
      <c r="O222" t="s">
        <v>240</v>
      </c>
      <c r="P222" t="s">
        <v>192</v>
      </c>
      <c r="Q222" t="s">
        <v>281</v>
      </c>
      <c r="R222">
        <v>5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-3</v>
      </c>
      <c r="Y222" s="6">
        <v>-1.6</v>
      </c>
      <c r="Z222">
        <v>2</v>
      </c>
      <c r="AA222">
        <v>85</v>
      </c>
      <c r="AB222">
        <v>3189</v>
      </c>
      <c r="AC222" s="6">
        <v>53.18</v>
      </c>
      <c r="AD222" s="7">
        <v>10.583333333300001</v>
      </c>
      <c r="AE222" s="7">
        <f t="shared" si="57"/>
        <v>10.616444444433332</v>
      </c>
      <c r="AF222" s="8">
        <v>0.23694528604526821</v>
      </c>
      <c r="AG222" s="8">
        <v>0</v>
      </c>
      <c r="AH222" s="8">
        <v>6.25E-2</v>
      </c>
      <c r="AI222" s="9">
        <f t="shared" si="58"/>
        <v>0.84</v>
      </c>
      <c r="AJ222" s="10">
        <f t="shared" si="59"/>
        <v>902.5</v>
      </c>
      <c r="AK222" s="7">
        <f t="shared" si="60"/>
        <v>1.1282437006393382</v>
      </c>
      <c r="AL222" s="7">
        <f t="shared" si="61"/>
        <v>4.5129748025573528</v>
      </c>
      <c r="AM222" s="8">
        <f t="shared" si="62"/>
        <v>0.2</v>
      </c>
      <c r="AN222" s="11">
        <f t="shared" si="63"/>
        <v>-3</v>
      </c>
      <c r="AO222" s="7">
        <f t="shared" si="64"/>
        <v>-3.3847311019180149</v>
      </c>
      <c r="AP222">
        <v>7</v>
      </c>
      <c r="AQ222">
        <v>7</v>
      </c>
      <c r="AR222">
        <v>6</v>
      </c>
      <c r="AS222">
        <v>3</v>
      </c>
      <c r="AT222">
        <v>3</v>
      </c>
      <c r="AU222">
        <v>3</v>
      </c>
      <c r="AV222" s="6">
        <v>0.36</v>
      </c>
      <c r="AW222">
        <v>2</v>
      </c>
      <c r="AX222">
        <v>0</v>
      </c>
      <c r="AY222">
        <v>1</v>
      </c>
      <c r="AZ222" s="11">
        <f t="shared" si="65"/>
        <v>1</v>
      </c>
      <c r="BA222" s="6">
        <v>28.666699999999999</v>
      </c>
      <c r="BB222" s="6">
        <v>36.979999999999997</v>
      </c>
      <c r="BC222" s="6">
        <v>0</v>
      </c>
      <c r="BD222">
        <v>18</v>
      </c>
      <c r="BE222">
        <v>18</v>
      </c>
      <c r="BF222">
        <v>3</v>
      </c>
      <c r="BG222" s="11">
        <f t="shared" si="66"/>
        <v>15</v>
      </c>
      <c r="BH222">
        <v>3</v>
      </c>
      <c r="BI222">
        <v>2</v>
      </c>
      <c r="BJ222">
        <v>0</v>
      </c>
      <c r="BK222">
        <v>0</v>
      </c>
      <c r="BL222">
        <v>2</v>
      </c>
      <c r="BM222">
        <v>0</v>
      </c>
      <c r="BN222">
        <v>0</v>
      </c>
      <c r="BO222" s="8">
        <f t="shared" si="67"/>
        <v>0</v>
      </c>
      <c r="BP222">
        <v>0</v>
      </c>
      <c r="BQ222">
        <v>0</v>
      </c>
      <c r="BR222">
        <v>0</v>
      </c>
      <c r="BS222">
        <v>0</v>
      </c>
      <c r="BT222" s="8">
        <f t="shared" si="68"/>
        <v>0</v>
      </c>
      <c r="BU222" s="8">
        <f t="shared" si="69"/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1</v>
      </c>
      <c r="CX222">
        <v>2</v>
      </c>
      <c r="CY222">
        <v>0</v>
      </c>
      <c r="CZ222">
        <v>0</v>
      </c>
      <c r="DA222">
        <v>0</v>
      </c>
      <c r="DB222">
        <v>1</v>
      </c>
      <c r="DC222">
        <v>0</v>
      </c>
      <c r="DD222">
        <v>0</v>
      </c>
      <c r="DE222">
        <v>2</v>
      </c>
      <c r="DF222">
        <v>1</v>
      </c>
      <c r="DG222">
        <v>0</v>
      </c>
      <c r="DH222">
        <v>1</v>
      </c>
      <c r="DI222">
        <v>0</v>
      </c>
      <c r="DJ222" s="11">
        <f t="shared" si="70"/>
        <v>-1</v>
      </c>
      <c r="DK222" s="6">
        <v>-0.74872524000000007</v>
      </c>
      <c r="DL222">
        <v>1</v>
      </c>
      <c r="DM222">
        <v>0</v>
      </c>
      <c r="DN222">
        <v>0</v>
      </c>
      <c r="DO222">
        <v>0</v>
      </c>
      <c r="DP222">
        <v>0</v>
      </c>
      <c r="DQ222">
        <v>38</v>
      </c>
      <c r="DR222">
        <v>51</v>
      </c>
      <c r="DS222">
        <v>28</v>
      </c>
      <c r="DT222">
        <v>39</v>
      </c>
      <c r="DU222">
        <v>16</v>
      </c>
      <c r="DV222">
        <v>25</v>
      </c>
      <c r="DW222" s="6">
        <v>2.12</v>
      </c>
      <c r="DX222" s="6">
        <v>2.98</v>
      </c>
      <c r="DY222">
        <v>10</v>
      </c>
      <c r="DZ222">
        <v>12</v>
      </c>
      <c r="EA222">
        <v>1</v>
      </c>
      <c r="EB222">
        <v>4</v>
      </c>
      <c r="EC222">
        <v>1</v>
      </c>
      <c r="ED222">
        <v>3</v>
      </c>
      <c r="EE222">
        <v>4</v>
      </c>
      <c r="EF222">
        <v>1</v>
      </c>
      <c r="EG222" s="11">
        <f t="shared" si="71"/>
        <v>5</v>
      </c>
      <c r="EH222" s="11">
        <f t="shared" si="72"/>
        <v>4</v>
      </c>
      <c r="EI222">
        <v>17</v>
      </c>
      <c r="EJ222">
        <v>24</v>
      </c>
      <c r="EK222">
        <v>36</v>
      </c>
      <c r="EL222">
        <v>15</v>
      </c>
      <c r="EM222">
        <v>9</v>
      </c>
      <c r="EN222">
        <v>3</v>
      </c>
      <c r="EO222">
        <v>5</v>
      </c>
      <c r="EP222">
        <v>4</v>
      </c>
      <c r="EQ222">
        <v>-0.1</v>
      </c>
      <c r="ER222">
        <v>-0.1</v>
      </c>
      <c r="ES222">
        <v>-0.2</v>
      </c>
      <c r="ET222">
        <v>171.26</v>
      </c>
      <c r="EU222" s="11">
        <f t="shared" si="73"/>
        <v>20</v>
      </c>
      <c r="EV222" s="6">
        <f t="shared" si="74"/>
        <v>18</v>
      </c>
      <c r="EW222" s="6">
        <f t="shared" si="75"/>
        <v>100.41368935690109</v>
      </c>
      <c r="EX222" s="6">
        <v>-1</v>
      </c>
      <c r="EY222">
        <v>-0.2</v>
      </c>
    </row>
    <row r="223" spans="1:155">
      <c r="A223">
        <v>194</v>
      </c>
      <c r="B223" s="5">
        <v>742500</v>
      </c>
      <c r="C223" t="s">
        <v>710</v>
      </c>
      <c r="D223" t="s">
        <v>1253</v>
      </c>
      <c r="F223" t="s">
        <v>182</v>
      </c>
      <c r="G223" t="s">
        <v>182</v>
      </c>
      <c r="H223">
        <v>74</v>
      </c>
      <c r="I223">
        <v>195</v>
      </c>
      <c r="M223" t="s">
        <v>155</v>
      </c>
      <c r="N223" t="s">
        <v>1254</v>
      </c>
      <c r="O223" t="s">
        <v>1162</v>
      </c>
      <c r="P223" t="s">
        <v>149</v>
      </c>
      <c r="Q223" t="s">
        <v>199</v>
      </c>
      <c r="R223">
        <v>10</v>
      </c>
      <c r="S223">
        <v>1</v>
      </c>
      <c r="T223">
        <v>1</v>
      </c>
      <c r="U223">
        <v>0</v>
      </c>
      <c r="V223">
        <v>1</v>
      </c>
      <c r="W223">
        <v>2</v>
      </c>
      <c r="X223">
        <v>0</v>
      </c>
      <c r="Y223" s="6">
        <v>1.7000000000000002</v>
      </c>
      <c r="Z223">
        <v>6</v>
      </c>
      <c r="AA223">
        <v>135</v>
      </c>
      <c r="AB223">
        <v>5476</v>
      </c>
      <c r="AC223" s="6">
        <v>91.24</v>
      </c>
      <c r="AD223" s="7">
        <v>9.1333333332999995</v>
      </c>
      <c r="AE223" s="7">
        <f t="shared" si="57"/>
        <v>9.127999999988889</v>
      </c>
      <c r="AF223" s="8">
        <v>0.172639545884579</v>
      </c>
      <c r="AG223" s="8">
        <v>0.5</v>
      </c>
      <c r="AH223" s="8">
        <v>9.7560975609756101E-2</v>
      </c>
      <c r="AI223" s="9">
        <f t="shared" si="58"/>
        <v>0.875</v>
      </c>
      <c r="AJ223" s="10">
        <f t="shared" si="59"/>
        <v>972.56097560975604</v>
      </c>
      <c r="AK223" s="7">
        <f t="shared" si="60"/>
        <v>2.6304252520824205</v>
      </c>
      <c r="AL223" s="7">
        <f t="shared" si="61"/>
        <v>3.2880315651030254</v>
      </c>
      <c r="AM223" s="8">
        <f t="shared" si="62"/>
        <v>0.44444444444444442</v>
      </c>
      <c r="AN223" s="11">
        <f t="shared" si="63"/>
        <v>-1</v>
      </c>
      <c r="AO223" s="7">
        <f t="shared" si="64"/>
        <v>-0.6576063130206049</v>
      </c>
      <c r="AP223">
        <v>14</v>
      </c>
      <c r="AQ223">
        <v>14</v>
      </c>
      <c r="AR223">
        <v>11</v>
      </c>
      <c r="AS223">
        <v>8</v>
      </c>
      <c r="AT223">
        <v>8</v>
      </c>
      <c r="AU223">
        <v>8</v>
      </c>
      <c r="AV223" s="6">
        <v>0.51</v>
      </c>
      <c r="AW223">
        <v>2</v>
      </c>
      <c r="AX223">
        <v>1</v>
      </c>
      <c r="AY223">
        <v>0</v>
      </c>
      <c r="AZ223" s="11">
        <f t="shared" si="65"/>
        <v>1</v>
      </c>
      <c r="BA223" s="6">
        <v>38.25</v>
      </c>
      <c r="BB223" s="6">
        <v>34.770000000000003</v>
      </c>
      <c r="BC223" s="6">
        <v>0</v>
      </c>
      <c r="BD223">
        <v>16</v>
      </c>
      <c r="BE223">
        <v>16</v>
      </c>
      <c r="BF223">
        <v>14</v>
      </c>
      <c r="BG223" s="11">
        <f t="shared" si="66"/>
        <v>2</v>
      </c>
      <c r="BH223">
        <v>3</v>
      </c>
      <c r="BI223">
        <v>0</v>
      </c>
      <c r="BJ223">
        <v>0</v>
      </c>
      <c r="BK223">
        <v>5</v>
      </c>
      <c r="BL223">
        <v>0</v>
      </c>
      <c r="BM223">
        <v>0</v>
      </c>
      <c r="BN223">
        <v>5</v>
      </c>
      <c r="BO223" s="8">
        <f t="shared" si="67"/>
        <v>6.7567567567567571E-2</v>
      </c>
      <c r="BP223">
        <v>0</v>
      </c>
      <c r="BQ223">
        <v>0</v>
      </c>
      <c r="BR223">
        <v>0</v>
      </c>
      <c r="BS223">
        <v>0</v>
      </c>
      <c r="BT223" s="8">
        <f t="shared" si="68"/>
        <v>0</v>
      </c>
      <c r="BU223" s="8">
        <f t="shared" si="69"/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1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1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1</v>
      </c>
      <c r="CX223">
        <v>2</v>
      </c>
      <c r="CY223">
        <v>1</v>
      </c>
      <c r="CZ223">
        <v>0</v>
      </c>
      <c r="DA223">
        <v>0</v>
      </c>
      <c r="DB223">
        <v>2</v>
      </c>
      <c r="DC223">
        <v>0</v>
      </c>
      <c r="DD223">
        <v>0</v>
      </c>
      <c r="DE223">
        <v>5</v>
      </c>
      <c r="DF223">
        <v>3</v>
      </c>
      <c r="DG223">
        <v>1</v>
      </c>
      <c r="DH223">
        <v>2</v>
      </c>
      <c r="DI223">
        <v>1</v>
      </c>
      <c r="DJ223" s="11">
        <f t="shared" si="70"/>
        <v>-2</v>
      </c>
      <c r="DK223" s="6">
        <v>-1.0207884456</v>
      </c>
      <c r="DL223">
        <v>3</v>
      </c>
      <c r="DM223">
        <v>0</v>
      </c>
      <c r="DN223">
        <v>0</v>
      </c>
      <c r="DO223">
        <v>0</v>
      </c>
      <c r="DP223">
        <v>0</v>
      </c>
      <c r="DQ223">
        <v>73</v>
      </c>
      <c r="DR223">
        <v>74</v>
      </c>
      <c r="DS223">
        <v>61</v>
      </c>
      <c r="DT223">
        <v>56</v>
      </c>
      <c r="DU223">
        <v>41</v>
      </c>
      <c r="DV223">
        <v>40</v>
      </c>
      <c r="DW223" s="6">
        <v>3.31</v>
      </c>
      <c r="DX223" s="6">
        <v>3.97</v>
      </c>
      <c r="DY223">
        <v>13</v>
      </c>
      <c r="DZ223">
        <v>8</v>
      </c>
      <c r="EA223">
        <v>4</v>
      </c>
      <c r="EB223">
        <v>5</v>
      </c>
      <c r="EC223">
        <v>4</v>
      </c>
      <c r="ED223">
        <v>2</v>
      </c>
      <c r="EE223">
        <v>1</v>
      </c>
      <c r="EF223">
        <v>6</v>
      </c>
      <c r="EG223" s="11">
        <f t="shared" si="71"/>
        <v>5</v>
      </c>
      <c r="EH223" s="11">
        <f t="shared" si="72"/>
        <v>8</v>
      </c>
      <c r="EI223">
        <v>23</v>
      </c>
      <c r="EJ223">
        <v>45</v>
      </c>
      <c r="EK223">
        <v>40</v>
      </c>
      <c r="EL223">
        <v>40</v>
      </c>
      <c r="EM223">
        <v>11</v>
      </c>
      <c r="EN223">
        <v>8</v>
      </c>
      <c r="EO223">
        <v>3</v>
      </c>
      <c r="EP223">
        <v>4</v>
      </c>
      <c r="EQ223">
        <v>0.1</v>
      </c>
      <c r="ER223">
        <v>0.1</v>
      </c>
      <c r="ES223">
        <v>0.2</v>
      </c>
      <c r="ET223">
        <v>437.26</v>
      </c>
      <c r="EU223" s="11">
        <f t="shared" si="73"/>
        <v>27</v>
      </c>
      <c r="EV223" s="6">
        <f t="shared" si="74"/>
        <v>5.333333333333333</v>
      </c>
      <c r="EW223" s="6">
        <f t="shared" si="75"/>
        <v>96.668128014028937</v>
      </c>
      <c r="EX223" s="6">
        <v>2.6</v>
      </c>
      <c r="EY223">
        <v>0.26</v>
      </c>
    </row>
    <row r="224" spans="1:155">
      <c r="A224">
        <v>762</v>
      </c>
      <c r="B224" s="5">
        <v>742500</v>
      </c>
      <c r="C224" t="s">
        <v>1466</v>
      </c>
      <c r="D224" t="s">
        <v>1467</v>
      </c>
      <c r="F224" t="s">
        <v>219</v>
      </c>
      <c r="G224" t="s">
        <v>219</v>
      </c>
      <c r="H224">
        <v>74</v>
      </c>
      <c r="I224">
        <v>194</v>
      </c>
      <c r="J224">
        <v>2014</v>
      </c>
      <c r="K224">
        <v>2</v>
      </c>
      <c r="L224">
        <v>42</v>
      </c>
      <c r="M224" t="s">
        <v>155</v>
      </c>
      <c r="N224" t="s">
        <v>1468</v>
      </c>
      <c r="O224" t="s">
        <v>1469</v>
      </c>
      <c r="P224" t="s">
        <v>209</v>
      </c>
      <c r="Q224" t="s">
        <v>165</v>
      </c>
      <c r="R224">
        <v>2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-1</v>
      </c>
      <c r="Y224" s="6">
        <v>-0.60000000000000009</v>
      </c>
      <c r="Z224">
        <v>2</v>
      </c>
      <c r="AA224">
        <v>27</v>
      </c>
      <c r="AB224">
        <v>1207</v>
      </c>
      <c r="AC224" s="6">
        <v>20.12</v>
      </c>
      <c r="AD224" s="7">
        <v>10.0666666667</v>
      </c>
      <c r="AE224" s="7">
        <f t="shared" si="57"/>
        <v>10.061666666677779</v>
      </c>
      <c r="AF224" s="8">
        <v>0.1946594427244582</v>
      </c>
      <c r="AG224" s="8">
        <v>0</v>
      </c>
      <c r="AH224" s="8">
        <v>0</v>
      </c>
      <c r="AI224" s="9">
        <f t="shared" si="58"/>
        <v>0.90909090909090906</v>
      </c>
      <c r="AJ224" s="10">
        <f t="shared" si="59"/>
        <v>909.09090909090901</v>
      </c>
      <c r="AK224" s="7">
        <f t="shared" si="60"/>
        <v>0</v>
      </c>
      <c r="AL224" s="7">
        <f t="shared" si="61"/>
        <v>2.982107355864811</v>
      </c>
      <c r="AM224" s="8">
        <f t="shared" si="62"/>
        <v>0</v>
      </c>
      <c r="AN224" s="11">
        <f t="shared" si="63"/>
        <v>-1</v>
      </c>
      <c r="AO224" s="7">
        <f t="shared" si="64"/>
        <v>-2.982107355864811</v>
      </c>
      <c r="AP224">
        <v>3</v>
      </c>
      <c r="AQ224">
        <v>3</v>
      </c>
      <c r="AR224">
        <v>2</v>
      </c>
      <c r="AS224">
        <v>1</v>
      </c>
      <c r="AT224">
        <v>1</v>
      </c>
      <c r="AU224">
        <v>1</v>
      </c>
      <c r="AV224" s="6">
        <v>0.02</v>
      </c>
      <c r="AW224">
        <v>0</v>
      </c>
      <c r="AX224">
        <v>0</v>
      </c>
      <c r="AY224">
        <v>0</v>
      </c>
      <c r="AZ224" s="11">
        <f t="shared" si="65"/>
        <v>0</v>
      </c>
      <c r="BA224" s="6">
        <v>64</v>
      </c>
      <c r="BB224" s="6">
        <v>60.8</v>
      </c>
      <c r="BC224" s="6">
        <v>0</v>
      </c>
      <c r="BD224">
        <v>1</v>
      </c>
      <c r="BE224">
        <v>1</v>
      </c>
      <c r="BF224">
        <v>2</v>
      </c>
      <c r="BG224" s="11">
        <f t="shared" si="66"/>
        <v>-1</v>
      </c>
      <c r="BH224">
        <v>1</v>
      </c>
      <c r="BI224">
        <v>0</v>
      </c>
      <c r="BJ224">
        <v>0</v>
      </c>
      <c r="BK224">
        <v>1</v>
      </c>
      <c r="BL224">
        <v>0</v>
      </c>
      <c r="BM224">
        <v>0</v>
      </c>
      <c r="BN224">
        <v>1</v>
      </c>
      <c r="BO224" s="8">
        <f t="shared" si="67"/>
        <v>5.8823529411764705E-2</v>
      </c>
      <c r="BP224">
        <v>6</v>
      </c>
      <c r="BQ224">
        <v>7</v>
      </c>
      <c r="BR224">
        <v>6</v>
      </c>
      <c r="BS224">
        <v>7</v>
      </c>
      <c r="BT224" s="8">
        <f t="shared" si="68"/>
        <v>0.46153846153846156</v>
      </c>
      <c r="BU224" s="8">
        <f t="shared" si="69"/>
        <v>0.8666666666666667</v>
      </c>
      <c r="BV224">
        <v>0</v>
      </c>
      <c r="BW224">
        <v>3</v>
      </c>
      <c r="BX224">
        <v>4</v>
      </c>
      <c r="BY224">
        <v>2</v>
      </c>
      <c r="BZ224">
        <v>2</v>
      </c>
      <c r="CA224">
        <v>2</v>
      </c>
      <c r="CB224">
        <v>0</v>
      </c>
      <c r="CC224">
        <v>0</v>
      </c>
      <c r="CD224">
        <v>6</v>
      </c>
      <c r="CE224">
        <v>5</v>
      </c>
      <c r="CF224">
        <v>4</v>
      </c>
      <c r="CG224">
        <v>7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1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1</v>
      </c>
      <c r="DF224">
        <v>1</v>
      </c>
      <c r="DG224">
        <v>1</v>
      </c>
      <c r="DH224">
        <v>1</v>
      </c>
      <c r="DI224">
        <v>0</v>
      </c>
      <c r="DJ224" s="11">
        <f t="shared" si="70"/>
        <v>0</v>
      </c>
      <c r="DK224" s="6">
        <v>-0.97941894800000007</v>
      </c>
      <c r="DL224">
        <v>1</v>
      </c>
      <c r="DM224">
        <v>0</v>
      </c>
      <c r="DN224">
        <v>0</v>
      </c>
      <c r="DO224">
        <v>0</v>
      </c>
      <c r="DP224">
        <v>0</v>
      </c>
      <c r="DQ224">
        <v>15</v>
      </c>
      <c r="DR224">
        <v>17</v>
      </c>
      <c r="DS224">
        <v>10</v>
      </c>
      <c r="DT224">
        <v>13</v>
      </c>
      <c r="DU224">
        <v>7</v>
      </c>
      <c r="DV224">
        <v>11</v>
      </c>
      <c r="DW224" s="6">
        <v>0.25</v>
      </c>
      <c r="DX224" s="6">
        <v>0.61</v>
      </c>
      <c r="DY224">
        <v>0</v>
      </c>
      <c r="DZ224">
        <v>2</v>
      </c>
      <c r="EA224">
        <v>0</v>
      </c>
      <c r="EB224">
        <v>1</v>
      </c>
      <c r="EC224">
        <v>1</v>
      </c>
      <c r="ED224">
        <v>0</v>
      </c>
      <c r="EE224">
        <v>0</v>
      </c>
      <c r="EF224">
        <v>0</v>
      </c>
      <c r="EG224" s="11">
        <f t="shared" si="71"/>
        <v>1</v>
      </c>
      <c r="EH224" s="11">
        <f t="shared" si="72"/>
        <v>0</v>
      </c>
      <c r="EI224">
        <v>7</v>
      </c>
      <c r="EJ224">
        <v>8</v>
      </c>
      <c r="EK224">
        <v>6</v>
      </c>
      <c r="EL224">
        <v>10</v>
      </c>
      <c r="EM224">
        <v>1</v>
      </c>
      <c r="EN224">
        <v>2</v>
      </c>
      <c r="EO224">
        <v>3</v>
      </c>
      <c r="EP224">
        <v>0</v>
      </c>
      <c r="EQ224">
        <v>-0.1</v>
      </c>
      <c r="ER224">
        <v>0</v>
      </c>
      <c r="ES224">
        <v>-0.1</v>
      </c>
      <c r="ET224">
        <v>83.24</v>
      </c>
      <c r="EU224" s="11">
        <f t="shared" si="73"/>
        <v>4</v>
      </c>
      <c r="EV224" s="6">
        <f t="shared" si="74"/>
        <v>1</v>
      </c>
      <c r="EW224" s="6">
        <f t="shared" si="75"/>
        <v>95.427435387673953</v>
      </c>
      <c r="EX224" s="6">
        <v>-0.4</v>
      </c>
      <c r="EY224">
        <v>-0.22</v>
      </c>
    </row>
    <row r="225" spans="1:155">
      <c r="A225">
        <v>390</v>
      </c>
      <c r="B225" s="5">
        <v>742500</v>
      </c>
      <c r="C225" t="s">
        <v>1970</v>
      </c>
      <c r="D225" t="s">
        <v>1971</v>
      </c>
      <c r="E225" t="s">
        <v>288</v>
      </c>
      <c r="F225" t="s">
        <v>154</v>
      </c>
      <c r="G225" t="s">
        <v>154</v>
      </c>
      <c r="H225">
        <v>75</v>
      </c>
      <c r="I225">
        <v>219</v>
      </c>
      <c r="J225">
        <v>2012</v>
      </c>
      <c r="K225">
        <v>2</v>
      </c>
      <c r="L225">
        <v>59</v>
      </c>
      <c r="M225" t="s">
        <v>155</v>
      </c>
      <c r="N225" t="s">
        <v>1972</v>
      </c>
      <c r="O225" t="s">
        <v>1973</v>
      </c>
      <c r="P225" t="s">
        <v>222</v>
      </c>
      <c r="Q225" t="s">
        <v>531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-1</v>
      </c>
      <c r="Y225" s="6">
        <v>-1</v>
      </c>
      <c r="Z225">
        <v>0</v>
      </c>
      <c r="AA225">
        <v>17</v>
      </c>
      <c r="AB225">
        <v>704</v>
      </c>
      <c r="AC225" s="6">
        <v>11.73</v>
      </c>
      <c r="AD225" s="7">
        <v>11.733333333299999</v>
      </c>
      <c r="AE225" s="7">
        <f t="shared" si="57"/>
        <v>11.732222222211112</v>
      </c>
      <c r="AF225" s="8">
        <v>0.23357228195937874</v>
      </c>
      <c r="AG225" s="8">
        <v>0</v>
      </c>
      <c r="AH225" s="8">
        <v>0.25</v>
      </c>
      <c r="AI225" s="9">
        <f t="shared" si="58"/>
        <v>0.88888888888888884</v>
      </c>
      <c r="AJ225" s="10">
        <f t="shared" si="59"/>
        <v>1138.8888888888889</v>
      </c>
      <c r="AK225" s="7">
        <f t="shared" si="60"/>
        <v>5.1150895140664963</v>
      </c>
      <c r="AL225" s="7">
        <f t="shared" si="61"/>
        <v>5.1150895140664963</v>
      </c>
      <c r="AM225" s="8">
        <f t="shared" si="62"/>
        <v>0.5</v>
      </c>
      <c r="AN225" s="11">
        <f t="shared" si="63"/>
        <v>0</v>
      </c>
      <c r="AO225" s="7">
        <f t="shared" si="64"/>
        <v>0</v>
      </c>
      <c r="AP225">
        <v>1</v>
      </c>
      <c r="AQ225">
        <v>1</v>
      </c>
      <c r="AR225">
        <v>1</v>
      </c>
      <c r="AS225">
        <v>0</v>
      </c>
      <c r="AT225">
        <v>0</v>
      </c>
      <c r="AU225">
        <v>0</v>
      </c>
      <c r="AV225" s="6">
        <v>0.11</v>
      </c>
      <c r="AW225">
        <v>1</v>
      </c>
      <c r="AX225">
        <v>0</v>
      </c>
      <c r="AY225">
        <v>1</v>
      </c>
      <c r="AZ225" s="11">
        <f t="shared" si="65"/>
        <v>1</v>
      </c>
      <c r="BA225" s="6">
        <v>0</v>
      </c>
      <c r="BB225" s="6">
        <v>34.369999999999997</v>
      </c>
      <c r="BC225" s="6">
        <v>0</v>
      </c>
      <c r="BD225">
        <v>0</v>
      </c>
      <c r="BE225">
        <v>0</v>
      </c>
      <c r="BF225">
        <v>1</v>
      </c>
      <c r="BG225" s="11">
        <f t="shared" si="66"/>
        <v>-1</v>
      </c>
      <c r="BH225">
        <v>1</v>
      </c>
      <c r="BI225">
        <v>0</v>
      </c>
      <c r="BJ225">
        <v>0</v>
      </c>
      <c r="BK225">
        <v>1</v>
      </c>
      <c r="BL225">
        <v>0</v>
      </c>
      <c r="BM225">
        <v>0</v>
      </c>
      <c r="BN225">
        <v>1</v>
      </c>
      <c r="BO225" s="8">
        <f t="shared" si="67"/>
        <v>6.25E-2</v>
      </c>
      <c r="BP225">
        <v>3</v>
      </c>
      <c r="BQ225">
        <v>7</v>
      </c>
      <c r="BR225">
        <v>3</v>
      </c>
      <c r="BS225">
        <v>7</v>
      </c>
      <c r="BT225" s="8">
        <f t="shared" si="68"/>
        <v>0.3</v>
      </c>
      <c r="BU225" s="8">
        <f t="shared" si="69"/>
        <v>0.76923076923076927</v>
      </c>
      <c r="BV225">
        <v>0</v>
      </c>
      <c r="BW225">
        <v>1</v>
      </c>
      <c r="BX225">
        <v>2</v>
      </c>
      <c r="BY225">
        <v>5</v>
      </c>
      <c r="BZ225">
        <v>1</v>
      </c>
      <c r="CA225">
        <v>1</v>
      </c>
      <c r="CB225">
        <v>3</v>
      </c>
      <c r="CC225">
        <v>5</v>
      </c>
      <c r="CD225">
        <v>0</v>
      </c>
      <c r="CE225">
        <v>0</v>
      </c>
      <c r="CF225">
        <v>1</v>
      </c>
      <c r="CG225">
        <v>4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1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 s="11">
        <f t="shared" si="70"/>
        <v>0</v>
      </c>
      <c r="DK225" s="6">
        <v>-8.390766E-4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8</v>
      </c>
      <c r="DR225">
        <v>16</v>
      </c>
      <c r="DS225">
        <v>5</v>
      </c>
      <c r="DT225">
        <v>11</v>
      </c>
      <c r="DU225">
        <v>4</v>
      </c>
      <c r="DV225">
        <v>9</v>
      </c>
      <c r="DW225" s="6">
        <v>0.17</v>
      </c>
      <c r="DX225" s="6">
        <v>0.84</v>
      </c>
      <c r="DY225">
        <v>1</v>
      </c>
      <c r="DZ225">
        <v>5</v>
      </c>
      <c r="EA225">
        <v>1</v>
      </c>
      <c r="EB225">
        <v>1</v>
      </c>
      <c r="EC225">
        <v>0</v>
      </c>
      <c r="ED225">
        <v>1</v>
      </c>
      <c r="EE225">
        <v>2</v>
      </c>
      <c r="EF225">
        <v>1</v>
      </c>
      <c r="EG225" s="11">
        <f t="shared" si="71"/>
        <v>2</v>
      </c>
      <c r="EH225" s="11">
        <f t="shared" si="72"/>
        <v>2</v>
      </c>
      <c r="EI225">
        <v>6</v>
      </c>
      <c r="EJ225">
        <v>7</v>
      </c>
      <c r="EK225">
        <v>3</v>
      </c>
      <c r="EL225">
        <v>6</v>
      </c>
      <c r="EM225">
        <v>0</v>
      </c>
      <c r="EN225">
        <v>0</v>
      </c>
      <c r="EO225">
        <v>1</v>
      </c>
      <c r="EP225">
        <v>1</v>
      </c>
      <c r="EQ225">
        <v>0</v>
      </c>
      <c r="ER225">
        <v>0</v>
      </c>
      <c r="ES225">
        <v>-0.1</v>
      </c>
      <c r="ET225">
        <v>38.49</v>
      </c>
      <c r="EU225" s="11">
        <f t="shared" si="73"/>
        <v>1</v>
      </c>
      <c r="EV225" s="6">
        <f t="shared" si="74"/>
        <v>0</v>
      </c>
      <c r="EW225" s="6">
        <f t="shared" si="75"/>
        <v>122.76214833759592</v>
      </c>
      <c r="EX225" s="6">
        <v>-0.60000000000000009</v>
      </c>
      <c r="EY225">
        <v>-0.59</v>
      </c>
    </row>
    <row r="226" spans="1:155">
      <c r="A226">
        <v>37</v>
      </c>
      <c r="B226" s="5">
        <v>742500</v>
      </c>
      <c r="C226" t="s">
        <v>2419</v>
      </c>
      <c r="D226" t="s">
        <v>2397</v>
      </c>
      <c r="E226" t="s">
        <v>590</v>
      </c>
      <c r="F226" t="s">
        <v>154</v>
      </c>
      <c r="G226" t="s">
        <v>154</v>
      </c>
      <c r="H226">
        <v>74</v>
      </c>
      <c r="I226">
        <v>205</v>
      </c>
      <c r="J226">
        <v>2012</v>
      </c>
      <c r="K226">
        <v>4</v>
      </c>
      <c r="L226">
        <v>120</v>
      </c>
      <c r="M226" t="s">
        <v>155</v>
      </c>
      <c r="N226" t="s">
        <v>2420</v>
      </c>
      <c r="O226" t="s">
        <v>2421</v>
      </c>
      <c r="P226" t="s">
        <v>192</v>
      </c>
      <c r="Q226" t="s">
        <v>186</v>
      </c>
      <c r="R226">
        <v>82</v>
      </c>
      <c r="S226">
        <v>5</v>
      </c>
      <c r="T226">
        <v>29</v>
      </c>
      <c r="U226">
        <v>14</v>
      </c>
      <c r="V226">
        <v>15</v>
      </c>
      <c r="W226">
        <v>34</v>
      </c>
      <c r="X226">
        <v>23</v>
      </c>
      <c r="Y226" s="6">
        <v>10.7</v>
      </c>
      <c r="Z226">
        <v>12</v>
      </c>
      <c r="AA226">
        <v>2135</v>
      </c>
      <c r="AB226">
        <v>115316</v>
      </c>
      <c r="AC226" s="6">
        <v>1878.2</v>
      </c>
      <c r="AD226" s="7">
        <v>23.433333333299998</v>
      </c>
      <c r="AE226" s="7">
        <f t="shared" si="57"/>
        <v>23.258807588064769</v>
      </c>
      <c r="AF226" s="8">
        <v>0.39423280767559654</v>
      </c>
      <c r="AG226" s="8">
        <v>0.40476190476190477</v>
      </c>
      <c r="AH226" s="8">
        <v>9.5130237825594557E-2</v>
      </c>
      <c r="AI226" s="9">
        <f t="shared" si="58"/>
        <v>0.91221826809015427</v>
      </c>
      <c r="AJ226" s="10">
        <f t="shared" si="59"/>
        <v>1007.3485059157488</v>
      </c>
      <c r="AK226" s="7">
        <f t="shared" si="60"/>
        <v>2.6834202960281122</v>
      </c>
      <c r="AL226" s="7">
        <f t="shared" si="61"/>
        <v>2.3639654988819081</v>
      </c>
      <c r="AM226" s="8">
        <f t="shared" si="62"/>
        <v>0.53164556962025311</v>
      </c>
      <c r="AN226" s="11">
        <f t="shared" si="63"/>
        <v>10</v>
      </c>
      <c r="AO226" s="7">
        <f t="shared" si="64"/>
        <v>0.31945479714620406</v>
      </c>
      <c r="AP226">
        <v>230</v>
      </c>
      <c r="AQ226">
        <v>232</v>
      </c>
      <c r="AR226">
        <v>156</v>
      </c>
      <c r="AS226">
        <v>99</v>
      </c>
      <c r="AT226">
        <v>99</v>
      </c>
      <c r="AU226">
        <v>99</v>
      </c>
      <c r="AV226" s="6">
        <v>4.9400000000000004</v>
      </c>
      <c r="AW226">
        <v>5</v>
      </c>
      <c r="AX226">
        <v>5</v>
      </c>
      <c r="AY226">
        <v>8</v>
      </c>
      <c r="AZ226" s="11">
        <f t="shared" si="65"/>
        <v>13</v>
      </c>
      <c r="BA226" s="6">
        <v>51.525300000000001</v>
      </c>
      <c r="BB226" s="6">
        <v>44.87</v>
      </c>
      <c r="BC226" s="6">
        <v>269.8</v>
      </c>
      <c r="BD226">
        <v>35</v>
      </c>
      <c r="BE226">
        <v>35</v>
      </c>
      <c r="BF226">
        <v>125</v>
      </c>
      <c r="BG226" s="11">
        <f t="shared" si="66"/>
        <v>-90</v>
      </c>
      <c r="BH226">
        <v>57</v>
      </c>
      <c r="BI226">
        <v>54</v>
      </c>
      <c r="BJ226">
        <v>83</v>
      </c>
      <c r="BK226">
        <v>161</v>
      </c>
      <c r="BL226">
        <v>53</v>
      </c>
      <c r="BM226">
        <v>80</v>
      </c>
      <c r="BN226">
        <v>159</v>
      </c>
      <c r="BO226" s="8">
        <f t="shared" si="67"/>
        <v>9.6422073984232873E-2</v>
      </c>
      <c r="BP226">
        <v>0</v>
      </c>
      <c r="BQ226">
        <v>0</v>
      </c>
      <c r="BR226">
        <v>0</v>
      </c>
      <c r="BS226">
        <v>0</v>
      </c>
      <c r="BT226" s="8">
        <f t="shared" si="68"/>
        <v>0</v>
      </c>
      <c r="BU226" s="8">
        <f t="shared" si="69"/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2</v>
      </c>
      <c r="CJ226">
        <v>0</v>
      </c>
      <c r="CK226">
        <v>0</v>
      </c>
      <c r="CL226">
        <v>0</v>
      </c>
      <c r="CM226">
        <v>0</v>
      </c>
      <c r="CN226">
        <v>1</v>
      </c>
      <c r="CO226">
        <v>0</v>
      </c>
      <c r="CP226">
        <v>2</v>
      </c>
      <c r="CQ226">
        <v>0</v>
      </c>
      <c r="CR226">
        <v>0</v>
      </c>
      <c r="CS226">
        <v>0</v>
      </c>
      <c r="CT226">
        <v>2</v>
      </c>
      <c r="CU226">
        <v>0</v>
      </c>
      <c r="CV226">
        <v>2</v>
      </c>
      <c r="CW226">
        <v>4</v>
      </c>
      <c r="CX226">
        <v>51</v>
      </c>
      <c r="CY226">
        <v>9</v>
      </c>
      <c r="CZ226">
        <v>0</v>
      </c>
      <c r="DA226">
        <v>42</v>
      </c>
      <c r="DB226">
        <v>18</v>
      </c>
      <c r="DC226">
        <v>0</v>
      </c>
      <c r="DD226">
        <v>0</v>
      </c>
      <c r="DE226">
        <v>30</v>
      </c>
      <c r="DF226">
        <v>6</v>
      </c>
      <c r="DG226">
        <v>4</v>
      </c>
      <c r="DH226">
        <v>6</v>
      </c>
      <c r="DI226">
        <v>4</v>
      </c>
      <c r="DJ226" s="11">
        <f t="shared" si="70"/>
        <v>-2</v>
      </c>
      <c r="DK226" s="6">
        <v>5.46136409</v>
      </c>
      <c r="DL226">
        <v>6</v>
      </c>
      <c r="DM226">
        <v>0</v>
      </c>
      <c r="DN226">
        <v>0</v>
      </c>
      <c r="DO226">
        <v>0</v>
      </c>
      <c r="DP226">
        <v>0</v>
      </c>
      <c r="DQ226">
        <v>1665</v>
      </c>
      <c r="DR226">
        <v>1649</v>
      </c>
      <c r="DS226">
        <v>1224</v>
      </c>
      <c r="DT226">
        <v>1212</v>
      </c>
      <c r="DU226">
        <v>883</v>
      </c>
      <c r="DV226">
        <v>843</v>
      </c>
      <c r="DW226" s="6">
        <v>83.79</v>
      </c>
      <c r="DX226" s="6">
        <v>82.46</v>
      </c>
      <c r="DY226">
        <v>283</v>
      </c>
      <c r="DZ226">
        <v>295</v>
      </c>
      <c r="EA226">
        <v>84</v>
      </c>
      <c r="EB226">
        <v>74</v>
      </c>
      <c r="EC226">
        <v>82</v>
      </c>
      <c r="ED226">
        <v>70</v>
      </c>
      <c r="EE226">
        <v>94</v>
      </c>
      <c r="EF226">
        <v>80</v>
      </c>
      <c r="EG226" s="11">
        <f t="shared" si="71"/>
        <v>176</v>
      </c>
      <c r="EH226" s="11">
        <f t="shared" si="72"/>
        <v>150</v>
      </c>
      <c r="EI226">
        <v>914</v>
      </c>
      <c r="EJ226">
        <v>823</v>
      </c>
      <c r="EK226">
        <v>512</v>
      </c>
      <c r="EL226">
        <v>664</v>
      </c>
      <c r="EM226">
        <v>292</v>
      </c>
      <c r="EN226">
        <v>347</v>
      </c>
      <c r="EO226">
        <v>73</v>
      </c>
      <c r="EP226">
        <v>86</v>
      </c>
      <c r="EQ226">
        <v>1.9</v>
      </c>
      <c r="ER226">
        <v>6.7</v>
      </c>
      <c r="ES226">
        <v>8.6</v>
      </c>
      <c r="ET226">
        <v>2885.99</v>
      </c>
      <c r="EU226" s="11">
        <f t="shared" si="73"/>
        <v>208</v>
      </c>
      <c r="EV226" s="6">
        <f t="shared" si="74"/>
        <v>19.666666666666668</v>
      </c>
      <c r="EW226" s="6">
        <f t="shared" si="75"/>
        <v>105.86731977425194</v>
      </c>
      <c r="EX226" s="6">
        <v>46.5</v>
      </c>
      <c r="EY226">
        <v>0.57000000000000006</v>
      </c>
    </row>
    <row r="227" spans="1:155">
      <c r="A227">
        <v>340</v>
      </c>
      <c r="B227" s="5">
        <v>742500</v>
      </c>
      <c r="C227" t="s">
        <v>2450</v>
      </c>
      <c r="D227" t="s">
        <v>2203</v>
      </c>
      <c r="F227" t="s">
        <v>219</v>
      </c>
      <c r="G227" t="s">
        <v>219</v>
      </c>
      <c r="H227">
        <v>71</v>
      </c>
      <c r="I227">
        <v>190</v>
      </c>
      <c r="M227" t="s">
        <v>155</v>
      </c>
      <c r="N227" t="s">
        <v>2451</v>
      </c>
      <c r="O227" t="s">
        <v>1591</v>
      </c>
      <c r="P227" t="s">
        <v>198</v>
      </c>
      <c r="Q227" t="s">
        <v>489</v>
      </c>
      <c r="R227">
        <v>56</v>
      </c>
      <c r="S227">
        <v>5</v>
      </c>
      <c r="T227">
        <v>4</v>
      </c>
      <c r="U227">
        <v>3</v>
      </c>
      <c r="V227">
        <v>1</v>
      </c>
      <c r="W227">
        <v>9</v>
      </c>
      <c r="X227">
        <v>1</v>
      </c>
      <c r="Y227" s="6">
        <v>-1.1000000000000001</v>
      </c>
      <c r="Z227">
        <v>16</v>
      </c>
      <c r="AA227">
        <v>933</v>
      </c>
      <c r="AB227">
        <v>36450</v>
      </c>
      <c r="AC227" s="6">
        <v>601.80999999999995</v>
      </c>
      <c r="AD227" s="7">
        <v>10.7</v>
      </c>
      <c r="AE227" s="7">
        <f t="shared" si="57"/>
        <v>10.764940476190475</v>
      </c>
      <c r="AF227" s="8">
        <v>0.19806675838100063</v>
      </c>
      <c r="AG227" s="8">
        <v>0.5</v>
      </c>
      <c r="AH227" s="8">
        <v>6.8441064638783272E-2</v>
      </c>
      <c r="AI227" s="9">
        <f t="shared" si="58"/>
        <v>0.9452054794520548</v>
      </c>
      <c r="AJ227" s="10">
        <f t="shared" si="59"/>
        <v>1013.646544090838</v>
      </c>
      <c r="AK227" s="7">
        <f t="shared" si="60"/>
        <v>1.7945863312341106</v>
      </c>
      <c r="AL227" s="7">
        <f t="shared" si="61"/>
        <v>1.595187849985876</v>
      </c>
      <c r="AM227" s="8">
        <f t="shared" si="62"/>
        <v>0.52941176470588236</v>
      </c>
      <c r="AN227" s="11">
        <f t="shared" si="63"/>
        <v>2</v>
      </c>
      <c r="AO227" s="7">
        <f t="shared" si="64"/>
        <v>0.19939848124823456</v>
      </c>
      <c r="AP227">
        <v>133</v>
      </c>
      <c r="AQ227">
        <v>133</v>
      </c>
      <c r="AR227">
        <v>106</v>
      </c>
      <c r="AS227">
        <v>70</v>
      </c>
      <c r="AT227">
        <v>70</v>
      </c>
      <c r="AU227">
        <v>70</v>
      </c>
      <c r="AV227" s="6">
        <v>7.61</v>
      </c>
      <c r="AW227">
        <v>20</v>
      </c>
      <c r="AX227">
        <v>3</v>
      </c>
      <c r="AY227">
        <v>8</v>
      </c>
      <c r="AZ227" s="11">
        <f t="shared" si="65"/>
        <v>11</v>
      </c>
      <c r="BA227" s="6">
        <v>32.6143</v>
      </c>
      <c r="BB227" s="6">
        <v>30.36</v>
      </c>
      <c r="BC227" s="6">
        <v>82.2</v>
      </c>
      <c r="BD227">
        <v>101</v>
      </c>
      <c r="BE227">
        <v>100</v>
      </c>
      <c r="BF227">
        <v>93</v>
      </c>
      <c r="BG227" s="11">
        <f t="shared" si="66"/>
        <v>7</v>
      </c>
      <c r="BH227">
        <v>36</v>
      </c>
      <c r="BI227">
        <v>15</v>
      </c>
      <c r="BJ227">
        <v>20</v>
      </c>
      <c r="BK227">
        <v>28</v>
      </c>
      <c r="BL227">
        <v>15</v>
      </c>
      <c r="BM227">
        <v>20</v>
      </c>
      <c r="BN227">
        <v>27</v>
      </c>
      <c r="BO227" s="8">
        <f t="shared" si="67"/>
        <v>4.6632124352331605E-2</v>
      </c>
      <c r="BP227">
        <v>2</v>
      </c>
      <c r="BQ227">
        <v>15</v>
      </c>
      <c r="BR227">
        <v>2</v>
      </c>
      <c r="BS227">
        <v>15</v>
      </c>
      <c r="BT227" s="8">
        <f t="shared" si="68"/>
        <v>0.11764705882352941</v>
      </c>
      <c r="BU227" s="8">
        <f t="shared" si="69"/>
        <v>3.1423290203327174E-2</v>
      </c>
      <c r="BV227">
        <v>1</v>
      </c>
      <c r="BW227">
        <v>1</v>
      </c>
      <c r="BX227">
        <v>0</v>
      </c>
      <c r="BY227">
        <v>8</v>
      </c>
      <c r="BZ227">
        <v>1</v>
      </c>
      <c r="CA227">
        <v>6</v>
      </c>
      <c r="CB227">
        <v>1</v>
      </c>
      <c r="CC227">
        <v>5</v>
      </c>
      <c r="CD227">
        <v>1</v>
      </c>
      <c r="CE227">
        <v>6</v>
      </c>
      <c r="CF227">
        <v>0</v>
      </c>
      <c r="CG227">
        <v>8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2</v>
      </c>
      <c r="CO227">
        <v>0</v>
      </c>
      <c r="CP227">
        <v>0</v>
      </c>
      <c r="CQ227">
        <v>2</v>
      </c>
      <c r="CR227">
        <v>0</v>
      </c>
      <c r="CS227">
        <v>0</v>
      </c>
      <c r="CT227">
        <v>1</v>
      </c>
      <c r="CU227">
        <v>0</v>
      </c>
      <c r="CV227">
        <v>2</v>
      </c>
      <c r="CW227">
        <v>6</v>
      </c>
      <c r="CX227">
        <v>28</v>
      </c>
      <c r="CY227">
        <v>9</v>
      </c>
      <c r="CZ227">
        <v>0</v>
      </c>
      <c r="DA227">
        <v>1</v>
      </c>
      <c r="DB227">
        <v>33</v>
      </c>
      <c r="DC227">
        <v>2</v>
      </c>
      <c r="DD227">
        <v>1</v>
      </c>
      <c r="DE227">
        <v>24</v>
      </c>
      <c r="DF227">
        <v>8</v>
      </c>
      <c r="DG227">
        <v>7</v>
      </c>
      <c r="DH227">
        <v>8</v>
      </c>
      <c r="DI227">
        <v>6</v>
      </c>
      <c r="DJ227" s="11">
        <f t="shared" si="70"/>
        <v>-1</v>
      </c>
      <c r="DK227" s="6">
        <v>-2.7037624947999999</v>
      </c>
      <c r="DL227">
        <v>8</v>
      </c>
      <c r="DM227">
        <v>0</v>
      </c>
      <c r="DN227">
        <v>0</v>
      </c>
      <c r="DO227">
        <v>0</v>
      </c>
      <c r="DP227">
        <v>0</v>
      </c>
      <c r="DQ227">
        <v>499</v>
      </c>
      <c r="DR227">
        <v>579</v>
      </c>
      <c r="DS227">
        <v>379</v>
      </c>
      <c r="DT227">
        <v>416</v>
      </c>
      <c r="DU227">
        <v>263</v>
      </c>
      <c r="DV227">
        <v>292</v>
      </c>
      <c r="DW227" s="6">
        <v>23.74</v>
      </c>
      <c r="DX227" s="6">
        <v>25.42</v>
      </c>
      <c r="DY227">
        <v>71</v>
      </c>
      <c r="DZ227">
        <v>81</v>
      </c>
      <c r="EA227">
        <v>18</v>
      </c>
      <c r="EB227">
        <v>16</v>
      </c>
      <c r="EC227">
        <v>15</v>
      </c>
      <c r="ED227">
        <v>20</v>
      </c>
      <c r="EE227">
        <v>16</v>
      </c>
      <c r="EF227">
        <v>26</v>
      </c>
      <c r="EG227" s="11">
        <f t="shared" si="71"/>
        <v>31</v>
      </c>
      <c r="EH227" s="11">
        <f t="shared" si="72"/>
        <v>46</v>
      </c>
      <c r="EI227">
        <v>252</v>
      </c>
      <c r="EJ227">
        <v>289</v>
      </c>
      <c r="EK227">
        <v>436</v>
      </c>
      <c r="EL227">
        <v>363</v>
      </c>
      <c r="EM227">
        <v>78</v>
      </c>
      <c r="EN227">
        <v>74</v>
      </c>
      <c r="EO227">
        <v>51</v>
      </c>
      <c r="EP227">
        <v>36</v>
      </c>
      <c r="EQ227">
        <v>-0.1</v>
      </c>
      <c r="ER227">
        <v>0.60000000000000009</v>
      </c>
      <c r="ES227">
        <v>0.5</v>
      </c>
      <c r="ET227">
        <v>2436.61</v>
      </c>
      <c r="EU227" s="11">
        <f t="shared" si="73"/>
        <v>145</v>
      </c>
      <c r="EV227" s="6">
        <f t="shared" si="74"/>
        <v>15.125</v>
      </c>
      <c r="EW227" s="6">
        <f t="shared" si="75"/>
        <v>107.4757813927984</v>
      </c>
      <c r="EX227" s="6">
        <v>10.7</v>
      </c>
      <c r="EY227">
        <v>0.19</v>
      </c>
    </row>
    <row r="228" spans="1:155">
      <c r="A228">
        <v>747</v>
      </c>
      <c r="B228" s="5">
        <v>750000</v>
      </c>
      <c r="C228" t="s">
        <v>751</v>
      </c>
      <c r="D228" t="s">
        <v>752</v>
      </c>
      <c r="F228" t="s">
        <v>162</v>
      </c>
      <c r="G228" t="s">
        <v>162</v>
      </c>
      <c r="H228">
        <v>75</v>
      </c>
      <c r="I228">
        <v>207</v>
      </c>
      <c r="J228">
        <v>2011</v>
      </c>
      <c r="K228">
        <v>3</v>
      </c>
      <c r="L228">
        <v>79</v>
      </c>
      <c r="M228" t="s">
        <v>155</v>
      </c>
      <c r="N228" t="s">
        <v>753</v>
      </c>
      <c r="O228" t="s">
        <v>754</v>
      </c>
      <c r="P228" t="s">
        <v>192</v>
      </c>
      <c r="Q228" t="s">
        <v>186</v>
      </c>
      <c r="R228">
        <v>43</v>
      </c>
      <c r="S228">
        <v>2</v>
      </c>
      <c r="T228">
        <v>4</v>
      </c>
      <c r="U228">
        <v>2</v>
      </c>
      <c r="V228">
        <v>2</v>
      </c>
      <c r="W228">
        <v>6</v>
      </c>
      <c r="X228">
        <v>-12</v>
      </c>
      <c r="Y228" s="6">
        <v>-8.1999999999999993</v>
      </c>
      <c r="Z228">
        <v>30</v>
      </c>
      <c r="AA228">
        <v>813</v>
      </c>
      <c r="AB228">
        <v>35832</v>
      </c>
      <c r="AC228" s="6">
        <v>582.37</v>
      </c>
      <c r="AD228" s="7">
        <v>13.8833333333</v>
      </c>
      <c r="AE228" s="7">
        <f t="shared" si="57"/>
        <v>13.77173126613876</v>
      </c>
      <c r="AF228" s="8">
        <v>0.25888864192042677</v>
      </c>
      <c r="AG228" s="8">
        <v>0.42857142857142855</v>
      </c>
      <c r="AH228" s="8">
        <v>5.7142857142857141E-2</v>
      </c>
      <c r="AI228" s="9">
        <f t="shared" si="58"/>
        <v>0.91358024691358031</v>
      </c>
      <c r="AJ228" s="10">
        <f t="shared" si="59"/>
        <v>970.72310405643748</v>
      </c>
      <c r="AK228" s="7">
        <f t="shared" si="60"/>
        <v>1.4423819908305717</v>
      </c>
      <c r="AL228" s="7">
        <f t="shared" si="61"/>
        <v>2.8847639816611435</v>
      </c>
      <c r="AM228" s="8">
        <f t="shared" si="62"/>
        <v>0.33333333333333331</v>
      </c>
      <c r="AN228" s="11">
        <f t="shared" si="63"/>
        <v>-14</v>
      </c>
      <c r="AO228" s="7">
        <f t="shared" si="64"/>
        <v>-1.4423819908305717</v>
      </c>
      <c r="AP228">
        <v>94</v>
      </c>
      <c r="AQ228">
        <v>98</v>
      </c>
      <c r="AR228">
        <v>58</v>
      </c>
      <c r="AS228">
        <v>35</v>
      </c>
      <c r="AT228">
        <v>37</v>
      </c>
      <c r="AU228">
        <v>37</v>
      </c>
      <c r="AV228" s="6">
        <v>1.89</v>
      </c>
      <c r="AW228">
        <v>5</v>
      </c>
      <c r="AX228">
        <v>4</v>
      </c>
      <c r="AY228">
        <v>1</v>
      </c>
      <c r="AZ228" s="11">
        <f t="shared" si="65"/>
        <v>5</v>
      </c>
      <c r="BA228" s="6">
        <v>46.513500000000001</v>
      </c>
      <c r="BB228" s="6">
        <v>48.42</v>
      </c>
      <c r="BC228" s="6">
        <v>69.3</v>
      </c>
      <c r="BD228">
        <v>77</v>
      </c>
      <c r="BE228">
        <v>77</v>
      </c>
      <c r="BF228">
        <v>81</v>
      </c>
      <c r="BG228" s="11">
        <f t="shared" si="66"/>
        <v>-4</v>
      </c>
      <c r="BH228">
        <v>25</v>
      </c>
      <c r="BI228">
        <v>15</v>
      </c>
      <c r="BJ228">
        <v>11</v>
      </c>
      <c r="BK228">
        <v>38</v>
      </c>
      <c r="BL228">
        <v>14</v>
      </c>
      <c r="BM228">
        <v>10</v>
      </c>
      <c r="BN228">
        <v>37</v>
      </c>
      <c r="BO228" s="8">
        <f t="shared" si="67"/>
        <v>6.3464837049742706E-2</v>
      </c>
      <c r="BP228">
        <v>0</v>
      </c>
      <c r="BQ228">
        <v>0</v>
      </c>
      <c r="BR228">
        <v>0</v>
      </c>
      <c r="BS228">
        <v>0</v>
      </c>
      <c r="BT228" s="8">
        <f t="shared" si="68"/>
        <v>0</v>
      </c>
      <c r="BU228" s="8">
        <f t="shared" si="69"/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2</v>
      </c>
      <c r="CU228">
        <v>0</v>
      </c>
      <c r="CV228">
        <v>0</v>
      </c>
      <c r="CW228">
        <v>5</v>
      </c>
      <c r="CX228">
        <v>20</v>
      </c>
      <c r="CY228">
        <v>0</v>
      </c>
      <c r="CZ228">
        <v>0</v>
      </c>
      <c r="DA228">
        <v>12</v>
      </c>
      <c r="DB228">
        <v>14</v>
      </c>
      <c r="DC228">
        <v>0</v>
      </c>
      <c r="DD228">
        <v>0</v>
      </c>
      <c r="DE228">
        <v>11</v>
      </c>
      <c r="DF228">
        <v>15</v>
      </c>
      <c r="DG228">
        <v>3</v>
      </c>
      <c r="DH228">
        <v>14</v>
      </c>
      <c r="DI228">
        <v>2</v>
      </c>
      <c r="DJ228" s="11">
        <f t="shared" si="70"/>
        <v>-12</v>
      </c>
      <c r="DK228" s="6">
        <v>-8.2254786400000004</v>
      </c>
      <c r="DL228">
        <v>15</v>
      </c>
      <c r="DM228">
        <v>0</v>
      </c>
      <c r="DN228">
        <v>0</v>
      </c>
      <c r="DO228">
        <v>0</v>
      </c>
      <c r="DP228">
        <v>0</v>
      </c>
      <c r="DQ228">
        <v>481</v>
      </c>
      <c r="DR228">
        <v>583</v>
      </c>
      <c r="DS228">
        <v>356</v>
      </c>
      <c r="DT228">
        <v>449</v>
      </c>
      <c r="DU228">
        <v>245</v>
      </c>
      <c r="DV228">
        <v>324</v>
      </c>
      <c r="DW228" s="6">
        <v>22.12</v>
      </c>
      <c r="DX228" s="6">
        <v>29.44</v>
      </c>
      <c r="DY228">
        <v>81</v>
      </c>
      <c r="DZ228">
        <v>113</v>
      </c>
      <c r="EA228">
        <v>14</v>
      </c>
      <c r="EB228">
        <v>28</v>
      </c>
      <c r="EC228">
        <v>21</v>
      </c>
      <c r="ED228">
        <v>32</v>
      </c>
      <c r="EE228">
        <v>23</v>
      </c>
      <c r="EF228">
        <v>29</v>
      </c>
      <c r="EG228" s="11">
        <f t="shared" si="71"/>
        <v>44</v>
      </c>
      <c r="EH228" s="11">
        <f t="shared" si="72"/>
        <v>61</v>
      </c>
      <c r="EI228">
        <v>286</v>
      </c>
      <c r="EJ228">
        <v>232</v>
      </c>
      <c r="EK228">
        <v>280</v>
      </c>
      <c r="EL228">
        <v>291</v>
      </c>
      <c r="EM228">
        <v>85</v>
      </c>
      <c r="EN228">
        <v>104</v>
      </c>
      <c r="EO228">
        <v>39</v>
      </c>
      <c r="EP228">
        <v>29</v>
      </c>
      <c r="EQ228">
        <v>0.1</v>
      </c>
      <c r="ER228">
        <v>0.5</v>
      </c>
      <c r="ES228">
        <v>0.60000000000000009</v>
      </c>
      <c r="ET228">
        <v>1667.13</v>
      </c>
      <c r="EU228" s="11">
        <f t="shared" si="73"/>
        <v>145</v>
      </c>
      <c r="EV228" s="6">
        <f t="shared" si="74"/>
        <v>5.8666666666666663</v>
      </c>
      <c r="EW228" s="6">
        <f t="shared" si="75"/>
        <v>109.62103130312344</v>
      </c>
      <c r="EX228" s="6">
        <v>0.1</v>
      </c>
      <c r="EY228">
        <v>0</v>
      </c>
    </row>
    <row r="229" spans="1:155">
      <c r="A229">
        <v>96</v>
      </c>
      <c r="B229" s="5">
        <v>750000</v>
      </c>
      <c r="C229" t="s">
        <v>886</v>
      </c>
      <c r="D229" t="s">
        <v>887</v>
      </c>
      <c r="E229" t="s">
        <v>609</v>
      </c>
      <c r="F229" t="s">
        <v>154</v>
      </c>
      <c r="G229" t="s">
        <v>154</v>
      </c>
      <c r="H229">
        <v>72</v>
      </c>
      <c r="I229">
        <v>187</v>
      </c>
      <c r="J229">
        <v>2011</v>
      </c>
      <c r="K229">
        <v>7</v>
      </c>
      <c r="L229">
        <v>204</v>
      </c>
      <c r="M229" t="s">
        <v>155</v>
      </c>
      <c r="N229" t="s">
        <v>888</v>
      </c>
      <c r="O229" t="s">
        <v>574</v>
      </c>
      <c r="P229" t="s">
        <v>889</v>
      </c>
      <c r="Q229" t="s">
        <v>281</v>
      </c>
      <c r="R229">
        <v>81</v>
      </c>
      <c r="S229">
        <v>14</v>
      </c>
      <c r="T229">
        <v>18</v>
      </c>
      <c r="U229">
        <v>13</v>
      </c>
      <c r="V229">
        <v>5</v>
      </c>
      <c r="W229">
        <v>32</v>
      </c>
      <c r="X229">
        <v>7</v>
      </c>
      <c r="Y229" s="6">
        <v>1.6</v>
      </c>
      <c r="Z229">
        <v>30</v>
      </c>
      <c r="AA229">
        <v>1562</v>
      </c>
      <c r="AB229">
        <v>69926</v>
      </c>
      <c r="AC229" s="6">
        <v>1164.8499999999999</v>
      </c>
      <c r="AD229" s="7">
        <v>14.3833333333</v>
      </c>
      <c r="AE229" s="7">
        <f t="shared" si="57"/>
        <v>14.384087791484086</v>
      </c>
      <c r="AF229" s="8">
        <v>0.26086245739444347</v>
      </c>
      <c r="AG229" s="8">
        <v>0.64</v>
      </c>
      <c r="AH229" s="8">
        <v>8.2372322899505759E-2</v>
      </c>
      <c r="AI229" s="9">
        <f t="shared" si="58"/>
        <v>0.93391304347826087</v>
      </c>
      <c r="AJ229" s="10">
        <f t="shared" si="59"/>
        <v>1016.2853663777666</v>
      </c>
      <c r="AK229" s="7">
        <f t="shared" si="60"/>
        <v>2.5754388977121523</v>
      </c>
      <c r="AL229" s="7">
        <f t="shared" si="61"/>
        <v>1.9573335622612356</v>
      </c>
      <c r="AM229" s="8">
        <f t="shared" si="62"/>
        <v>0.56818181818181823</v>
      </c>
      <c r="AN229" s="11">
        <f t="shared" si="63"/>
        <v>12</v>
      </c>
      <c r="AO229" s="7">
        <f t="shared" si="64"/>
        <v>0.61810533545091673</v>
      </c>
      <c r="AP229">
        <v>203</v>
      </c>
      <c r="AQ229">
        <v>203</v>
      </c>
      <c r="AR229">
        <v>159</v>
      </c>
      <c r="AS229">
        <v>123</v>
      </c>
      <c r="AT229">
        <v>123</v>
      </c>
      <c r="AU229">
        <v>123</v>
      </c>
      <c r="AV229" s="6">
        <v>15.52</v>
      </c>
      <c r="AW229">
        <v>69</v>
      </c>
      <c r="AX229">
        <v>15</v>
      </c>
      <c r="AY229">
        <v>6</v>
      </c>
      <c r="AZ229" s="11">
        <f t="shared" si="65"/>
        <v>21</v>
      </c>
      <c r="BA229" s="6">
        <v>23.065000000000001</v>
      </c>
      <c r="BB229" s="6">
        <v>21.95</v>
      </c>
      <c r="BC229" s="6">
        <v>303.10000000000002</v>
      </c>
      <c r="BD229">
        <v>71</v>
      </c>
      <c r="BE229">
        <v>71</v>
      </c>
      <c r="BF229">
        <v>82</v>
      </c>
      <c r="BG229" s="11">
        <f t="shared" si="66"/>
        <v>-11</v>
      </c>
      <c r="BH229">
        <v>36</v>
      </c>
      <c r="BI229">
        <v>25</v>
      </c>
      <c r="BJ229">
        <v>23</v>
      </c>
      <c r="BK229">
        <v>21</v>
      </c>
      <c r="BL229">
        <v>25</v>
      </c>
      <c r="BM229">
        <v>23</v>
      </c>
      <c r="BN229">
        <v>21</v>
      </c>
      <c r="BO229" s="8">
        <f t="shared" si="67"/>
        <v>1.977401129943503E-2</v>
      </c>
      <c r="BP229">
        <v>9</v>
      </c>
      <c r="BQ229">
        <v>21</v>
      </c>
      <c r="BR229">
        <v>9</v>
      </c>
      <c r="BS229">
        <v>21</v>
      </c>
      <c r="BT229" s="8">
        <f t="shared" si="68"/>
        <v>0.3</v>
      </c>
      <c r="BU229" s="8">
        <f t="shared" si="69"/>
        <v>2.982107355864811E-2</v>
      </c>
      <c r="BV229">
        <v>0</v>
      </c>
      <c r="BW229">
        <v>3</v>
      </c>
      <c r="BX229">
        <v>3</v>
      </c>
      <c r="BY229">
        <v>2</v>
      </c>
      <c r="BZ229">
        <v>6</v>
      </c>
      <c r="CA229">
        <v>16</v>
      </c>
      <c r="CB229">
        <v>2</v>
      </c>
      <c r="CC229">
        <v>5</v>
      </c>
      <c r="CD229">
        <v>3</v>
      </c>
      <c r="CE229">
        <v>9</v>
      </c>
      <c r="CF229">
        <v>7</v>
      </c>
      <c r="CG229">
        <v>12</v>
      </c>
      <c r="CH229">
        <v>0</v>
      </c>
      <c r="CI229">
        <v>3</v>
      </c>
      <c r="CJ229">
        <v>1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1</v>
      </c>
      <c r="CQ229">
        <v>2</v>
      </c>
      <c r="CR229">
        <v>3</v>
      </c>
      <c r="CS229">
        <v>1</v>
      </c>
      <c r="CT229">
        <v>7</v>
      </c>
      <c r="CU229">
        <v>1</v>
      </c>
      <c r="CV229">
        <v>3</v>
      </c>
      <c r="CW229">
        <v>3</v>
      </c>
      <c r="CX229">
        <v>29</v>
      </c>
      <c r="CY229">
        <v>11</v>
      </c>
      <c r="CZ229">
        <v>6</v>
      </c>
      <c r="DA229">
        <v>7</v>
      </c>
      <c r="DB229">
        <v>17</v>
      </c>
      <c r="DC229">
        <v>11</v>
      </c>
      <c r="DD229">
        <v>2</v>
      </c>
      <c r="DE229">
        <v>69</v>
      </c>
      <c r="DF229">
        <v>12</v>
      </c>
      <c r="DG229">
        <v>19</v>
      </c>
      <c r="DH229">
        <v>12</v>
      </c>
      <c r="DI229">
        <v>16</v>
      </c>
      <c r="DJ229" s="11">
        <f t="shared" si="70"/>
        <v>7</v>
      </c>
      <c r="DK229" s="6">
        <v>5.4174349377000004</v>
      </c>
      <c r="DL229">
        <v>10</v>
      </c>
      <c r="DM229">
        <v>2</v>
      </c>
      <c r="DN229">
        <v>0</v>
      </c>
      <c r="DO229">
        <v>0</v>
      </c>
      <c r="DP229">
        <v>0</v>
      </c>
      <c r="DQ229">
        <v>1144</v>
      </c>
      <c r="DR229">
        <v>1062</v>
      </c>
      <c r="DS229">
        <v>829</v>
      </c>
      <c r="DT229">
        <v>790</v>
      </c>
      <c r="DU229">
        <v>607</v>
      </c>
      <c r="DV229">
        <v>575</v>
      </c>
      <c r="DW229" s="6">
        <v>54.17</v>
      </c>
      <c r="DX229" s="6">
        <v>47.01</v>
      </c>
      <c r="DY229">
        <v>188</v>
      </c>
      <c r="DZ229">
        <v>150</v>
      </c>
      <c r="EA229">
        <v>50</v>
      </c>
      <c r="EB229">
        <v>38</v>
      </c>
      <c r="EC229">
        <v>60</v>
      </c>
      <c r="ED229">
        <v>40</v>
      </c>
      <c r="EE229">
        <v>46</v>
      </c>
      <c r="EF229">
        <v>54</v>
      </c>
      <c r="EG229" s="11">
        <f t="shared" si="71"/>
        <v>106</v>
      </c>
      <c r="EH229" s="11">
        <f t="shared" si="72"/>
        <v>94</v>
      </c>
      <c r="EI229">
        <v>486</v>
      </c>
      <c r="EJ229">
        <v>520</v>
      </c>
      <c r="EK229">
        <v>508</v>
      </c>
      <c r="EL229">
        <v>446</v>
      </c>
      <c r="EM229">
        <v>194</v>
      </c>
      <c r="EN229">
        <v>110</v>
      </c>
      <c r="EO229">
        <v>68</v>
      </c>
      <c r="EP229">
        <v>72</v>
      </c>
      <c r="EQ229">
        <v>1.8</v>
      </c>
      <c r="ER229">
        <v>1.6</v>
      </c>
      <c r="ES229">
        <v>3.5</v>
      </c>
      <c r="ET229">
        <v>3300.53</v>
      </c>
      <c r="EU229" s="11">
        <f t="shared" si="73"/>
        <v>124</v>
      </c>
      <c r="EV229" s="6">
        <f t="shared" si="74"/>
        <v>9.4</v>
      </c>
      <c r="EW229" s="6">
        <f t="shared" si="75"/>
        <v>113.62836416706014</v>
      </c>
      <c r="EX229" s="6">
        <v>31.1</v>
      </c>
      <c r="EY229">
        <v>0.38</v>
      </c>
    </row>
    <row r="230" spans="1:155">
      <c r="A230">
        <v>472</v>
      </c>
      <c r="B230" s="5">
        <v>750000</v>
      </c>
      <c r="C230" t="s">
        <v>1753</v>
      </c>
      <c r="D230" t="s">
        <v>1754</v>
      </c>
      <c r="E230" t="s">
        <v>304</v>
      </c>
      <c r="F230" t="s">
        <v>145</v>
      </c>
      <c r="G230" t="s">
        <v>145</v>
      </c>
      <c r="H230">
        <v>69</v>
      </c>
      <c r="I230">
        <v>174</v>
      </c>
      <c r="M230" t="s">
        <v>146</v>
      </c>
      <c r="N230" t="s">
        <v>1755</v>
      </c>
      <c r="O230" t="s">
        <v>864</v>
      </c>
      <c r="P230" t="s">
        <v>171</v>
      </c>
      <c r="Q230" t="s">
        <v>311</v>
      </c>
      <c r="R230">
        <v>75</v>
      </c>
      <c r="S230">
        <v>30</v>
      </c>
      <c r="T230">
        <v>21</v>
      </c>
      <c r="U230">
        <v>10</v>
      </c>
      <c r="V230">
        <v>11</v>
      </c>
      <c r="W230">
        <v>51</v>
      </c>
      <c r="X230">
        <v>-21</v>
      </c>
      <c r="Y230" s="6">
        <v>-9.6999999999999993</v>
      </c>
      <c r="Z230">
        <v>38</v>
      </c>
      <c r="AA230">
        <v>1567</v>
      </c>
      <c r="AB230">
        <v>76099</v>
      </c>
      <c r="AC230" s="6">
        <v>1264.78</v>
      </c>
      <c r="AD230" s="7">
        <v>16.916666666699999</v>
      </c>
      <c r="AE230" s="7">
        <f t="shared" si="57"/>
        <v>16.897096296307407</v>
      </c>
      <c r="AF230" s="8">
        <v>0.29704174808357131</v>
      </c>
      <c r="AG230" s="8">
        <v>0.73913043478260865</v>
      </c>
      <c r="AH230" s="8">
        <v>9.0314136125654448E-2</v>
      </c>
      <c r="AI230" s="9">
        <f t="shared" si="58"/>
        <v>0.89569536423841056</v>
      </c>
      <c r="AJ230" s="10">
        <f t="shared" si="59"/>
        <v>986.00950036406493</v>
      </c>
      <c r="AK230" s="7">
        <f t="shared" si="60"/>
        <v>3.2732965416910451</v>
      </c>
      <c r="AL230" s="7">
        <f t="shared" si="61"/>
        <v>2.988662059804867</v>
      </c>
      <c r="AM230" s="8">
        <f t="shared" si="62"/>
        <v>0.52272727272727271</v>
      </c>
      <c r="AN230" s="11">
        <f t="shared" si="63"/>
        <v>6</v>
      </c>
      <c r="AO230" s="7">
        <f t="shared" si="64"/>
        <v>0.28463448188617813</v>
      </c>
      <c r="AP230">
        <v>315</v>
      </c>
      <c r="AQ230">
        <v>315</v>
      </c>
      <c r="AR230">
        <v>250</v>
      </c>
      <c r="AS230">
        <v>193</v>
      </c>
      <c r="AT230">
        <v>193</v>
      </c>
      <c r="AU230">
        <v>193</v>
      </c>
      <c r="AV230" s="6">
        <v>16.09</v>
      </c>
      <c r="AW230">
        <v>49</v>
      </c>
      <c r="AX230">
        <v>8</v>
      </c>
      <c r="AY230">
        <v>19</v>
      </c>
      <c r="AZ230" s="11">
        <f t="shared" si="65"/>
        <v>27</v>
      </c>
      <c r="BA230" s="6">
        <v>34.8187</v>
      </c>
      <c r="BB230" s="6">
        <v>32.29</v>
      </c>
      <c r="BC230" s="6">
        <v>177</v>
      </c>
      <c r="BD230">
        <v>105</v>
      </c>
      <c r="BE230">
        <v>105</v>
      </c>
      <c r="BF230">
        <v>89</v>
      </c>
      <c r="BG230" s="11">
        <f t="shared" si="66"/>
        <v>16</v>
      </c>
      <c r="BH230">
        <v>57</v>
      </c>
      <c r="BI230">
        <v>46</v>
      </c>
      <c r="BJ230">
        <v>64</v>
      </c>
      <c r="BK230">
        <v>17</v>
      </c>
      <c r="BL230">
        <v>46</v>
      </c>
      <c r="BM230">
        <v>64</v>
      </c>
      <c r="BN230">
        <v>17</v>
      </c>
      <c r="BO230" s="8">
        <f t="shared" si="67"/>
        <v>1.7616580310880828E-2</v>
      </c>
      <c r="BP230">
        <v>122</v>
      </c>
      <c r="BQ230">
        <v>148</v>
      </c>
      <c r="BR230">
        <v>122</v>
      </c>
      <c r="BS230">
        <v>148</v>
      </c>
      <c r="BT230" s="8">
        <f t="shared" si="68"/>
        <v>0.45185185185185184</v>
      </c>
      <c r="BU230" s="8">
        <f t="shared" si="69"/>
        <v>0.2288135593220339</v>
      </c>
      <c r="BV230">
        <v>22</v>
      </c>
      <c r="BW230">
        <v>31</v>
      </c>
      <c r="BX230">
        <v>24</v>
      </c>
      <c r="BY230">
        <v>28</v>
      </c>
      <c r="BZ230">
        <v>76</v>
      </c>
      <c r="CA230">
        <v>89</v>
      </c>
      <c r="CB230">
        <v>41</v>
      </c>
      <c r="CC230">
        <v>47</v>
      </c>
      <c r="CD230">
        <v>35</v>
      </c>
      <c r="CE230">
        <v>48</v>
      </c>
      <c r="CF230">
        <v>87</v>
      </c>
      <c r="CG230">
        <v>92</v>
      </c>
      <c r="CH230">
        <v>1</v>
      </c>
      <c r="CI230">
        <v>6</v>
      </c>
      <c r="CJ230">
        <v>6</v>
      </c>
      <c r="CK230">
        <v>1</v>
      </c>
      <c r="CL230">
        <v>0</v>
      </c>
      <c r="CM230">
        <v>0</v>
      </c>
      <c r="CN230">
        <v>2</v>
      </c>
      <c r="CO230">
        <v>0</v>
      </c>
      <c r="CP230">
        <v>6</v>
      </c>
      <c r="CQ230">
        <v>7</v>
      </c>
      <c r="CR230">
        <v>2</v>
      </c>
      <c r="CS230">
        <v>0</v>
      </c>
      <c r="CT230">
        <v>13</v>
      </c>
      <c r="CU230">
        <v>0</v>
      </c>
      <c r="CV230">
        <v>6</v>
      </c>
      <c r="CW230">
        <v>3</v>
      </c>
      <c r="CX230">
        <v>48</v>
      </c>
      <c r="CY230">
        <v>10</v>
      </c>
      <c r="CZ230">
        <v>2</v>
      </c>
      <c r="DA230">
        <v>53</v>
      </c>
      <c r="DB230">
        <v>39</v>
      </c>
      <c r="DC230">
        <v>9</v>
      </c>
      <c r="DD230">
        <v>4</v>
      </c>
      <c r="DE230">
        <v>76</v>
      </c>
      <c r="DF230">
        <v>19</v>
      </c>
      <c r="DG230">
        <v>19</v>
      </c>
      <c r="DH230">
        <v>20</v>
      </c>
      <c r="DI230">
        <v>13</v>
      </c>
      <c r="DJ230" s="11">
        <f t="shared" si="70"/>
        <v>0</v>
      </c>
      <c r="DK230" s="6">
        <v>-2.4803608455999999</v>
      </c>
      <c r="DL230">
        <v>19</v>
      </c>
      <c r="DM230">
        <v>0</v>
      </c>
      <c r="DN230">
        <v>0</v>
      </c>
      <c r="DO230">
        <v>0</v>
      </c>
      <c r="DP230">
        <v>0</v>
      </c>
      <c r="DQ230">
        <v>1377</v>
      </c>
      <c r="DR230">
        <v>965</v>
      </c>
      <c r="DS230">
        <v>1054</v>
      </c>
      <c r="DT230">
        <v>785</v>
      </c>
      <c r="DU230">
        <v>764</v>
      </c>
      <c r="DV230">
        <v>604</v>
      </c>
      <c r="DW230" s="6">
        <v>65.81</v>
      </c>
      <c r="DX230" s="6">
        <v>47.82</v>
      </c>
      <c r="DY230">
        <v>201</v>
      </c>
      <c r="DZ230">
        <v>149</v>
      </c>
      <c r="EA230">
        <v>69</v>
      </c>
      <c r="EB230">
        <v>63</v>
      </c>
      <c r="EC230">
        <v>40</v>
      </c>
      <c r="ED230">
        <v>42</v>
      </c>
      <c r="EE230">
        <v>73</v>
      </c>
      <c r="EF230">
        <v>51</v>
      </c>
      <c r="EG230" s="11">
        <f t="shared" si="71"/>
        <v>113</v>
      </c>
      <c r="EH230" s="11">
        <f t="shared" si="72"/>
        <v>93</v>
      </c>
      <c r="EI230">
        <v>565</v>
      </c>
      <c r="EJ230">
        <v>615</v>
      </c>
      <c r="EK230">
        <v>404</v>
      </c>
      <c r="EL230">
        <v>368</v>
      </c>
      <c r="EM230">
        <v>201</v>
      </c>
      <c r="EN230">
        <v>179</v>
      </c>
      <c r="EO230">
        <v>76</v>
      </c>
      <c r="EP230">
        <v>72</v>
      </c>
      <c r="EQ230">
        <v>5.4</v>
      </c>
      <c r="ER230">
        <v>0.8</v>
      </c>
      <c r="ES230">
        <v>6.2</v>
      </c>
      <c r="ET230">
        <v>2993.14</v>
      </c>
      <c r="EU230" s="11">
        <f t="shared" si="73"/>
        <v>160</v>
      </c>
      <c r="EV230" s="6">
        <f t="shared" si="74"/>
        <v>8.8947368421052637</v>
      </c>
      <c r="EW230" s="6">
        <f t="shared" si="75"/>
        <v>111.10232609623809</v>
      </c>
      <c r="EX230" s="6">
        <v>50.4</v>
      </c>
      <c r="EY230">
        <v>0.67</v>
      </c>
    </row>
    <row r="231" spans="1:155">
      <c r="A231">
        <v>586</v>
      </c>
      <c r="B231" s="5">
        <v>750000</v>
      </c>
      <c r="C231" t="s">
        <v>1923</v>
      </c>
      <c r="D231" t="s">
        <v>1924</v>
      </c>
      <c r="E231" t="s">
        <v>144</v>
      </c>
      <c r="F231" t="s">
        <v>145</v>
      </c>
      <c r="G231" t="s">
        <v>145</v>
      </c>
      <c r="H231">
        <v>71</v>
      </c>
      <c r="I231">
        <v>185</v>
      </c>
      <c r="J231">
        <v>2011</v>
      </c>
      <c r="K231">
        <v>1</v>
      </c>
      <c r="L231">
        <v>12</v>
      </c>
      <c r="M231" t="s">
        <v>146</v>
      </c>
      <c r="N231" t="s">
        <v>1922</v>
      </c>
      <c r="O231" t="s">
        <v>574</v>
      </c>
      <c r="P231" t="s">
        <v>192</v>
      </c>
      <c r="Q231" t="s">
        <v>186</v>
      </c>
      <c r="R231">
        <v>27</v>
      </c>
      <c r="S231">
        <v>0</v>
      </c>
      <c r="T231">
        <v>2</v>
      </c>
      <c r="U231">
        <v>1</v>
      </c>
      <c r="V231">
        <v>1</v>
      </c>
      <c r="W231">
        <v>2</v>
      </c>
      <c r="X231">
        <v>-11</v>
      </c>
      <c r="Y231" s="6">
        <v>-3.3</v>
      </c>
      <c r="Z231">
        <v>8</v>
      </c>
      <c r="AA231">
        <v>453</v>
      </c>
      <c r="AB231">
        <v>21339</v>
      </c>
      <c r="AC231" s="6">
        <v>344.31</v>
      </c>
      <c r="AD231" s="7">
        <v>13.166666666699999</v>
      </c>
      <c r="AE231" s="7">
        <f t="shared" si="57"/>
        <v>13.030370370381481</v>
      </c>
      <c r="AF231" s="8">
        <v>0.25975662197946453</v>
      </c>
      <c r="AG231" s="8">
        <v>0.4</v>
      </c>
      <c r="AH231" s="8">
        <v>3.4722222222222224E-2</v>
      </c>
      <c r="AI231" s="9">
        <f t="shared" si="58"/>
        <v>0.90384615384615385</v>
      </c>
      <c r="AJ231" s="10">
        <f t="shared" si="59"/>
        <v>938.5683760683761</v>
      </c>
      <c r="AK231" s="7">
        <f t="shared" si="60"/>
        <v>0.87130783305741921</v>
      </c>
      <c r="AL231" s="7">
        <f t="shared" si="61"/>
        <v>2.6139234991722575</v>
      </c>
      <c r="AM231" s="8">
        <f t="shared" si="62"/>
        <v>0.25</v>
      </c>
      <c r="AN231" s="11">
        <f t="shared" si="63"/>
        <v>-10</v>
      </c>
      <c r="AO231" s="7">
        <f t="shared" si="64"/>
        <v>-1.7426156661148382</v>
      </c>
      <c r="AP231">
        <v>41</v>
      </c>
      <c r="AQ231">
        <v>41</v>
      </c>
      <c r="AR231">
        <v>24</v>
      </c>
      <c r="AS231">
        <v>17</v>
      </c>
      <c r="AT231">
        <v>17</v>
      </c>
      <c r="AU231">
        <v>17</v>
      </c>
      <c r="AV231" s="6">
        <v>0.78</v>
      </c>
      <c r="AW231">
        <v>0</v>
      </c>
      <c r="AX231">
        <v>0</v>
      </c>
      <c r="AY231">
        <v>2</v>
      </c>
      <c r="AZ231" s="11">
        <f t="shared" si="65"/>
        <v>2</v>
      </c>
      <c r="BA231" s="6">
        <v>46.7059</v>
      </c>
      <c r="BB231" s="6">
        <v>46.9</v>
      </c>
      <c r="BC231" s="6">
        <v>0</v>
      </c>
      <c r="BD231">
        <v>2</v>
      </c>
      <c r="BE231">
        <v>2</v>
      </c>
      <c r="BF231">
        <v>29</v>
      </c>
      <c r="BG231" s="11">
        <f t="shared" si="66"/>
        <v>-27</v>
      </c>
      <c r="BH231">
        <v>7</v>
      </c>
      <c r="BI231">
        <v>8</v>
      </c>
      <c r="BJ231">
        <v>11</v>
      </c>
      <c r="BK231">
        <v>31</v>
      </c>
      <c r="BL231">
        <v>8</v>
      </c>
      <c r="BM231">
        <v>9</v>
      </c>
      <c r="BN231">
        <v>30</v>
      </c>
      <c r="BO231" s="8">
        <f t="shared" si="67"/>
        <v>9.5846645367412137E-2</v>
      </c>
      <c r="BP231">
        <v>0</v>
      </c>
      <c r="BQ231">
        <v>0</v>
      </c>
      <c r="BR231">
        <v>0</v>
      </c>
      <c r="BS231">
        <v>0</v>
      </c>
      <c r="BT231" s="8">
        <f t="shared" si="68"/>
        <v>0</v>
      </c>
      <c r="BU231" s="8">
        <f t="shared" si="69"/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1</v>
      </c>
      <c r="CX231">
        <v>6</v>
      </c>
      <c r="CY231">
        <v>0</v>
      </c>
      <c r="CZ231">
        <v>0</v>
      </c>
      <c r="DA231">
        <v>11</v>
      </c>
      <c r="DB231">
        <v>3</v>
      </c>
      <c r="DC231">
        <v>0</v>
      </c>
      <c r="DD231">
        <v>0</v>
      </c>
      <c r="DE231">
        <v>3</v>
      </c>
      <c r="DF231">
        <v>4</v>
      </c>
      <c r="DG231">
        <v>4</v>
      </c>
      <c r="DH231">
        <v>3</v>
      </c>
      <c r="DI231">
        <v>4</v>
      </c>
      <c r="DJ231" s="11">
        <f t="shared" si="70"/>
        <v>0</v>
      </c>
      <c r="DK231" s="6">
        <v>2.7693696600000002</v>
      </c>
      <c r="DL231">
        <v>4</v>
      </c>
      <c r="DM231">
        <v>0</v>
      </c>
      <c r="DN231">
        <v>0</v>
      </c>
      <c r="DO231">
        <v>0</v>
      </c>
      <c r="DP231">
        <v>0</v>
      </c>
      <c r="DQ231">
        <v>293</v>
      </c>
      <c r="DR231">
        <v>313</v>
      </c>
      <c r="DS231">
        <v>204</v>
      </c>
      <c r="DT231">
        <v>232</v>
      </c>
      <c r="DU231">
        <v>144</v>
      </c>
      <c r="DV231">
        <v>156</v>
      </c>
      <c r="DW231" s="6">
        <v>13.88</v>
      </c>
      <c r="DX231" s="6">
        <v>13.78</v>
      </c>
      <c r="DY231">
        <v>44</v>
      </c>
      <c r="DZ231">
        <v>39</v>
      </c>
      <c r="EA231">
        <v>5</v>
      </c>
      <c r="EB231">
        <v>15</v>
      </c>
      <c r="EC231">
        <v>14</v>
      </c>
      <c r="ED231">
        <v>15</v>
      </c>
      <c r="EE231">
        <v>20</v>
      </c>
      <c r="EF231">
        <v>16</v>
      </c>
      <c r="EG231" s="11">
        <f t="shared" si="71"/>
        <v>34</v>
      </c>
      <c r="EH231" s="11">
        <f t="shared" si="72"/>
        <v>31</v>
      </c>
      <c r="EI231">
        <v>151</v>
      </c>
      <c r="EJ231">
        <v>143</v>
      </c>
      <c r="EK231">
        <v>132</v>
      </c>
      <c r="EL231">
        <v>162</v>
      </c>
      <c r="EM231">
        <v>33</v>
      </c>
      <c r="EN231">
        <v>54</v>
      </c>
      <c r="EO231">
        <v>14</v>
      </c>
      <c r="EP231">
        <v>11</v>
      </c>
      <c r="EQ231">
        <v>-0.2</v>
      </c>
      <c r="ER231">
        <v>0</v>
      </c>
      <c r="ES231">
        <v>-0.30000000000000004</v>
      </c>
      <c r="ET231">
        <v>981.2</v>
      </c>
      <c r="EU231" s="11">
        <f t="shared" si="73"/>
        <v>41</v>
      </c>
      <c r="EV231" s="6">
        <f t="shared" si="74"/>
        <v>3.25</v>
      </c>
      <c r="EW231" s="6">
        <f t="shared" si="75"/>
        <v>105.6025093665592</v>
      </c>
      <c r="EX231" s="6">
        <v>1.1000000000000001</v>
      </c>
      <c r="EY231">
        <v>0.04</v>
      </c>
    </row>
    <row r="232" spans="1:155">
      <c r="A232">
        <v>38</v>
      </c>
      <c r="B232" s="5">
        <v>750000</v>
      </c>
      <c r="C232" t="s">
        <v>2095</v>
      </c>
      <c r="D232" t="s">
        <v>2096</v>
      </c>
      <c r="E232" t="s">
        <v>153</v>
      </c>
      <c r="F232" t="s">
        <v>154</v>
      </c>
      <c r="G232" t="s">
        <v>154</v>
      </c>
      <c r="H232">
        <v>75</v>
      </c>
      <c r="I232">
        <v>221</v>
      </c>
      <c r="J232">
        <v>2008</v>
      </c>
      <c r="K232">
        <v>5</v>
      </c>
      <c r="L232">
        <v>128</v>
      </c>
      <c r="M232" t="s">
        <v>146</v>
      </c>
      <c r="N232" t="s">
        <v>2097</v>
      </c>
      <c r="O232" t="s">
        <v>1827</v>
      </c>
      <c r="P232" t="s">
        <v>192</v>
      </c>
      <c r="Q232" t="s">
        <v>366</v>
      </c>
      <c r="R232">
        <v>36</v>
      </c>
      <c r="S232">
        <v>1</v>
      </c>
      <c r="T232">
        <v>8</v>
      </c>
      <c r="U232">
        <v>1</v>
      </c>
      <c r="V232">
        <v>7</v>
      </c>
      <c r="W232">
        <v>9</v>
      </c>
      <c r="X232">
        <v>-1</v>
      </c>
      <c r="Y232" s="6">
        <v>0.1</v>
      </c>
      <c r="Z232">
        <v>10</v>
      </c>
      <c r="AA232">
        <v>720</v>
      </c>
      <c r="AB232">
        <v>33312</v>
      </c>
      <c r="AC232" s="6">
        <v>554.61</v>
      </c>
      <c r="AD232" s="7">
        <v>15.416666666699999</v>
      </c>
      <c r="AE232" s="7">
        <f t="shared" si="57"/>
        <v>15.41490740741852</v>
      </c>
      <c r="AF232" s="8">
        <v>0.28524185460436652</v>
      </c>
      <c r="AG232" s="8">
        <v>0.42857142857142855</v>
      </c>
      <c r="AH232" s="8">
        <v>7.6086956521739135E-2</v>
      </c>
      <c r="AI232" s="9">
        <f t="shared" si="58"/>
        <v>0.9</v>
      </c>
      <c r="AJ232" s="10">
        <f t="shared" si="59"/>
        <v>976.08695652173913</v>
      </c>
      <c r="AK232" s="7">
        <f t="shared" si="60"/>
        <v>2.2718667171525939</v>
      </c>
      <c r="AL232" s="7">
        <f t="shared" si="61"/>
        <v>2.9209714934819062</v>
      </c>
      <c r="AM232" s="8">
        <f t="shared" si="62"/>
        <v>0.4375</v>
      </c>
      <c r="AN232" s="11">
        <f t="shared" si="63"/>
        <v>-6</v>
      </c>
      <c r="AO232" s="7">
        <f t="shared" si="64"/>
        <v>-0.64910477632931229</v>
      </c>
      <c r="AP232">
        <v>90</v>
      </c>
      <c r="AQ232">
        <v>90</v>
      </c>
      <c r="AR232">
        <v>65</v>
      </c>
      <c r="AS232">
        <v>42</v>
      </c>
      <c r="AT232">
        <v>42</v>
      </c>
      <c r="AU232">
        <v>42</v>
      </c>
      <c r="AV232" s="6">
        <v>1.63</v>
      </c>
      <c r="AW232">
        <v>3</v>
      </c>
      <c r="AX232">
        <v>1</v>
      </c>
      <c r="AY232">
        <v>5</v>
      </c>
      <c r="AZ232" s="11">
        <f t="shared" si="65"/>
        <v>6</v>
      </c>
      <c r="BA232" s="6">
        <v>54.5</v>
      </c>
      <c r="BB232" s="6">
        <v>53.28</v>
      </c>
      <c r="BC232" s="6">
        <v>24.8</v>
      </c>
      <c r="BD232">
        <v>69</v>
      </c>
      <c r="BE232">
        <v>69</v>
      </c>
      <c r="BF232">
        <v>60</v>
      </c>
      <c r="BG232" s="11">
        <f t="shared" si="66"/>
        <v>9</v>
      </c>
      <c r="BH232">
        <v>23</v>
      </c>
      <c r="BI232">
        <v>22</v>
      </c>
      <c r="BJ232">
        <v>4</v>
      </c>
      <c r="BK232">
        <v>66</v>
      </c>
      <c r="BL232">
        <v>22</v>
      </c>
      <c r="BM232">
        <v>4</v>
      </c>
      <c r="BN232">
        <v>66</v>
      </c>
      <c r="BO232" s="8">
        <f t="shared" si="67"/>
        <v>0.12452830188679245</v>
      </c>
      <c r="BP232">
        <v>0</v>
      </c>
      <c r="BQ232">
        <v>0</v>
      </c>
      <c r="BR232">
        <v>0</v>
      </c>
      <c r="BS232">
        <v>0</v>
      </c>
      <c r="BT232" s="8">
        <f t="shared" si="68"/>
        <v>0</v>
      </c>
      <c r="BU232" s="8">
        <f t="shared" si="69"/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1</v>
      </c>
      <c r="CU232">
        <v>1</v>
      </c>
      <c r="CV232">
        <v>0</v>
      </c>
      <c r="CW232">
        <v>2</v>
      </c>
      <c r="CX232">
        <v>20</v>
      </c>
      <c r="CY232">
        <v>0</v>
      </c>
      <c r="CZ232">
        <v>0</v>
      </c>
      <c r="DA232">
        <v>25</v>
      </c>
      <c r="DB232">
        <v>2</v>
      </c>
      <c r="DC232">
        <v>0</v>
      </c>
      <c r="DD232">
        <v>0</v>
      </c>
      <c r="DE232">
        <v>15</v>
      </c>
      <c r="DF232">
        <v>5</v>
      </c>
      <c r="DG232">
        <v>0</v>
      </c>
      <c r="DH232">
        <v>4</v>
      </c>
      <c r="DI232">
        <v>0</v>
      </c>
      <c r="DJ232" s="11">
        <f t="shared" si="70"/>
        <v>-5</v>
      </c>
      <c r="DK232" s="6">
        <v>-1.3555042099999999</v>
      </c>
      <c r="DL232">
        <v>5</v>
      </c>
      <c r="DM232">
        <v>0</v>
      </c>
      <c r="DN232">
        <v>0</v>
      </c>
      <c r="DO232">
        <v>0</v>
      </c>
      <c r="DP232">
        <v>0</v>
      </c>
      <c r="DQ232">
        <v>512</v>
      </c>
      <c r="DR232">
        <v>530</v>
      </c>
      <c r="DS232">
        <v>369</v>
      </c>
      <c r="DT232">
        <v>378</v>
      </c>
      <c r="DU232">
        <v>276</v>
      </c>
      <c r="DV232">
        <v>270</v>
      </c>
      <c r="DW232" s="6">
        <v>23.78</v>
      </c>
      <c r="DX232" s="6">
        <v>25.43</v>
      </c>
      <c r="DY232">
        <v>83</v>
      </c>
      <c r="DZ232">
        <v>86</v>
      </c>
      <c r="EA232">
        <v>21</v>
      </c>
      <c r="EB232">
        <v>27</v>
      </c>
      <c r="EC232">
        <v>22</v>
      </c>
      <c r="ED232">
        <v>34</v>
      </c>
      <c r="EE232">
        <v>38</v>
      </c>
      <c r="EF232">
        <v>43</v>
      </c>
      <c r="EG232" s="11">
        <f t="shared" si="71"/>
        <v>60</v>
      </c>
      <c r="EH232" s="11">
        <f t="shared" si="72"/>
        <v>77</v>
      </c>
      <c r="EI232">
        <v>250</v>
      </c>
      <c r="EJ232">
        <v>245</v>
      </c>
      <c r="EK232">
        <v>230</v>
      </c>
      <c r="EL232">
        <v>302</v>
      </c>
      <c r="EM232">
        <v>99</v>
      </c>
      <c r="EN232">
        <v>69</v>
      </c>
      <c r="EO232">
        <v>21</v>
      </c>
      <c r="EP232">
        <v>25</v>
      </c>
      <c r="EQ232">
        <v>0.4</v>
      </c>
      <c r="ER232">
        <v>1.1000000000000001</v>
      </c>
      <c r="ES232">
        <v>1.5</v>
      </c>
      <c r="ET232">
        <v>1389.74</v>
      </c>
      <c r="EU232" s="11">
        <f t="shared" si="73"/>
        <v>145</v>
      </c>
      <c r="EV232" s="6">
        <f t="shared" si="74"/>
        <v>14.6</v>
      </c>
      <c r="EW232" s="6">
        <f t="shared" si="75"/>
        <v>112.72786282252393</v>
      </c>
      <c r="EX232" s="6">
        <v>11.7</v>
      </c>
      <c r="EY232">
        <v>0.33</v>
      </c>
    </row>
    <row r="233" spans="1:155">
      <c r="A233">
        <v>117</v>
      </c>
      <c r="B233" s="5">
        <v>750000</v>
      </c>
      <c r="C233" t="s">
        <v>2125</v>
      </c>
      <c r="D233" t="s">
        <v>2126</v>
      </c>
      <c r="E233" t="s">
        <v>189</v>
      </c>
      <c r="F233" t="s">
        <v>145</v>
      </c>
      <c r="G233" t="s">
        <v>145</v>
      </c>
      <c r="H233">
        <v>69</v>
      </c>
      <c r="I233">
        <v>179</v>
      </c>
      <c r="J233">
        <v>2013</v>
      </c>
      <c r="K233">
        <v>2</v>
      </c>
      <c r="L233">
        <v>43</v>
      </c>
      <c r="M233" t="s">
        <v>155</v>
      </c>
      <c r="N233" t="s">
        <v>2127</v>
      </c>
      <c r="O233" t="s">
        <v>854</v>
      </c>
      <c r="P233" t="s">
        <v>209</v>
      </c>
      <c r="Q233" t="s">
        <v>232</v>
      </c>
      <c r="R233">
        <v>54</v>
      </c>
      <c r="S233">
        <v>1</v>
      </c>
      <c r="T233">
        <v>12</v>
      </c>
      <c r="U233">
        <v>8</v>
      </c>
      <c r="V233">
        <v>4</v>
      </c>
      <c r="W233">
        <v>13</v>
      </c>
      <c r="X233">
        <v>-13</v>
      </c>
      <c r="Y233" s="6">
        <v>-2.2000000000000002</v>
      </c>
      <c r="Z233">
        <v>12</v>
      </c>
      <c r="AA233">
        <v>805</v>
      </c>
      <c r="AB233">
        <v>35316</v>
      </c>
      <c r="AC233" s="6">
        <v>574.91</v>
      </c>
      <c r="AD233" s="7">
        <v>10.9</v>
      </c>
      <c r="AE233" s="7">
        <f t="shared" si="57"/>
        <v>10.815493827160493</v>
      </c>
      <c r="AF233" s="8">
        <v>0.20474950763390043</v>
      </c>
      <c r="AG233" s="8">
        <v>0.56521739130434778</v>
      </c>
      <c r="AH233" s="8">
        <v>8.3941605839416053E-2</v>
      </c>
      <c r="AI233" s="9">
        <f t="shared" si="58"/>
        <v>0.90987124463519309</v>
      </c>
      <c r="AJ233" s="10">
        <f t="shared" si="59"/>
        <v>993.81285047460915</v>
      </c>
      <c r="AK233" s="7">
        <f t="shared" si="60"/>
        <v>2.4003757109808492</v>
      </c>
      <c r="AL233" s="7">
        <f t="shared" si="61"/>
        <v>2.1916473882868623</v>
      </c>
      <c r="AM233" s="8">
        <f t="shared" si="62"/>
        <v>0.52272727272727271</v>
      </c>
      <c r="AN233" s="11">
        <f t="shared" si="63"/>
        <v>2</v>
      </c>
      <c r="AO233" s="7">
        <f t="shared" si="64"/>
        <v>0.20872832269398689</v>
      </c>
      <c r="AP233">
        <v>106</v>
      </c>
      <c r="AQ233">
        <v>108</v>
      </c>
      <c r="AR233">
        <v>82</v>
      </c>
      <c r="AS233">
        <v>56</v>
      </c>
      <c r="AT233">
        <v>57</v>
      </c>
      <c r="AU233">
        <v>57</v>
      </c>
      <c r="AV233" s="6">
        <v>7.67</v>
      </c>
      <c r="AW233">
        <v>31</v>
      </c>
      <c r="AX233">
        <v>7</v>
      </c>
      <c r="AY233">
        <v>7</v>
      </c>
      <c r="AZ233" s="11">
        <f t="shared" si="65"/>
        <v>14</v>
      </c>
      <c r="BA233" s="6">
        <v>27.052600000000002</v>
      </c>
      <c r="BB233" s="6">
        <v>25.33</v>
      </c>
      <c r="BC233" s="6">
        <v>185.5</v>
      </c>
      <c r="BD233">
        <v>12</v>
      </c>
      <c r="BE233">
        <v>12</v>
      </c>
      <c r="BF233">
        <v>33</v>
      </c>
      <c r="BG233" s="11">
        <f t="shared" si="66"/>
        <v>-21</v>
      </c>
      <c r="BH233">
        <v>27</v>
      </c>
      <c r="BI233">
        <v>18</v>
      </c>
      <c r="BJ233">
        <v>16</v>
      </c>
      <c r="BK233">
        <v>10</v>
      </c>
      <c r="BL233">
        <v>18</v>
      </c>
      <c r="BM233">
        <v>16</v>
      </c>
      <c r="BN233">
        <v>10</v>
      </c>
      <c r="BO233" s="8">
        <f t="shared" si="67"/>
        <v>2.403846153846154E-2</v>
      </c>
      <c r="BP233">
        <v>145</v>
      </c>
      <c r="BQ233">
        <v>170</v>
      </c>
      <c r="BR233">
        <v>143</v>
      </c>
      <c r="BS233">
        <v>169</v>
      </c>
      <c r="BT233" s="8">
        <f t="shared" si="68"/>
        <v>0.46031746031746029</v>
      </c>
      <c r="BU233" s="8">
        <f t="shared" si="69"/>
        <v>0.67096774193548392</v>
      </c>
      <c r="BV233">
        <v>39</v>
      </c>
      <c r="BW233">
        <v>42</v>
      </c>
      <c r="BX233">
        <v>59</v>
      </c>
      <c r="BY233">
        <v>77</v>
      </c>
      <c r="BZ233">
        <v>47</v>
      </c>
      <c r="CA233">
        <v>51</v>
      </c>
      <c r="CB233">
        <v>35</v>
      </c>
      <c r="CC233">
        <v>50</v>
      </c>
      <c r="CD233">
        <v>60</v>
      </c>
      <c r="CE233">
        <v>73</v>
      </c>
      <c r="CF233">
        <v>96</v>
      </c>
      <c r="CG233">
        <v>90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1</v>
      </c>
      <c r="CR233">
        <v>0</v>
      </c>
      <c r="CS233">
        <v>0</v>
      </c>
      <c r="CT233">
        <v>0</v>
      </c>
      <c r="CU233">
        <v>2</v>
      </c>
      <c r="CV233">
        <v>0</v>
      </c>
      <c r="CW233">
        <v>3</v>
      </c>
      <c r="CX233">
        <v>22</v>
      </c>
      <c r="CY233">
        <v>3</v>
      </c>
      <c r="CZ233">
        <v>0</v>
      </c>
      <c r="DA233">
        <v>6</v>
      </c>
      <c r="DB233">
        <v>10</v>
      </c>
      <c r="DC233">
        <v>3</v>
      </c>
      <c r="DD233">
        <v>1</v>
      </c>
      <c r="DE233">
        <v>34</v>
      </c>
      <c r="DF233">
        <v>6</v>
      </c>
      <c r="DG233">
        <v>4</v>
      </c>
      <c r="DH233">
        <v>5</v>
      </c>
      <c r="DI233">
        <v>2</v>
      </c>
      <c r="DJ233" s="11">
        <f t="shared" si="70"/>
        <v>-2</v>
      </c>
      <c r="DK233" s="6">
        <v>1.4834226817</v>
      </c>
      <c r="DL233">
        <v>6</v>
      </c>
      <c r="DM233">
        <v>0</v>
      </c>
      <c r="DN233">
        <v>0</v>
      </c>
      <c r="DO233">
        <v>0</v>
      </c>
      <c r="DP233">
        <v>0</v>
      </c>
      <c r="DQ233">
        <v>538</v>
      </c>
      <c r="DR233">
        <v>416</v>
      </c>
      <c r="DS233">
        <v>386</v>
      </c>
      <c r="DT233">
        <v>306</v>
      </c>
      <c r="DU233">
        <v>274</v>
      </c>
      <c r="DV233">
        <v>233</v>
      </c>
      <c r="DW233" s="6">
        <v>28.22</v>
      </c>
      <c r="DX233" s="6">
        <v>18.12</v>
      </c>
      <c r="DY233">
        <v>95</v>
      </c>
      <c r="DZ233">
        <v>55</v>
      </c>
      <c r="EA233">
        <v>23</v>
      </c>
      <c r="EB233">
        <v>21</v>
      </c>
      <c r="EC233">
        <v>18</v>
      </c>
      <c r="ED233">
        <v>13</v>
      </c>
      <c r="EE233">
        <v>33</v>
      </c>
      <c r="EF233">
        <v>30</v>
      </c>
      <c r="EG233" s="11">
        <f t="shared" si="71"/>
        <v>51</v>
      </c>
      <c r="EH233" s="11">
        <f t="shared" si="72"/>
        <v>43</v>
      </c>
      <c r="EI233">
        <v>217</v>
      </c>
      <c r="EJ233">
        <v>248</v>
      </c>
      <c r="EK233">
        <v>249</v>
      </c>
      <c r="EL233">
        <v>216</v>
      </c>
      <c r="EM233">
        <v>88</v>
      </c>
      <c r="EN233">
        <v>60</v>
      </c>
      <c r="EO233">
        <v>33</v>
      </c>
      <c r="EP233">
        <v>35</v>
      </c>
      <c r="EQ233">
        <v>-0.1</v>
      </c>
      <c r="ER233">
        <v>0</v>
      </c>
      <c r="ES233">
        <v>-0.1</v>
      </c>
      <c r="ET233">
        <v>2232.96</v>
      </c>
      <c r="EU233" s="11">
        <f t="shared" si="73"/>
        <v>34</v>
      </c>
      <c r="EV233" s="6">
        <f t="shared" si="74"/>
        <v>4.666666666666667</v>
      </c>
      <c r="EW233" s="6">
        <f t="shared" si="75"/>
        <v>99.563409925031749</v>
      </c>
      <c r="EX233" s="6">
        <v>9.6</v>
      </c>
      <c r="EY233">
        <v>0.18</v>
      </c>
    </row>
    <row r="234" spans="1:155">
      <c r="A234">
        <v>66</v>
      </c>
      <c r="B234" s="5">
        <v>750000</v>
      </c>
      <c r="C234" t="s">
        <v>2258</v>
      </c>
      <c r="D234" t="s">
        <v>2259</v>
      </c>
      <c r="E234" t="s">
        <v>176</v>
      </c>
      <c r="F234" t="s">
        <v>154</v>
      </c>
      <c r="G234" t="s">
        <v>154</v>
      </c>
      <c r="H234">
        <v>78</v>
      </c>
      <c r="I234">
        <v>232</v>
      </c>
      <c r="M234" t="s">
        <v>146</v>
      </c>
      <c r="N234" t="s">
        <v>2260</v>
      </c>
      <c r="O234" t="s">
        <v>2261</v>
      </c>
      <c r="P234" t="s">
        <v>198</v>
      </c>
      <c r="Q234" t="s">
        <v>281</v>
      </c>
      <c r="R234">
        <v>4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 s="6">
        <v>0.1</v>
      </c>
      <c r="Z234">
        <v>2</v>
      </c>
      <c r="AA234">
        <v>49</v>
      </c>
      <c r="AB234">
        <v>1667</v>
      </c>
      <c r="AC234" s="6">
        <v>27.78</v>
      </c>
      <c r="AD234" s="7">
        <v>6.95</v>
      </c>
      <c r="AE234" s="7">
        <f t="shared" si="57"/>
        <v>6.9469444444444441</v>
      </c>
      <c r="AF234" s="8">
        <v>0.15687824711994577</v>
      </c>
      <c r="AG234" s="8">
        <v>0</v>
      </c>
      <c r="AH234" s="8">
        <v>0</v>
      </c>
      <c r="AI234" s="9">
        <f t="shared" si="58"/>
        <v>1</v>
      </c>
      <c r="AJ234" s="10">
        <f t="shared" si="59"/>
        <v>1000</v>
      </c>
      <c r="AK234" s="7">
        <f t="shared" si="60"/>
        <v>0</v>
      </c>
      <c r="AL234" s="7">
        <f t="shared" si="61"/>
        <v>0</v>
      </c>
      <c r="AM234" s="8">
        <f t="shared" si="62"/>
        <v>0</v>
      </c>
      <c r="AN234" s="11">
        <f t="shared" si="63"/>
        <v>0</v>
      </c>
      <c r="AO234" s="7">
        <f t="shared" si="64"/>
        <v>0</v>
      </c>
      <c r="AP234">
        <v>5</v>
      </c>
      <c r="AQ234">
        <v>5</v>
      </c>
      <c r="AR234">
        <v>5</v>
      </c>
      <c r="AS234">
        <v>4</v>
      </c>
      <c r="AT234">
        <v>4</v>
      </c>
      <c r="AU234">
        <v>4</v>
      </c>
      <c r="AV234" s="6">
        <v>0.57999999999999996</v>
      </c>
      <c r="AW234">
        <v>3</v>
      </c>
      <c r="AX234">
        <v>1</v>
      </c>
      <c r="AY234">
        <v>0</v>
      </c>
      <c r="AZ234" s="11">
        <f t="shared" si="65"/>
        <v>1</v>
      </c>
      <c r="BA234" s="6">
        <v>12</v>
      </c>
      <c r="BB234" s="6">
        <v>13.83</v>
      </c>
      <c r="BC234" s="6">
        <v>0</v>
      </c>
      <c r="BD234">
        <v>9</v>
      </c>
      <c r="BE234">
        <v>9</v>
      </c>
      <c r="BF234">
        <v>4</v>
      </c>
      <c r="BG234" s="11">
        <f t="shared" si="66"/>
        <v>5</v>
      </c>
      <c r="BH234">
        <v>1</v>
      </c>
      <c r="BI234">
        <v>1</v>
      </c>
      <c r="BJ234">
        <v>1</v>
      </c>
      <c r="BK234">
        <v>0</v>
      </c>
      <c r="BL234">
        <v>1</v>
      </c>
      <c r="BM234">
        <v>1</v>
      </c>
      <c r="BN234">
        <v>0</v>
      </c>
      <c r="BO234" s="8">
        <f t="shared" si="67"/>
        <v>0</v>
      </c>
      <c r="BP234">
        <v>0</v>
      </c>
      <c r="BQ234">
        <v>0</v>
      </c>
      <c r="BR234">
        <v>0</v>
      </c>
      <c r="BS234">
        <v>0</v>
      </c>
      <c r="BT234" s="8">
        <f t="shared" si="68"/>
        <v>0</v>
      </c>
      <c r="BU234" s="8">
        <f t="shared" si="69"/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1</v>
      </c>
      <c r="CY234">
        <v>0</v>
      </c>
      <c r="CZ234">
        <v>0</v>
      </c>
      <c r="DA234">
        <v>0</v>
      </c>
      <c r="DB234">
        <v>0</v>
      </c>
      <c r="DC234">
        <v>1</v>
      </c>
      <c r="DD234">
        <v>1</v>
      </c>
      <c r="DE234">
        <v>2</v>
      </c>
      <c r="DF234">
        <v>1</v>
      </c>
      <c r="DG234">
        <v>0</v>
      </c>
      <c r="DH234">
        <v>1</v>
      </c>
      <c r="DI234">
        <v>0</v>
      </c>
      <c r="DJ234" s="11">
        <f t="shared" si="70"/>
        <v>-1</v>
      </c>
      <c r="DK234" s="6">
        <v>-1.0050435225000001</v>
      </c>
      <c r="DL234">
        <v>1</v>
      </c>
      <c r="DM234">
        <v>0</v>
      </c>
      <c r="DN234">
        <v>0</v>
      </c>
      <c r="DO234">
        <v>0</v>
      </c>
      <c r="DP234">
        <v>0</v>
      </c>
      <c r="DQ234">
        <v>15</v>
      </c>
      <c r="DR234">
        <v>24</v>
      </c>
      <c r="DS234">
        <v>12</v>
      </c>
      <c r="DT234">
        <v>17</v>
      </c>
      <c r="DU234">
        <v>9</v>
      </c>
      <c r="DV234">
        <v>10</v>
      </c>
      <c r="DW234" s="6">
        <v>0.87</v>
      </c>
      <c r="DX234" s="6">
        <v>0.95</v>
      </c>
      <c r="DY234">
        <v>4</v>
      </c>
      <c r="DZ234">
        <v>4</v>
      </c>
      <c r="EA234">
        <v>0</v>
      </c>
      <c r="EB234">
        <v>0</v>
      </c>
      <c r="EC234">
        <v>1</v>
      </c>
      <c r="ED234">
        <v>1</v>
      </c>
      <c r="EE234">
        <v>0</v>
      </c>
      <c r="EF234">
        <v>2</v>
      </c>
      <c r="EG234" s="11">
        <f t="shared" si="71"/>
        <v>1</v>
      </c>
      <c r="EH234" s="11">
        <f t="shared" si="72"/>
        <v>3</v>
      </c>
      <c r="EI234">
        <v>12</v>
      </c>
      <c r="EJ234">
        <v>15</v>
      </c>
      <c r="EK234">
        <v>30</v>
      </c>
      <c r="EL234">
        <v>22</v>
      </c>
      <c r="EM234">
        <v>2</v>
      </c>
      <c r="EN234">
        <v>3</v>
      </c>
      <c r="EO234">
        <v>6</v>
      </c>
      <c r="EP234">
        <v>4</v>
      </c>
      <c r="EQ234">
        <v>-0.1</v>
      </c>
      <c r="ER234">
        <v>0</v>
      </c>
      <c r="ES234">
        <v>0</v>
      </c>
      <c r="ET234">
        <v>149.30000000000001</v>
      </c>
      <c r="EU234" s="11">
        <f t="shared" si="73"/>
        <v>11</v>
      </c>
      <c r="EV234" s="6">
        <f t="shared" si="74"/>
        <v>10</v>
      </c>
      <c r="EW234" s="6">
        <f t="shared" si="75"/>
        <v>84.233261339092877</v>
      </c>
      <c r="EX234" s="6">
        <v>-0.30000000000000004</v>
      </c>
      <c r="EY234">
        <v>-0.08</v>
      </c>
    </row>
    <row r="235" spans="1:155">
      <c r="A235">
        <v>63</v>
      </c>
      <c r="B235" s="5">
        <v>750000</v>
      </c>
      <c r="C235" t="s">
        <v>2572</v>
      </c>
      <c r="D235" t="s">
        <v>2573</v>
      </c>
      <c r="E235" t="s">
        <v>577</v>
      </c>
      <c r="F235" t="s">
        <v>145</v>
      </c>
      <c r="G235" t="s">
        <v>145</v>
      </c>
      <c r="H235">
        <v>69</v>
      </c>
      <c r="I235">
        <v>195</v>
      </c>
      <c r="J235">
        <v>2001</v>
      </c>
      <c r="K235">
        <v>4</v>
      </c>
      <c r="L235">
        <v>98</v>
      </c>
      <c r="M235" t="s">
        <v>146</v>
      </c>
      <c r="N235" t="s">
        <v>2574</v>
      </c>
      <c r="O235" t="s">
        <v>2575</v>
      </c>
      <c r="P235" t="s">
        <v>198</v>
      </c>
      <c r="Q235" t="s">
        <v>150</v>
      </c>
      <c r="R235">
        <v>50</v>
      </c>
      <c r="S235">
        <v>2</v>
      </c>
      <c r="T235">
        <v>1</v>
      </c>
      <c r="U235">
        <v>0</v>
      </c>
      <c r="V235">
        <v>1</v>
      </c>
      <c r="W235">
        <v>3</v>
      </c>
      <c r="X235">
        <v>-6</v>
      </c>
      <c r="Y235" s="6">
        <v>0.5</v>
      </c>
      <c r="Z235">
        <v>28</v>
      </c>
      <c r="AA235">
        <v>509</v>
      </c>
      <c r="AB235">
        <v>20241</v>
      </c>
      <c r="AC235" s="6">
        <v>337.35</v>
      </c>
      <c r="AD235" s="7">
        <v>6.75</v>
      </c>
      <c r="AE235" s="7">
        <f t="shared" si="57"/>
        <v>6.7480000000000002</v>
      </c>
      <c r="AF235" s="8">
        <v>0.13909619428524309</v>
      </c>
      <c r="AG235" s="8">
        <v>0.6</v>
      </c>
      <c r="AH235" s="8">
        <v>3.1847133757961783E-2</v>
      </c>
      <c r="AI235" s="9">
        <f t="shared" si="58"/>
        <v>0.93167701863354035</v>
      </c>
      <c r="AJ235" s="10">
        <f t="shared" si="59"/>
        <v>963.52415239150218</v>
      </c>
      <c r="AK235" s="7">
        <f t="shared" si="60"/>
        <v>0.88928412627834597</v>
      </c>
      <c r="AL235" s="7">
        <f t="shared" si="61"/>
        <v>1.9564250778123609</v>
      </c>
      <c r="AM235" s="8">
        <f t="shared" si="62"/>
        <v>0.3125</v>
      </c>
      <c r="AN235" s="11">
        <f t="shared" si="63"/>
        <v>-6</v>
      </c>
      <c r="AO235" s="7">
        <f t="shared" si="64"/>
        <v>-1.0671409515340149</v>
      </c>
      <c r="AP235">
        <v>81</v>
      </c>
      <c r="AQ235">
        <v>81</v>
      </c>
      <c r="AR235">
        <v>59</v>
      </c>
      <c r="AS235">
        <v>43</v>
      </c>
      <c r="AT235">
        <v>43</v>
      </c>
      <c r="AU235">
        <v>43</v>
      </c>
      <c r="AV235" s="6">
        <v>4.24</v>
      </c>
      <c r="AW235">
        <v>15</v>
      </c>
      <c r="AX235">
        <v>3</v>
      </c>
      <c r="AY235">
        <v>2</v>
      </c>
      <c r="AZ235" s="11">
        <f t="shared" si="65"/>
        <v>5</v>
      </c>
      <c r="BA235" s="6">
        <v>26.162800000000001</v>
      </c>
      <c r="BB235" s="6">
        <v>25.94</v>
      </c>
      <c r="BC235" s="6">
        <v>0</v>
      </c>
      <c r="BD235">
        <v>52</v>
      </c>
      <c r="BE235">
        <v>52</v>
      </c>
      <c r="BF235">
        <v>24</v>
      </c>
      <c r="BG235" s="11">
        <f t="shared" si="66"/>
        <v>28</v>
      </c>
      <c r="BH235">
        <v>16</v>
      </c>
      <c r="BI235">
        <v>9</v>
      </c>
      <c r="BJ235">
        <v>9</v>
      </c>
      <c r="BK235">
        <v>8</v>
      </c>
      <c r="BL235">
        <v>9</v>
      </c>
      <c r="BM235">
        <v>9</v>
      </c>
      <c r="BN235">
        <v>8</v>
      </c>
      <c r="BO235" s="8">
        <f t="shared" si="67"/>
        <v>2.5157232704402517E-2</v>
      </c>
      <c r="BP235">
        <v>1</v>
      </c>
      <c r="BQ235">
        <v>0</v>
      </c>
      <c r="BR235">
        <v>1</v>
      </c>
      <c r="BS235">
        <v>0</v>
      </c>
      <c r="BT235" s="8">
        <f t="shared" si="68"/>
        <v>1</v>
      </c>
      <c r="BU235" s="8">
        <f t="shared" si="69"/>
        <v>3.4482758620689655E-3</v>
      </c>
      <c r="BV235">
        <v>0</v>
      </c>
      <c r="BW235">
        <v>0</v>
      </c>
      <c r="BX235">
        <v>1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1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2</v>
      </c>
      <c r="CU235">
        <v>0</v>
      </c>
      <c r="CV235">
        <v>0</v>
      </c>
      <c r="CW235">
        <v>4</v>
      </c>
      <c r="CX235">
        <v>12</v>
      </c>
      <c r="CY235">
        <v>2</v>
      </c>
      <c r="CZ235">
        <v>0</v>
      </c>
      <c r="DA235">
        <v>4</v>
      </c>
      <c r="DB235">
        <v>10</v>
      </c>
      <c r="DC235">
        <v>1</v>
      </c>
      <c r="DD235">
        <v>0</v>
      </c>
      <c r="DE235">
        <v>26</v>
      </c>
      <c r="DF235">
        <v>8</v>
      </c>
      <c r="DG235">
        <v>8</v>
      </c>
      <c r="DH235">
        <v>8</v>
      </c>
      <c r="DI235">
        <v>6</v>
      </c>
      <c r="DJ235" s="11">
        <f t="shared" si="70"/>
        <v>0</v>
      </c>
      <c r="DK235" s="6">
        <v>-1.0368671115999999</v>
      </c>
      <c r="DL235">
        <v>4</v>
      </c>
      <c r="DM235">
        <v>4</v>
      </c>
      <c r="DN235">
        <v>0</v>
      </c>
      <c r="DO235">
        <v>0</v>
      </c>
      <c r="DP235">
        <v>0</v>
      </c>
      <c r="DQ235">
        <v>307</v>
      </c>
      <c r="DR235">
        <v>318</v>
      </c>
      <c r="DS235">
        <v>213</v>
      </c>
      <c r="DT235">
        <v>221</v>
      </c>
      <c r="DU235">
        <v>157</v>
      </c>
      <c r="DV235">
        <v>161</v>
      </c>
      <c r="DW235" s="6">
        <v>13.2</v>
      </c>
      <c r="DX235" s="6">
        <v>11.99</v>
      </c>
      <c r="DY235">
        <v>53</v>
      </c>
      <c r="DZ235">
        <v>41</v>
      </c>
      <c r="EA235">
        <v>5</v>
      </c>
      <c r="EB235">
        <v>11</v>
      </c>
      <c r="EC235">
        <v>8</v>
      </c>
      <c r="ED235">
        <v>11</v>
      </c>
      <c r="EE235">
        <v>11</v>
      </c>
      <c r="EF235">
        <v>23</v>
      </c>
      <c r="EG235" s="11">
        <f t="shared" si="71"/>
        <v>19</v>
      </c>
      <c r="EH235" s="11">
        <f t="shared" si="72"/>
        <v>34</v>
      </c>
      <c r="EI235">
        <v>123</v>
      </c>
      <c r="EJ235">
        <v>167</v>
      </c>
      <c r="EK235">
        <v>165</v>
      </c>
      <c r="EL235">
        <v>188</v>
      </c>
      <c r="EM235">
        <v>62</v>
      </c>
      <c r="EN235">
        <v>42</v>
      </c>
      <c r="EO235">
        <v>17</v>
      </c>
      <c r="EP235">
        <v>19</v>
      </c>
      <c r="EQ235">
        <v>-0.4</v>
      </c>
      <c r="ER235">
        <v>0.1</v>
      </c>
      <c r="ES235">
        <v>-0.30000000000000004</v>
      </c>
      <c r="ET235">
        <v>2087.9499999999998</v>
      </c>
      <c r="EU235" s="11">
        <f t="shared" si="73"/>
        <v>92</v>
      </c>
      <c r="EV235" s="6">
        <f t="shared" si="74"/>
        <v>15.25</v>
      </c>
      <c r="EW235" s="6">
        <f t="shared" si="75"/>
        <v>111.16051578479323</v>
      </c>
      <c r="EX235" s="6">
        <v>3.9</v>
      </c>
      <c r="EY235">
        <v>0.08</v>
      </c>
    </row>
    <row r="236" spans="1:155">
      <c r="A236">
        <v>232</v>
      </c>
      <c r="B236" s="5">
        <v>750000</v>
      </c>
      <c r="C236" t="s">
        <v>2601</v>
      </c>
      <c r="D236" t="s">
        <v>2599</v>
      </c>
      <c r="E236" t="s">
        <v>176</v>
      </c>
      <c r="F236" t="s">
        <v>154</v>
      </c>
      <c r="G236" t="s">
        <v>154</v>
      </c>
      <c r="H236">
        <v>74</v>
      </c>
      <c r="I236">
        <v>188</v>
      </c>
      <c r="M236" t="s">
        <v>146</v>
      </c>
      <c r="N236" t="s">
        <v>2600</v>
      </c>
      <c r="O236" t="s">
        <v>757</v>
      </c>
      <c r="P236" t="s">
        <v>192</v>
      </c>
      <c r="Q236" t="s">
        <v>150</v>
      </c>
      <c r="R236">
        <v>58</v>
      </c>
      <c r="S236">
        <v>5</v>
      </c>
      <c r="T236">
        <v>11</v>
      </c>
      <c r="U236">
        <v>5</v>
      </c>
      <c r="V236">
        <v>6</v>
      </c>
      <c r="W236">
        <v>16</v>
      </c>
      <c r="X236">
        <v>17</v>
      </c>
      <c r="Y236" s="6">
        <v>6.3</v>
      </c>
      <c r="Z236">
        <v>29</v>
      </c>
      <c r="AA236">
        <v>1392</v>
      </c>
      <c r="AB236">
        <v>64062</v>
      </c>
      <c r="AC236" s="6">
        <v>1066.97</v>
      </c>
      <c r="AD236" s="7">
        <v>18.416666666699999</v>
      </c>
      <c r="AE236" s="7">
        <f t="shared" si="57"/>
        <v>18.407107279704601</v>
      </c>
      <c r="AF236" s="8">
        <v>0.32678119133010114</v>
      </c>
      <c r="AG236" s="8">
        <v>0.30188679245283018</v>
      </c>
      <c r="AH236" s="8">
        <v>0.1017274472168906</v>
      </c>
      <c r="AI236" s="9">
        <f t="shared" si="58"/>
        <v>0.92190476190476189</v>
      </c>
      <c r="AJ236" s="10">
        <f t="shared" si="59"/>
        <v>1023.6322091216525</v>
      </c>
      <c r="AK236" s="7">
        <f t="shared" si="60"/>
        <v>2.9804024480538347</v>
      </c>
      <c r="AL236" s="7">
        <f t="shared" si="61"/>
        <v>2.3055943466076836</v>
      </c>
      <c r="AM236" s="8">
        <f t="shared" si="62"/>
        <v>0.56382978723404253</v>
      </c>
      <c r="AN236" s="11">
        <f t="shared" si="63"/>
        <v>12</v>
      </c>
      <c r="AO236" s="7">
        <f t="shared" si="64"/>
        <v>0.67480810144615111</v>
      </c>
      <c r="AP236">
        <v>161</v>
      </c>
      <c r="AQ236">
        <v>161</v>
      </c>
      <c r="AR236">
        <v>103</v>
      </c>
      <c r="AS236">
        <v>73</v>
      </c>
      <c r="AT236">
        <v>73</v>
      </c>
      <c r="AU236">
        <v>73</v>
      </c>
      <c r="AV236" s="6">
        <v>4.37</v>
      </c>
      <c r="AW236">
        <v>9</v>
      </c>
      <c r="AX236">
        <v>6</v>
      </c>
      <c r="AY236">
        <v>8</v>
      </c>
      <c r="AZ236" s="11">
        <f t="shared" si="65"/>
        <v>14</v>
      </c>
      <c r="BA236" s="6">
        <v>44.287700000000001</v>
      </c>
      <c r="BB236" s="6">
        <v>42.86</v>
      </c>
      <c r="BC236" s="6">
        <v>87.8</v>
      </c>
      <c r="BD236">
        <v>22</v>
      </c>
      <c r="BE236">
        <v>22</v>
      </c>
      <c r="BF236">
        <v>83</v>
      </c>
      <c r="BG236" s="11">
        <f t="shared" si="66"/>
        <v>-61</v>
      </c>
      <c r="BH236">
        <v>30</v>
      </c>
      <c r="BI236">
        <v>35</v>
      </c>
      <c r="BJ236">
        <v>22</v>
      </c>
      <c r="BK236">
        <v>100</v>
      </c>
      <c r="BL236">
        <v>35</v>
      </c>
      <c r="BM236">
        <v>22</v>
      </c>
      <c r="BN236">
        <v>100</v>
      </c>
      <c r="BO236" s="8">
        <f t="shared" si="67"/>
        <v>0.10131712259371833</v>
      </c>
      <c r="BP236">
        <v>0</v>
      </c>
      <c r="BQ236">
        <v>0</v>
      </c>
      <c r="BR236">
        <v>0</v>
      </c>
      <c r="BS236">
        <v>0</v>
      </c>
      <c r="BT236" s="8">
        <f t="shared" si="68"/>
        <v>0</v>
      </c>
      <c r="BU236" s="8">
        <f t="shared" si="69"/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1</v>
      </c>
      <c r="CJ236">
        <v>2</v>
      </c>
      <c r="CK236">
        <v>0</v>
      </c>
      <c r="CL236">
        <v>0</v>
      </c>
      <c r="CM236">
        <v>0</v>
      </c>
      <c r="CN236">
        <v>1</v>
      </c>
      <c r="CO236">
        <v>0</v>
      </c>
      <c r="CP236">
        <v>2</v>
      </c>
      <c r="CQ236">
        <v>0</v>
      </c>
      <c r="CR236">
        <v>0</v>
      </c>
      <c r="CS236">
        <v>0</v>
      </c>
      <c r="CT236">
        <v>2</v>
      </c>
      <c r="CU236">
        <v>0</v>
      </c>
      <c r="CV236">
        <v>0</v>
      </c>
      <c r="CW236">
        <v>1</v>
      </c>
      <c r="CX236">
        <v>29</v>
      </c>
      <c r="CY236">
        <v>3</v>
      </c>
      <c r="CZ236">
        <v>1</v>
      </c>
      <c r="DA236">
        <v>38</v>
      </c>
      <c r="DB236">
        <v>6</v>
      </c>
      <c r="DC236">
        <v>2</v>
      </c>
      <c r="DD236">
        <v>0</v>
      </c>
      <c r="DE236">
        <v>23</v>
      </c>
      <c r="DF236">
        <v>9</v>
      </c>
      <c r="DG236">
        <v>2</v>
      </c>
      <c r="DH236">
        <v>7</v>
      </c>
      <c r="DI236">
        <v>2</v>
      </c>
      <c r="DJ236" s="11">
        <f t="shared" si="70"/>
        <v>-7</v>
      </c>
      <c r="DK236" s="6">
        <v>0.25020463999999998</v>
      </c>
      <c r="DL236">
        <v>7</v>
      </c>
      <c r="DM236">
        <v>1</v>
      </c>
      <c r="DN236">
        <v>0</v>
      </c>
      <c r="DO236">
        <v>1</v>
      </c>
      <c r="DP236">
        <v>0</v>
      </c>
      <c r="DQ236">
        <v>962</v>
      </c>
      <c r="DR236">
        <v>987</v>
      </c>
      <c r="DS236">
        <v>702</v>
      </c>
      <c r="DT236">
        <v>706</v>
      </c>
      <c r="DU236">
        <v>521</v>
      </c>
      <c r="DV236">
        <v>525</v>
      </c>
      <c r="DW236" s="6">
        <v>44.2</v>
      </c>
      <c r="DX236" s="6">
        <v>43.1</v>
      </c>
      <c r="DY236">
        <v>144</v>
      </c>
      <c r="DZ236">
        <v>135</v>
      </c>
      <c r="EA236">
        <v>53</v>
      </c>
      <c r="EB236">
        <v>41</v>
      </c>
      <c r="EC236">
        <v>27</v>
      </c>
      <c r="ED236">
        <v>34</v>
      </c>
      <c r="EE236">
        <v>42</v>
      </c>
      <c r="EF236">
        <v>62</v>
      </c>
      <c r="EG236" s="11">
        <f t="shared" si="71"/>
        <v>69</v>
      </c>
      <c r="EH236" s="11">
        <f t="shared" si="72"/>
        <v>96</v>
      </c>
      <c r="EI236">
        <v>413</v>
      </c>
      <c r="EJ236">
        <v>474</v>
      </c>
      <c r="EK236">
        <v>254</v>
      </c>
      <c r="EL236">
        <v>502</v>
      </c>
      <c r="EM236">
        <v>166</v>
      </c>
      <c r="EN236">
        <v>134</v>
      </c>
      <c r="EO236">
        <v>45</v>
      </c>
      <c r="EP236">
        <v>39</v>
      </c>
      <c r="EQ236">
        <v>1</v>
      </c>
      <c r="ER236">
        <v>3.3</v>
      </c>
      <c r="ES236">
        <v>4.3</v>
      </c>
      <c r="ET236">
        <v>2198.12</v>
      </c>
      <c r="EU236" s="11">
        <f t="shared" si="73"/>
        <v>152</v>
      </c>
      <c r="EV236" s="6">
        <f t="shared" si="74"/>
        <v>6.2857142857142856</v>
      </c>
      <c r="EW236" s="6">
        <f t="shared" si="75"/>
        <v>109.60008247654572</v>
      </c>
      <c r="EX236" s="6">
        <v>23.6</v>
      </c>
      <c r="EY236">
        <v>0.41</v>
      </c>
    </row>
    <row r="237" spans="1:155">
      <c r="A237">
        <v>622</v>
      </c>
      <c r="B237" s="5">
        <v>767500</v>
      </c>
      <c r="C237" t="s">
        <v>770</v>
      </c>
      <c r="D237" t="s">
        <v>771</v>
      </c>
      <c r="E237" t="s">
        <v>304</v>
      </c>
      <c r="F237" t="s">
        <v>145</v>
      </c>
      <c r="G237" t="s">
        <v>145</v>
      </c>
      <c r="H237">
        <v>73</v>
      </c>
      <c r="I237">
        <v>180</v>
      </c>
      <c r="J237">
        <v>2013</v>
      </c>
      <c r="K237">
        <v>2</v>
      </c>
      <c r="L237">
        <v>39</v>
      </c>
      <c r="M237" t="s">
        <v>155</v>
      </c>
      <c r="N237" t="s">
        <v>772</v>
      </c>
      <c r="O237" t="s">
        <v>773</v>
      </c>
      <c r="P237" t="s">
        <v>171</v>
      </c>
      <c r="Q237" t="s">
        <v>652</v>
      </c>
      <c r="R237">
        <v>24</v>
      </c>
      <c r="S237">
        <v>2</v>
      </c>
      <c r="T237">
        <v>1</v>
      </c>
      <c r="U237">
        <v>1</v>
      </c>
      <c r="V237">
        <v>0</v>
      </c>
      <c r="W237">
        <v>3</v>
      </c>
      <c r="X237">
        <v>-2</v>
      </c>
      <c r="Y237" s="6">
        <v>-3.4</v>
      </c>
      <c r="Z237">
        <v>12</v>
      </c>
      <c r="AA237">
        <v>384</v>
      </c>
      <c r="AB237">
        <v>15710</v>
      </c>
      <c r="AC237" s="6">
        <v>261.33999999999997</v>
      </c>
      <c r="AD237" s="7">
        <v>10.916666666699999</v>
      </c>
      <c r="AE237" s="7">
        <f t="shared" si="57"/>
        <v>10.905185185196297</v>
      </c>
      <c r="AF237" s="8">
        <v>0.2033109800687713</v>
      </c>
      <c r="AG237" s="8">
        <v>0.6</v>
      </c>
      <c r="AH237" s="8">
        <v>4.6296296296296294E-2</v>
      </c>
      <c r="AI237" s="9">
        <f t="shared" si="58"/>
        <v>0.93197278911564629</v>
      </c>
      <c r="AJ237" s="10">
        <f t="shared" si="59"/>
        <v>978.26908541194257</v>
      </c>
      <c r="AK237" s="7">
        <f t="shared" si="60"/>
        <v>1.1479298997474556</v>
      </c>
      <c r="AL237" s="7">
        <f t="shared" si="61"/>
        <v>2.2958597994949113</v>
      </c>
      <c r="AM237" s="8">
        <f t="shared" si="62"/>
        <v>0.33333333333333331</v>
      </c>
      <c r="AN237" s="11">
        <f t="shared" si="63"/>
        <v>-5</v>
      </c>
      <c r="AO237" s="7">
        <f t="shared" si="64"/>
        <v>-1.1479298997474556</v>
      </c>
      <c r="AP237">
        <v>41</v>
      </c>
      <c r="AQ237">
        <v>41</v>
      </c>
      <c r="AR237">
        <v>36</v>
      </c>
      <c r="AS237">
        <v>32</v>
      </c>
      <c r="AT237">
        <v>32</v>
      </c>
      <c r="AU237">
        <v>32</v>
      </c>
      <c r="AV237" s="6">
        <v>2.88</v>
      </c>
      <c r="AW237">
        <v>11</v>
      </c>
      <c r="AX237">
        <v>3</v>
      </c>
      <c r="AY237">
        <v>2</v>
      </c>
      <c r="AZ237" s="11">
        <f t="shared" si="65"/>
        <v>5</v>
      </c>
      <c r="BA237" s="6">
        <v>35.5</v>
      </c>
      <c r="BB237" s="6">
        <v>27.27</v>
      </c>
      <c r="BC237" s="6">
        <v>45.5</v>
      </c>
      <c r="BD237">
        <v>32</v>
      </c>
      <c r="BE237">
        <v>32</v>
      </c>
      <c r="BF237">
        <v>46</v>
      </c>
      <c r="BG237" s="11">
        <f t="shared" si="66"/>
        <v>-14</v>
      </c>
      <c r="BH237">
        <v>4</v>
      </c>
      <c r="BI237">
        <v>3</v>
      </c>
      <c r="BJ237">
        <v>9</v>
      </c>
      <c r="BK237">
        <v>11</v>
      </c>
      <c r="BL237">
        <v>3</v>
      </c>
      <c r="BM237">
        <v>9</v>
      </c>
      <c r="BN237">
        <v>11</v>
      </c>
      <c r="BO237" s="8">
        <f t="shared" si="67"/>
        <v>3.7288135593220341E-2</v>
      </c>
      <c r="BP237">
        <v>37</v>
      </c>
      <c r="BQ237">
        <v>45</v>
      </c>
      <c r="BR237">
        <v>37</v>
      </c>
      <c r="BS237">
        <v>45</v>
      </c>
      <c r="BT237" s="8">
        <f t="shared" si="68"/>
        <v>0.45121951219512196</v>
      </c>
      <c r="BU237" s="8">
        <f t="shared" si="69"/>
        <v>0.37272727272727274</v>
      </c>
      <c r="BV237">
        <v>14</v>
      </c>
      <c r="BW237">
        <v>17</v>
      </c>
      <c r="BX237">
        <v>13</v>
      </c>
      <c r="BY237">
        <v>18</v>
      </c>
      <c r="BZ237">
        <v>10</v>
      </c>
      <c r="CA237">
        <v>10</v>
      </c>
      <c r="CB237">
        <v>15</v>
      </c>
      <c r="CC237">
        <v>12</v>
      </c>
      <c r="CD237">
        <v>11</v>
      </c>
      <c r="CE237">
        <v>17</v>
      </c>
      <c r="CF237">
        <v>30</v>
      </c>
      <c r="CG237">
        <v>27</v>
      </c>
      <c r="CH237">
        <v>0</v>
      </c>
      <c r="CI237">
        <v>0</v>
      </c>
      <c r="CJ237">
        <v>1</v>
      </c>
      <c r="CK237">
        <v>0</v>
      </c>
      <c r="CL237">
        <v>0</v>
      </c>
      <c r="CM237">
        <v>0</v>
      </c>
      <c r="CN237">
        <v>1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1</v>
      </c>
      <c r="CU237">
        <v>0</v>
      </c>
      <c r="CV237">
        <v>0</v>
      </c>
      <c r="CW237">
        <v>0</v>
      </c>
      <c r="CX237">
        <v>4</v>
      </c>
      <c r="CY237">
        <v>4</v>
      </c>
      <c r="CZ237">
        <v>0</v>
      </c>
      <c r="DA237">
        <v>0</v>
      </c>
      <c r="DB237">
        <v>2</v>
      </c>
      <c r="DC237">
        <v>1</v>
      </c>
      <c r="DD237">
        <v>1</v>
      </c>
      <c r="DE237">
        <v>24</v>
      </c>
      <c r="DF237">
        <v>6</v>
      </c>
      <c r="DG237">
        <v>3</v>
      </c>
      <c r="DH237">
        <v>5</v>
      </c>
      <c r="DI237">
        <v>1</v>
      </c>
      <c r="DJ237" s="11">
        <f t="shared" si="70"/>
        <v>-3</v>
      </c>
      <c r="DK237" s="6">
        <v>-4.0838103850999996</v>
      </c>
      <c r="DL237">
        <v>6</v>
      </c>
      <c r="DM237">
        <v>0</v>
      </c>
      <c r="DN237">
        <v>0</v>
      </c>
      <c r="DO237">
        <v>0</v>
      </c>
      <c r="DP237">
        <v>0</v>
      </c>
      <c r="DQ237">
        <v>198</v>
      </c>
      <c r="DR237">
        <v>295</v>
      </c>
      <c r="DS237">
        <v>151</v>
      </c>
      <c r="DT237">
        <v>220</v>
      </c>
      <c r="DU237">
        <v>108</v>
      </c>
      <c r="DV237">
        <v>147</v>
      </c>
      <c r="DW237" s="6">
        <v>8.02</v>
      </c>
      <c r="DX237" s="6">
        <v>14.28</v>
      </c>
      <c r="DY237">
        <v>23</v>
      </c>
      <c r="DZ237">
        <v>45</v>
      </c>
      <c r="EA237">
        <v>5</v>
      </c>
      <c r="EB237">
        <v>10</v>
      </c>
      <c r="EC237">
        <v>9</v>
      </c>
      <c r="ED237">
        <v>10</v>
      </c>
      <c r="EE237">
        <v>13</v>
      </c>
      <c r="EF237">
        <v>15</v>
      </c>
      <c r="EG237" s="11">
        <f t="shared" si="71"/>
        <v>22</v>
      </c>
      <c r="EH237" s="11">
        <f t="shared" si="72"/>
        <v>25</v>
      </c>
      <c r="EI237">
        <v>103</v>
      </c>
      <c r="EJ237">
        <v>117</v>
      </c>
      <c r="EK237">
        <v>178</v>
      </c>
      <c r="EL237">
        <v>133</v>
      </c>
      <c r="EM237">
        <v>23</v>
      </c>
      <c r="EN237">
        <v>23</v>
      </c>
      <c r="EO237">
        <v>18</v>
      </c>
      <c r="EP237">
        <v>15</v>
      </c>
      <c r="EQ237">
        <v>-0.2</v>
      </c>
      <c r="ER237">
        <v>0.2</v>
      </c>
      <c r="ES237">
        <v>0</v>
      </c>
      <c r="ET237">
        <v>1024.08</v>
      </c>
      <c r="EU237" s="11">
        <f t="shared" si="73"/>
        <v>55</v>
      </c>
      <c r="EV237" s="6">
        <f t="shared" si="74"/>
        <v>6.833333333333333</v>
      </c>
      <c r="EW237" s="6">
        <f t="shared" si="75"/>
        <v>113.18588811509912</v>
      </c>
      <c r="EX237" s="6">
        <v>2.5</v>
      </c>
      <c r="EY237">
        <v>0.11</v>
      </c>
    </row>
    <row r="238" spans="1:155">
      <c r="A238">
        <v>60</v>
      </c>
      <c r="B238" s="5">
        <v>767500</v>
      </c>
      <c r="C238" t="s">
        <v>920</v>
      </c>
      <c r="D238" t="s">
        <v>921</v>
      </c>
      <c r="E238" t="s">
        <v>144</v>
      </c>
      <c r="F238" t="s">
        <v>145</v>
      </c>
      <c r="G238" t="s">
        <v>145</v>
      </c>
      <c r="H238">
        <v>73</v>
      </c>
      <c r="I238">
        <v>210</v>
      </c>
      <c r="J238">
        <v>2013</v>
      </c>
      <c r="K238">
        <v>2</v>
      </c>
      <c r="L238">
        <v>40</v>
      </c>
      <c r="M238" t="s">
        <v>155</v>
      </c>
      <c r="N238" t="s">
        <v>922</v>
      </c>
      <c r="O238" t="s">
        <v>923</v>
      </c>
      <c r="P238" t="s">
        <v>149</v>
      </c>
      <c r="Q238" t="s">
        <v>363</v>
      </c>
      <c r="R238">
        <v>18</v>
      </c>
      <c r="S238">
        <v>1</v>
      </c>
      <c r="T238">
        <v>6</v>
      </c>
      <c r="U238">
        <v>2</v>
      </c>
      <c r="V238">
        <v>4</v>
      </c>
      <c r="W238">
        <v>7</v>
      </c>
      <c r="X238">
        <v>5</v>
      </c>
      <c r="Y238" s="6">
        <v>1</v>
      </c>
      <c r="Z238">
        <v>8</v>
      </c>
      <c r="AA238">
        <v>396</v>
      </c>
      <c r="AB238">
        <v>16875</v>
      </c>
      <c r="AC238" s="6">
        <v>281.02</v>
      </c>
      <c r="AD238" s="7">
        <v>15.6333333333</v>
      </c>
      <c r="AE238" s="7">
        <f t="shared" si="57"/>
        <v>15.623518518507408</v>
      </c>
      <c r="AF238" s="8">
        <v>0.27605921589044863</v>
      </c>
      <c r="AG238" s="8">
        <v>0.7</v>
      </c>
      <c r="AH238" s="8">
        <v>8.4745762711864403E-2</v>
      </c>
      <c r="AI238" s="9">
        <f t="shared" si="58"/>
        <v>0.94488188976377951</v>
      </c>
      <c r="AJ238" s="10">
        <f t="shared" si="59"/>
        <v>1029.6276524756438</v>
      </c>
      <c r="AK238" s="7">
        <f t="shared" si="60"/>
        <v>2.1350793537826491</v>
      </c>
      <c r="AL238" s="7">
        <f t="shared" si="61"/>
        <v>1.4945555476478545</v>
      </c>
      <c r="AM238" s="8">
        <f t="shared" si="62"/>
        <v>0.58823529411764708</v>
      </c>
      <c r="AN238" s="11">
        <f t="shared" si="63"/>
        <v>3</v>
      </c>
      <c r="AO238" s="7">
        <f t="shared" si="64"/>
        <v>0.64052380613479465</v>
      </c>
      <c r="AP238">
        <v>40</v>
      </c>
      <c r="AQ238">
        <v>40</v>
      </c>
      <c r="AR238">
        <v>23</v>
      </c>
      <c r="AS238">
        <v>15</v>
      </c>
      <c r="AT238">
        <v>15</v>
      </c>
      <c r="AU238">
        <v>15</v>
      </c>
      <c r="AV238" s="6">
        <v>2.13</v>
      </c>
      <c r="AW238">
        <v>10</v>
      </c>
      <c r="AX238">
        <v>1</v>
      </c>
      <c r="AY238">
        <v>3</v>
      </c>
      <c r="AZ238" s="11">
        <f t="shared" si="65"/>
        <v>4</v>
      </c>
      <c r="BA238" s="6">
        <v>23.6</v>
      </c>
      <c r="BB238" s="6">
        <v>25.15</v>
      </c>
      <c r="BC238" s="6">
        <v>49.6</v>
      </c>
      <c r="BD238">
        <v>30</v>
      </c>
      <c r="BE238">
        <v>30</v>
      </c>
      <c r="BF238">
        <v>26</v>
      </c>
      <c r="BG238" s="11">
        <f t="shared" si="66"/>
        <v>4</v>
      </c>
      <c r="BH238">
        <v>8</v>
      </c>
      <c r="BI238">
        <v>13</v>
      </c>
      <c r="BJ238">
        <v>12</v>
      </c>
      <c r="BK238">
        <v>11</v>
      </c>
      <c r="BL238">
        <v>13</v>
      </c>
      <c r="BM238">
        <v>12</v>
      </c>
      <c r="BN238">
        <v>11</v>
      </c>
      <c r="BO238" s="8">
        <f t="shared" si="67"/>
        <v>3.9007092198581561E-2</v>
      </c>
      <c r="BP238">
        <v>1</v>
      </c>
      <c r="BQ238">
        <v>0</v>
      </c>
      <c r="BR238">
        <v>1</v>
      </c>
      <c r="BS238">
        <v>0</v>
      </c>
      <c r="BT238" s="8">
        <f t="shared" si="68"/>
        <v>1</v>
      </c>
      <c r="BU238" s="8">
        <f t="shared" si="69"/>
        <v>3.4364261168384879E-3</v>
      </c>
      <c r="BV238">
        <v>1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1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1</v>
      </c>
      <c r="CU238">
        <v>0</v>
      </c>
      <c r="CV238">
        <v>1</v>
      </c>
      <c r="CW238">
        <v>0</v>
      </c>
      <c r="CX238">
        <v>7</v>
      </c>
      <c r="CY238">
        <v>0</v>
      </c>
      <c r="CZ238">
        <v>0</v>
      </c>
      <c r="DA238">
        <v>1</v>
      </c>
      <c r="DB238">
        <v>4</v>
      </c>
      <c r="DC238">
        <v>1</v>
      </c>
      <c r="DD238">
        <v>0</v>
      </c>
      <c r="DE238">
        <v>9</v>
      </c>
      <c r="DF238">
        <v>4</v>
      </c>
      <c r="DG238">
        <v>0</v>
      </c>
      <c r="DH238">
        <v>4</v>
      </c>
      <c r="DI238">
        <v>0</v>
      </c>
      <c r="DJ238" s="11">
        <f t="shared" si="70"/>
        <v>-4</v>
      </c>
      <c r="DK238" s="6">
        <v>-2.0520733940999998</v>
      </c>
      <c r="DL238">
        <v>4</v>
      </c>
      <c r="DM238">
        <v>0</v>
      </c>
      <c r="DN238">
        <v>0</v>
      </c>
      <c r="DO238">
        <v>0</v>
      </c>
      <c r="DP238">
        <v>0</v>
      </c>
      <c r="DQ238">
        <v>230</v>
      </c>
      <c r="DR238">
        <v>282</v>
      </c>
      <c r="DS238">
        <v>163</v>
      </c>
      <c r="DT238">
        <v>201</v>
      </c>
      <c r="DU238">
        <v>118</v>
      </c>
      <c r="DV238">
        <v>127</v>
      </c>
      <c r="DW238" s="6">
        <v>10.51</v>
      </c>
      <c r="DX238" s="6">
        <v>11.22</v>
      </c>
      <c r="DY238">
        <v>40</v>
      </c>
      <c r="DZ238">
        <v>41</v>
      </c>
      <c r="EA238">
        <v>10</v>
      </c>
      <c r="EB238">
        <v>7</v>
      </c>
      <c r="EC238">
        <v>5</v>
      </c>
      <c r="ED238">
        <v>13</v>
      </c>
      <c r="EE238">
        <v>18</v>
      </c>
      <c r="EF238">
        <v>12</v>
      </c>
      <c r="EG238" s="11">
        <f t="shared" si="71"/>
        <v>23</v>
      </c>
      <c r="EH238" s="11">
        <f t="shared" si="72"/>
        <v>25</v>
      </c>
      <c r="EI238">
        <v>142</v>
      </c>
      <c r="EJ238">
        <v>149</v>
      </c>
      <c r="EK238">
        <v>101</v>
      </c>
      <c r="EL238">
        <v>97</v>
      </c>
      <c r="EM238">
        <v>46</v>
      </c>
      <c r="EN238">
        <v>36</v>
      </c>
      <c r="EO238">
        <v>15</v>
      </c>
      <c r="EP238">
        <v>6</v>
      </c>
      <c r="EQ238">
        <v>0.1</v>
      </c>
      <c r="ER238">
        <v>0.5</v>
      </c>
      <c r="ES238">
        <v>0.60000000000000009</v>
      </c>
      <c r="ET238">
        <v>736.95</v>
      </c>
      <c r="EU238" s="11">
        <f t="shared" si="73"/>
        <v>49</v>
      </c>
      <c r="EV238" s="6">
        <f t="shared" si="74"/>
        <v>10.5</v>
      </c>
      <c r="EW238" s="6">
        <f t="shared" si="75"/>
        <v>109.31606291367163</v>
      </c>
      <c r="EX238" s="6">
        <v>5</v>
      </c>
      <c r="EY238">
        <v>0.28000000000000003</v>
      </c>
    </row>
    <row r="239" spans="1:155">
      <c r="A239">
        <v>860</v>
      </c>
      <c r="B239" s="5">
        <v>767500</v>
      </c>
      <c r="C239" t="s">
        <v>1038</v>
      </c>
      <c r="D239" t="s">
        <v>1039</v>
      </c>
      <c r="F239" t="s">
        <v>162</v>
      </c>
      <c r="G239" t="s">
        <v>162</v>
      </c>
      <c r="H239">
        <v>72</v>
      </c>
      <c r="I239">
        <v>186</v>
      </c>
      <c r="J239">
        <v>2014</v>
      </c>
      <c r="K239">
        <v>5</v>
      </c>
      <c r="L239">
        <v>126</v>
      </c>
      <c r="M239" t="s">
        <v>155</v>
      </c>
      <c r="N239" t="s">
        <v>1040</v>
      </c>
      <c r="O239" t="s">
        <v>1041</v>
      </c>
      <c r="P239" t="s">
        <v>192</v>
      </c>
      <c r="Q239" t="s">
        <v>150</v>
      </c>
      <c r="R239">
        <v>38</v>
      </c>
      <c r="S239">
        <v>2</v>
      </c>
      <c r="T239">
        <v>3</v>
      </c>
      <c r="U239">
        <v>2</v>
      </c>
      <c r="V239">
        <v>1</v>
      </c>
      <c r="W239">
        <v>5</v>
      </c>
      <c r="X239">
        <v>3</v>
      </c>
      <c r="Y239" s="6">
        <v>-4.5</v>
      </c>
      <c r="Z239">
        <v>4</v>
      </c>
      <c r="AA239">
        <v>734</v>
      </c>
      <c r="AB239">
        <v>33787</v>
      </c>
      <c r="AC239" s="6">
        <v>562.5</v>
      </c>
      <c r="AD239" s="7">
        <v>14.8166666667</v>
      </c>
      <c r="AE239" s="7">
        <f t="shared" si="57"/>
        <v>14.812719298256726</v>
      </c>
      <c r="AF239" s="8">
        <v>0.2760221406559758</v>
      </c>
      <c r="AG239" s="8">
        <v>0.25</v>
      </c>
      <c r="AH239" s="8">
        <v>7.6923076923076927E-2</v>
      </c>
      <c r="AI239" s="9">
        <f t="shared" si="58"/>
        <v>0.94366197183098588</v>
      </c>
      <c r="AJ239" s="10">
        <f t="shared" si="59"/>
        <v>1020.5850487540629</v>
      </c>
      <c r="AK239" s="7">
        <f t="shared" si="60"/>
        <v>2.1333333333333333</v>
      </c>
      <c r="AL239" s="7">
        <f t="shared" si="61"/>
        <v>1.7066666666666668</v>
      </c>
      <c r="AM239" s="8">
        <f t="shared" si="62"/>
        <v>0.55555555555555558</v>
      </c>
      <c r="AN239" s="11">
        <f t="shared" si="63"/>
        <v>4</v>
      </c>
      <c r="AO239" s="7">
        <f t="shared" si="64"/>
        <v>0.42666666666666653</v>
      </c>
      <c r="AP239">
        <v>121</v>
      </c>
      <c r="AQ239">
        <v>121</v>
      </c>
      <c r="AR239">
        <v>66</v>
      </c>
      <c r="AS239">
        <v>48</v>
      </c>
      <c r="AT239">
        <v>48</v>
      </c>
      <c r="AU239">
        <v>48</v>
      </c>
      <c r="AV239" s="6">
        <v>1.8</v>
      </c>
      <c r="AW239">
        <v>1</v>
      </c>
      <c r="AX239">
        <v>0</v>
      </c>
      <c r="AY239">
        <v>7</v>
      </c>
      <c r="AZ239" s="11">
        <f t="shared" si="65"/>
        <v>7</v>
      </c>
      <c r="BA239" s="6">
        <v>52.958300000000001</v>
      </c>
      <c r="BB239" s="6">
        <v>52.36</v>
      </c>
      <c r="BC239" s="6">
        <v>53</v>
      </c>
      <c r="BD239">
        <v>16</v>
      </c>
      <c r="BE239">
        <v>16</v>
      </c>
      <c r="BF239">
        <v>59</v>
      </c>
      <c r="BG239" s="11">
        <f t="shared" si="66"/>
        <v>-43</v>
      </c>
      <c r="BH239">
        <v>18</v>
      </c>
      <c r="BI239">
        <v>27</v>
      </c>
      <c r="BJ239">
        <v>5</v>
      </c>
      <c r="BK239">
        <v>17</v>
      </c>
      <c r="BL239">
        <v>27</v>
      </c>
      <c r="BM239">
        <v>5</v>
      </c>
      <c r="BN239">
        <v>17</v>
      </c>
      <c r="BO239" s="8">
        <f t="shared" si="67"/>
        <v>3.4764826175869123E-2</v>
      </c>
      <c r="BP239">
        <v>0</v>
      </c>
      <c r="BQ239">
        <v>0</v>
      </c>
      <c r="BR239">
        <v>0</v>
      </c>
      <c r="BS239">
        <v>0</v>
      </c>
      <c r="BT239" s="8">
        <f t="shared" si="68"/>
        <v>0</v>
      </c>
      <c r="BU239" s="8">
        <f t="shared" si="69"/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1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2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2</v>
      </c>
      <c r="CX239">
        <v>16</v>
      </c>
      <c r="CY239">
        <v>1</v>
      </c>
      <c r="CZ239">
        <v>0</v>
      </c>
      <c r="DA239">
        <v>34</v>
      </c>
      <c r="DB239">
        <v>1</v>
      </c>
      <c r="DC239">
        <v>0</v>
      </c>
      <c r="DD239">
        <v>0</v>
      </c>
      <c r="DE239">
        <v>12</v>
      </c>
      <c r="DF239">
        <v>2</v>
      </c>
      <c r="DG239">
        <v>3</v>
      </c>
      <c r="DH239">
        <v>2</v>
      </c>
      <c r="DI239">
        <v>3</v>
      </c>
      <c r="DJ239" s="11">
        <f t="shared" si="70"/>
        <v>1</v>
      </c>
      <c r="DK239" s="6">
        <v>4.0722562399999997</v>
      </c>
      <c r="DL239">
        <v>2</v>
      </c>
      <c r="DM239">
        <v>0</v>
      </c>
      <c r="DN239">
        <v>0</v>
      </c>
      <c r="DO239">
        <v>0</v>
      </c>
      <c r="DP239">
        <v>0</v>
      </c>
      <c r="DQ239">
        <v>487</v>
      </c>
      <c r="DR239">
        <v>489</v>
      </c>
      <c r="DS239">
        <v>339</v>
      </c>
      <c r="DT239">
        <v>377</v>
      </c>
      <c r="DU239">
        <v>260</v>
      </c>
      <c r="DV239">
        <v>284</v>
      </c>
      <c r="DW239" s="6">
        <v>22.13</v>
      </c>
      <c r="DX239" s="6">
        <v>25.03</v>
      </c>
      <c r="DY239">
        <v>82</v>
      </c>
      <c r="DZ239">
        <v>89</v>
      </c>
      <c r="EA239">
        <v>20</v>
      </c>
      <c r="EB239">
        <v>16</v>
      </c>
      <c r="EC239">
        <v>15</v>
      </c>
      <c r="ED239">
        <v>23</v>
      </c>
      <c r="EE239">
        <v>30</v>
      </c>
      <c r="EF239">
        <v>30</v>
      </c>
      <c r="EG239" s="11">
        <f t="shared" si="71"/>
        <v>45</v>
      </c>
      <c r="EH239" s="11">
        <f t="shared" si="72"/>
        <v>53</v>
      </c>
      <c r="EI239">
        <v>227</v>
      </c>
      <c r="EJ239">
        <v>272</v>
      </c>
      <c r="EK239">
        <v>151</v>
      </c>
      <c r="EL239">
        <v>349</v>
      </c>
      <c r="EM239">
        <v>92</v>
      </c>
      <c r="EN239">
        <v>60</v>
      </c>
      <c r="EO239">
        <v>21</v>
      </c>
      <c r="EP239">
        <v>24</v>
      </c>
      <c r="EQ239">
        <v>0.1</v>
      </c>
      <c r="ER239">
        <v>1.3</v>
      </c>
      <c r="ES239">
        <v>1.3</v>
      </c>
      <c r="ET239">
        <v>1475.38</v>
      </c>
      <c r="EU239" s="11">
        <f t="shared" si="73"/>
        <v>37</v>
      </c>
      <c r="EV239" s="6">
        <f t="shared" si="74"/>
        <v>10.5</v>
      </c>
      <c r="EW239" s="6">
        <f t="shared" si="75"/>
        <v>104.10666666666667</v>
      </c>
      <c r="EX239" s="6">
        <v>7.3</v>
      </c>
      <c r="EY239">
        <v>0.19</v>
      </c>
    </row>
    <row r="240" spans="1:155">
      <c r="A240">
        <v>363</v>
      </c>
      <c r="B240" s="5">
        <v>767500</v>
      </c>
      <c r="C240" t="s">
        <v>1298</v>
      </c>
      <c r="D240" t="s">
        <v>1299</v>
      </c>
      <c r="E240" t="s">
        <v>189</v>
      </c>
      <c r="F240" t="s">
        <v>145</v>
      </c>
      <c r="G240" t="s">
        <v>145</v>
      </c>
      <c r="H240">
        <v>73</v>
      </c>
      <c r="I240">
        <v>185</v>
      </c>
      <c r="J240">
        <v>2014</v>
      </c>
      <c r="K240">
        <v>4</v>
      </c>
      <c r="L240">
        <v>116</v>
      </c>
      <c r="M240" t="s">
        <v>155</v>
      </c>
      <c r="N240" t="s">
        <v>1300</v>
      </c>
      <c r="O240" t="s">
        <v>1301</v>
      </c>
      <c r="P240" t="s">
        <v>171</v>
      </c>
      <c r="Q240" t="s">
        <v>172</v>
      </c>
      <c r="R240">
        <v>8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-3</v>
      </c>
      <c r="Y240" s="6">
        <v>-0.5</v>
      </c>
      <c r="Z240">
        <v>2</v>
      </c>
      <c r="AA240">
        <v>129</v>
      </c>
      <c r="AB240">
        <v>6352</v>
      </c>
      <c r="AC240" s="6">
        <v>105.26</v>
      </c>
      <c r="AD240" s="7">
        <v>13.233333333299999</v>
      </c>
      <c r="AE240" s="7">
        <f t="shared" si="57"/>
        <v>13.208055555544442</v>
      </c>
      <c r="AF240" s="8">
        <v>0.25392613321110657</v>
      </c>
      <c r="AG240" s="8">
        <v>0</v>
      </c>
      <c r="AH240" s="8">
        <v>0</v>
      </c>
      <c r="AI240" s="9">
        <f t="shared" si="58"/>
        <v>0.93333333333333335</v>
      </c>
      <c r="AJ240" s="10">
        <f t="shared" si="59"/>
        <v>933.33333333333337</v>
      </c>
      <c r="AK240" s="7">
        <f t="shared" si="60"/>
        <v>0</v>
      </c>
      <c r="AL240" s="7">
        <f t="shared" si="61"/>
        <v>1.7100513015390462</v>
      </c>
      <c r="AM240" s="8">
        <f t="shared" si="62"/>
        <v>0</v>
      </c>
      <c r="AN240" s="11">
        <f t="shared" si="63"/>
        <v>-3</v>
      </c>
      <c r="AO240" s="7">
        <f t="shared" si="64"/>
        <v>-1.7100513015390462</v>
      </c>
      <c r="AP240">
        <v>12</v>
      </c>
      <c r="AQ240">
        <v>12</v>
      </c>
      <c r="AR240">
        <v>11</v>
      </c>
      <c r="AS240">
        <v>7</v>
      </c>
      <c r="AT240">
        <v>7</v>
      </c>
      <c r="AU240">
        <v>7</v>
      </c>
      <c r="AV240" s="6">
        <v>0.64</v>
      </c>
      <c r="AW240">
        <v>3</v>
      </c>
      <c r="AX240">
        <v>0</v>
      </c>
      <c r="AY240">
        <v>1</v>
      </c>
      <c r="AZ240" s="11">
        <f t="shared" si="65"/>
        <v>1</v>
      </c>
      <c r="BA240" s="6">
        <v>46.571399999999997</v>
      </c>
      <c r="BB240" s="6">
        <v>38.119999999999997</v>
      </c>
      <c r="BC240" s="6">
        <v>0</v>
      </c>
      <c r="BD240">
        <v>6</v>
      </c>
      <c r="BE240">
        <v>6</v>
      </c>
      <c r="BF240">
        <v>2</v>
      </c>
      <c r="BG240" s="11">
        <f t="shared" si="66"/>
        <v>4</v>
      </c>
      <c r="BH240">
        <v>4</v>
      </c>
      <c r="BI240">
        <v>2</v>
      </c>
      <c r="BJ240">
        <v>5</v>
      </c>
      <c r="BK240">
        <v>2</v>
      </c>
      <c r="BL240">
        <v>2</v>
      </c>
      <c r="BM240">
        <v>5</v>
      </c>
      <c r="BN240">
        <v>2</v>
      </c>
      <c r="BO240" s="8">
        <f t="shared" si="67"/>
        <v>2.4390243902439025E-2</v>
      </c>
      <c r="BP240">
        <v>0</v>
      </c>
      <c r="BQ240">
        <v>0</v>
      </c>
      <c r="BR240">
        <v>0</v>
      </c>
      <c r="BS240">
        <v>0</v>
      </c>
      <c r="BT240" s="8">
        <f t="shared" si="68"/>
        <v>0</v>
      </c>
      <c r="BU240" s="8">
        <f t="shared" si="69"/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4</v>
      </c>
      <c r="CY240">
        <v>1</v>
      </c>
      <c r="CZ240">
        <v>0</v>
      </c>
      <c r="DA240">
        <v>0</v>
      </c>
      <c r="DB240">
        <v>3</v>
      </c>
      <c r="DC240">
        <v>1</v>
      </c>
      <c r="DD240">
        <v>0</v>
      </c>
      <c r="DE240">
        <v>2</v>
      </c>
      <c r="DF240">
        <v>1</v>
      </c>
      <c r="DG240">
        <v>0</v>
      </c>
      <c r="DH240">
        <v>1</v>
      </c>
      <c r="DI240">
        <v>0</v>
      </c>
      <c r="DJ240" s="11">
        <f t="shared" si="70"/>
        <v>-1</v>
      </c>
      <c r="DK240" s="6">
        <v>-0.81987025489999998</v>
      </c>
      <c r="DL240">
        <v>1</v>
      </c>
      <c r="DM240">
        <v>0</v>
      </c>
      <c r="DN240">
        <v>0</v>
      </c>
      <c r="DO240">
        <v>0</v>
      </c>
      <c r="DP240">
        <v>0</v>
      </c>
      <c r="DQ240">
        <v>104</v>
      </c>
      <c r="DR240">
        <v>82</v>
      </c>
      <c r="DS240">
        <v>69</v>
      </c>
      <c r="DT240">
        <v>64</v>
      </c>
      <c r="DU240">
        <v>46</v>
      </c>
      <c r="DV240">
        <v>45</v>
      </c>
      <c r="DW240" s="6">
        <v>3.75</v>
      </c>
      <c r="DX240" s="6">
        <v>3.48</v>
      </c>
      <c r="DY240">
        <v>12</v>
      </c>
      <c r="DZ240">
        <v>10</v>
      </c>
      <c r="EA240">
        <v>0</v>
      </c>
      <c r="EB240">
        <v>3</v>
      </c>
      <c r="EC240">
        <v>1</v>
      </c>
      <c r="ED240">
        <v>3</v>
      </c>
      <c r="EE240">
        <v>2</v>
      </c>
      <c r="EF240">
        <v>3</v>
      </c>
      <c r="EG240" s="11">
        <f t="shared" si="71"/>
        <v>3</v>
      </c>
      <c r="EH240" s="11">
        <f t="shared" si="72"/>
        <v>6</v>
      </c>
      <c r="EI240">
        <v>64</v>
      </c>
      <c r="EJ240">
        <v>48</v>
      </c>
      <c r="EK240">
        <v>40</v>
      </c>
      <c r="EL240">
        <v>30</v>
      </c>
      <c r="EM240">
        <v>17</v>
      </c>
      <c r="EN240">
        <v>14</v>
      </c>
      <c r="EO240">
        <v>10</v>
      </c>
      <c r="EP240">
        <v>4</v>
      </c>
      <c r="EQ240">
        <v>-0.30000000000000004</v>
      </c>
      <c r="ER240">
        <v>0</v>
      </c>
      <c r="ES240">
        <v>-0.30000000000000004</v>
      </c>
      <c r="ET240">
        <v>309.27</v>
      </c>
      <c r="EU240" s="11">
        <f t="shared" si="73"/>
        <v>10</v>
      </c>
      <c r="EV240" s="6">
        <f t="shared" si="74"/>
        <v>11</v>
      </c>
      <c r="EW240" s="6">
        <f t="shared" si="75"/>
        <v>106.02318069542085</v>
      </c>
      <c r="EX240" s="6">
        <v>0.60000000000000009</v>
      </c>
      <c r="EY240">
        <v>0.08</v>
      </c>
    </row>
    <row r="241" spans="1:155">
      <c r="A241">
        <v>683</v>
      </c>
      <c r="B241" s="5">
        <v>768150</v>
      </c>
      <c r="C241" t="s">
        <v>1670</v>
      </c>
      <c r="D241" t="s">
        <v>1201</v>
      </c>
      <c r="E241" t="s">
        <v>225</v>
      </c>
      <c r="F241" t="s">
        <v>145</v>
      </c>
      <c r="G241" t="s">
        <v>145</v>
      </c>
      <c r="H241">
        <v>70</v>
      </c>
      <c r="I241">
        <v>174</v>
      </c>
      <c r="J241">
        <v>2012</v>
      </c>
      <c r="K241">
        <v>4</v>
      </c>
      <c r="L241">
        <v>117</v>
      </c>
      <c r="M241" t="s">
        <v>155</v>
      </c>
      <c r="N241" t="s">
        <v>1671</v>
      </c>
      <c r="O241" t="s">
        <v>350</v>
      </c>
      <c r="P241" t="s">
        <v>149</v>
      </c>
      <c r="Q241" t="s">
        <v>359</v>
      </c>
      <c r="R241">
        <v>10</v>
      </c>
      <c r="S241">
        <v>1</v>
      </c>
      <c r="T241">
        <v>1</v>
      </c>
      <c r="U241">
        <v>0</v>
      </c>
      <c r="V241">
        <v>1</v>
      </c>
      <c r="W241">
        <v>2</v>
      </c>
      <c r="X241">
        <v>-1</v>
      </c>
      <c r="Y241" s="6">
        <v>0.8</v>
      </c>
      <c r="Z241">
        <v>4</v>
      </c>
      <c r="AA241">
        <v>138</v>
      </c>
      <c r="AB241">
        <v>5436</v>
      </c>
      <c r="AC241" s="6">
        <v>90.53</v>
      </c>
      <c r="AD241" s="7">
        <v>9.0666666666999998</v>
      </c>
      <c r="AE241" s="7">
        <f t="shared" si="57"/>
        <v>9.0598888888999998</v>
      </c>
      <c r="AF241" s="8">
        <v>0.17820866141732283</v>
      </c>
      <c r="AG241" s="8">
        <v>1</v>
      </c>
      <c r="AH241" s="8">
        <v>6.8965517241379309E-2</v>
      </c>
      <c r="AI241" s="9">
        <f t="shared" si="58"/>
        <v>0.92682926829268297</v>
      </c>
      <c r="AJ241" s="10">
        <f t="shared" si="59"/>
        <v>995.79478553406227</v>
      </c>
      <c r="AK241" s="7">
        <f t="shared" si="60"/>
        <v>1.3255274494642659</v>
      </c>
      <c r="AL241" s="7">
        <f t="shared" si="61"/>
        <v>1.9882911741963991</v>
      </c>
      <c r="AM241" s="8">
        <f t="shared" si="62"/>
        <v>0.4</v>
      </c>
      <c r="AN241" s="11">
        <f t="shared" si="63"/>
        <v>-1</v>
      </c>
      <c r="AO241" s="7">
        <f t="shared" si="64"/>
        <v>-0.66276372473213319</v>
      </c>
      <c r="AP241">
        <v>14</v>
      </c>
      <c r="AQ241">
        <v>14</v>
      </c>
      <c r="AR241">
        <v>10</v>
      </c>
      <c r="AS241">
        <v>7</v>
      </c>
      <c r="AT241">
        <v>7</v>
      </c>
      <c r="AU241">
        <v>7</v>
      </c>
      <c r="AV241" s="6">
        <v>0.68</v>
      </c>
      <c r="AW241">
        <v>2</v>
      </c>
      <c r="AX241">
        <v>1</v>
      </c>
      <c r="AY241">
        <v>0</v>
      </c>
      <c r="AZ241" s="11">
        <f t="shared" si="65"/>
        <v>1</v>
      </c>
      <c r="BA241" s="6">
        <v>19.285699999999999</v>
      </c>
      <c r="BB241" s="6">
        <v>26.66</v>
      </c>
      <c r="BC241" s="6">
        <v>0</v>
      </c>
      <c r="BD241">
        <v>7</v>
      </c>
      <c r="BE241">
        <v>7</v>
      </c>
      <c r="BF241">
        <v>17</v>
      </c>
      <c r="BG241" s="11">
        <f t="shared" si="66"/>
        <v>-10</v>
      </c>
      <c r="BH241">
        <v>3</v>
      </c>
      <c r="BI241">
        <v>0</v>
      </c>
      <c r="BJ241">
        <v>2</v>
      </c>
      <c r="BK241">
        <v>0</v>
      </c>
      <c r="BL241">
        <v>0</v>
      </c>
      <c r="BM241">
        <v>2</v>
      </c>
      <c r="BN241">
        <v>0</v>
      </c>
      <c r="BO241" s="8">
        <f t="shared" si="67"/>
        <v>0</v>
      </c>
      <c r="BP241">
        <v>0</v>
      </c>
      <c r="BQ241">
        <v>1</v>
      </c>
      <c r="BR241">
        <v>0</v>
      </c>
      <c r="BS241">
        <v>1</v>
      </c>
      <c r="BT241" s="8">
        <f t="shared" si="68"/>
        <v>0</v>
      </c>
      <c r="BU241" s="8">
        <f t="shared" si="69"/>
        <v>1.1904761904761904E-2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1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1</v>
      </c>
      <c r="CH241">
        <v>0</v>
      </c>
      <c r="CI241">
        <v>1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1</v>
      </c>
      <c r="CU241">
        <v>0</v>
      </c>
      <c r="CV241">
        <v>0</v>
      </c>
      <c r="CW241">
        <v>1</v>
      </c>
      <c r="CX241">
        <v>2</v>
      </c>
      <c r="CY241">
        <v>1</v>
      </c>
      <c r="CZ241">
        <v>0</v>
      </c>
      <c r="DA241">
        <v>0</v>
      </c>
      <c r="DB241">
        <v>1</v>
      </c>
      <c r="DC241">
        <v>1</v>
      </c>
      <c r="DD241">
        <v>1</v>
      </c>
      <c r="DE241">
        <v>3</v>
      </c>
      <c r="DF241">
        <v>2</v>
      </c>
      <c r="DG241">
        <v>2</v>
      </c>
      <c r="DH241">
        <v>2</v>
      </c>
      <c r="DI241">
        <v>2</v>
      </c>
      <c r="DJ241" s="11">
        <f t="shared" si="70"/>
        <v>0</v>
      </c>
      <c r="DK241" s="6">
        <v>-1.12558717E-2</v>
      </c>
      <c r="DL241">
        <v>2</v>
      </c>
      <c r="DM241">
        <v>0</v>
      </c>
      <c r="DN241">
        <v>0</v>
      </c>
      <c r="DO241">
        <v>0</v>
      </c>
      <c r="DP241">
        <v>0</v>
      </c>
      <c r="DQ241">
        <v>62</v>
      </c>
      <c r="DR241">
        <v>77</v>
      </c>
      <c r="DS241">
        <v>41</v>
      </c>
      <c r="DT241">
        <v>60</v>
      </c>
      <c r="DU241">
        <v>29</v>
      </c>
      <c r="DV241">
        <v>41</v>
      </c>
      <c r="DW241" s="6">
        <v>2.4</v>
      </c>
      <c r="DX241" s="6">
        <v>3.19</v>
      </c>
      <c r="DY241">
        <v>7</v>
      </c>
      <c r="DZ241">
        <v>10</v>
      </c>
      <c r="EA241">
        <v>2</v>
      </c>
      <c r="EB241">
        <v>3</v>
      </c>
      <c r="EC241">
        <v>1</v>
      </c>
      <c r="ED241">
        <v>4</v>
      </c>
      <c r="EE241">
        <v>2</v>
      </c>
      <c r="EF241">
        <v>3</v>
      </c>
      <c r="EG241" s="11">
        <f t="shared" si="71"/>
        <v>3</v>
      </c>
      <c r="EH241" s="11">
        <f t="shared" si="72"/>
        <v>7</v>
      </c>
      <c r="EI241">
        <v>45</v>
      </c>
      <c r="EJ241">
        <v>39</v>
      </c>
      <c r="EK241">
        <v>39</v>
      </c>
      <c r="EL241">
        <v>43</v>
      </c>
      <c r="EM241">
        <v>14</v>
      </c>
      <c r="EN241">
        <v>7</v>
      </c>
      <c r="EO241">
        <v>5</v>
      </c>
      <c r="EP241">
        <v>7</v>
      </c>
      <c r="EQ241">
        <v>0.1</v>
      </c>
      <c r="ER241">
        <v>0.1</v>
      </c>
      <c r="ES241">
        <v>0.1</v>
      </c>
      <c r="ET241">
        <v>417.47</v>
      </c>
      <c r="EU241" s="11">
        <f t="shared" si="73"/>
        <v>11</v>
      </c>
      <c r="EV241" s="6">
        <f t="shared" si="74"/>
        <v>4.5</v>
      </c>
      <c r="EW241" s="6">
        <f t="shared" si="75"/>
        <v>92.124157737766481</v>
      </c>
      <c r="EX241" s="6">
        <v>1.1000000000000001</v>
      </c>
      <c r="EY241">
        <v>0.11</v>
      </c>
    </row>
    <row r="242" spans="1:155">
      <c r="A242">
        <v>285</v>
      </c>
      <c r="B242" s="5">
        <v>775000</v>
      </c>
      <c r="C242" t="s">
        <v>646</v>
      </c>
      <c r="D242" t="s">
        <v>451</v>
      </c>
      <c r="E242" t="s">
        <v>144</v>
      </c>
      <c r="F242" t="s">
        <v>145</v>
      </c>
      <c r="G242" t="s">
        <v>154</v>
      </c>
      <c r="H242">
        <v>72</v>
      </c>
      <c r="I242">
        <v>191</v>
      </c>
      <c r="J242">
        <v>2005</v>
      </c>
      <c r="K242">
        <v>2</v>
      </c>
      <c r="L242">
        <v>36</v>
      </c>
      <c r="M242" t="s">
        <v>155</v>
      </c>
      <c r="N242" t="s">
        <v>647</v>
      </c>
      <c r="O242" t="s">
        <v>350</v>
      </c>
      <c r="P242" t="s">
        <v>192</v>
      </c>
      <c r="Q242" t="s">
        <v>193</v>
      </c>
      <c r="R242">
        <v>18</v>
      </c>
      <c r="S242">
        <v>1</v>
      </c>
      <c r="T242">
        <v>4</v>
      </c>
      <c r="U242">
        <v>1</v>
      </c>
      <c r="V242">
        <v>3</v>
      </c>
      <c r="W242">
        <v>5</v>
      </c>
      <c r="X242">
        <v>8</v>
      </c>
      <c r="Y242" s="6">
        <v>-0.60000000000000009</v>
      </c>
      <c r="Z242">
        <v>11</v>
      </c>
      <c r="AA242">
        <v>346</v>
      </c>
      <c r="AB242">
        <v>15405</v>
      </c>
      <c r="AC242" s="6">
        <v>256.58999999999997</v>
      </c>
      <c r="AD242" s="7">
        <v>14.266666666700001</v>
      </c>
      <c r="AE242" s="7">
        <f t="shared" si="57"/>
        <v>14.261851851862962</v>
      </c>
      <c r="AF242" s="8">
        <v>0.26890307165089444</v>
      </c>
      <c r="AG242" s="8">
        <v>0.38461538461538464</v>
      </c>
      <c r="AH242" s="8">
        <v>0.11206896551724138</v>
      </c>
      <c r="AI242" s="9">
        <f t="shared" si="58"/>
        <v>0.95205479452054798</v>
      </c>
      <c r="AJ242" s="10">
        <f t="shared" si="59"/>
        <v>1064.1237600377892</v>
      </c>
      <c r="AK242" s="7">
        <f t="shared" si="60"/>
        <v>3.039869051794692</v>
      </c>
      <c r="AL242" s="7">
        <f t="shared" si="61"/>
        <v>1.6368525663509883</v>
      </c>
      <c r="AM242" s="8">
        <f t="shared" si="62"/>
        <v>0.65</v>
      </c>
      <c r="AN242" s="11">
        <f t="shared" si="63"/>
        <v>6</v>
      </c>
      <c r="AO242" s="7">
        <f t="shared" si="64"/>
        <v>1.4030164854437037</v>
      </c>
      <c r="AP242">
        <v>34</v>
      </c>
      <c r="AQ242">
        <v>34</v>
      </c>
      <c r="AR242">
        <v>28</v>
      </c>
      <c r="AS242">
        <v>19</v>
      </c>
      <c r="AT242">
        <v>19</v>
      </c>
      <c r="AU242">
        <v>19</v>
      </c>
      <c r="AV242" s="6">
        <v>0.85</v>
      </c>
      <c r="AW242">
        <v>0</v>
      </c>
      <c r="AX242">
        <v>0</v>
      </c>
      <c r="AY242">
        <v>0</v>
      </c>
      <c r="AZ242" s="11">
        <f t="shared" si="65"/>
        <v>0</v>
      </c>
      <c r="BA242" s="6">
        <v>50.947400000000002</v>
      </c>
      <c r="BB242" s="6">
        <v>43.51</v>
      </c>
      <c r="BC242" s="6">
        <v>17</v>
      </c>
      <c r="BD242">
        <v>27</v>
      </c>
      <c r="BE242">
        <v>27</v>
      </c>
      <c r="BF242">
        <v>26</v>
      </c>
      <c r="BG242" s="11">
        <f t="shared" si="66"/>
        <v>1</v>
      </c>
      <c r="BH242">
        <v>9</v>
      </c>
      <c r="BI242">
        <v>7</v>
      </c>
      <c r="BJ242">
        <v>3</v>
      </c>
      <c r="BK242">
        <v>29</v>
      </c>
      <c r="BL242">
        <v>7</v>
      </c>
      <c r="BM242">
        <v>3</v>
      </c>
      <c r="BN242">
        <v>29</v>
      </c>
      <c r="BO242" s="8">
        <f t="shared" si="67"/>
        <v>0.10902255639097744</v>
      </c>
      <c r="BP242">
        <v>0</v>
      </c>
      <c r="BQ242">
        <v>0</v>
      </c>
      <c r="BR242">
        <v>0</v>
      </c>
      <c r="BS242">
        <v>0</v>
      </c>
      <c r="BT242" s="8">
        <f t="shared" si="68"/>
        <v>0</v>
      </c>
      <c r="BU242" s="8">
        <f t="shared" si="69"/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1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1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9</v>
      </c>
      <c r="CY242">
        <v>0</v>
      </c>
      <c r="CZ242">
        <v>0</v>
      </c>
      <c r="DA242">
        <v>7</v>
      </c>
      <c r="DB242">
        <v>3</v>
      </c>
      <c r="DC242">
        <v>0</v>
      </c>
      <c r="DD242">
        <v>0</v>
      </c>
      <c r="DE242">
        <v>9</v>
      </c>
      <c r="DF242">
        <v>4</v>
      </c>
      <c r="DG242">
        <v>0</v>
      </c>
      <c r="DH242">
        <v>4</v>
      </c>
      <c r="DI242">
        <v>0</v>
      </c>
      <c r="DJ242" s="11">
        <f t="shared" si="70"/>
        <v>-4</v>
      </c>
      <c r="DK242" s="6">
        <v>-2.81176381</v>
      </c>
      <c r="DL242">
        <v>3</v>
      </c>
      <c r="DM242">
        <v>1</v>
      </c>
      <c r="DN242">
        <v>0</v>
      </c>
      <c r="DO242">
        <v>0</v>
      </c>
      <c r="DP242">
        <v>0</v>
      </c>
      <c r="DQ242">
        <v>214</v>
      </c>
      <c r="DR242">
        <v>266</v>
      </c>
      <c r="DS242">
        <v>167</v>
      </c>
      <c r="DT242">
        <v>197</v>
      </c>
      <c r="DU242">
        <v>116</v>
      </c>
      <c r="DV242">
        <v>146</v>
      </c>
      <c r="DW242" s="6">
        <v>9.34</v>
      </c>
      <c r="DX242" s="6">
        <v>12.15</v>
      </c>
      <c r="DY242">
        <v>27</v>
      </c>
      <c r="DZ242">
        <v>28</v>
      </c>
      <c r="EA242">
        <v>13</v>
      </c>
      <c r="EB242">
        <v>7</v>
      </c>
      <c r="EC242">
        <v>7</v>
      </c>
      <c r="ED242">
        <v>12</v>
      </c>
      <c r="EE242">
        <v>6</v>
      </c>
      <c r="EF242">
        <v>16</v>
      </c>
      <c r="EG242" s="11">
        <f t="shared" si="71"/>
        <v>13</v>
      </c>
      <c r="EH242" s="11">
        <f t="shared" si="72"/>
        <v>28</v>
      </c>
      <c r="EI242">
        <v>98</v>
      </c>
      <c r="EJ242">
        <v>100</v>
      </c>
      <c r="EK242">
        <v>112</v>
      </c>
      <c r="EL242">
        <v>117</v>
      </c>
      <c r="EM242">
        <v>32</v>
      </c>
      <c r="EN242">
        <v>21</v>
      </c>
      <c r="EO242">
        <v>16</v>
      </c>
      <c r="EP242">
        <v>14</v>
      </c>
      <c r="EQ242">
        <v>0.30000000000000004</v>
      </c>
      <c r="ER242">
        <v>1.1000000000000001</v>
      </c>
      <c r="ES242">
        <v>1.5</v>
      </c>
      <c r="ET242">
        <v>697.62</v>
      </c>
      <c r="EU242" s="11">
        <f t="shared" si="73"/>
        <v>68</v>
      </c>
      <c r="EV242" s="6">
        <f t="shared" si="74"/>
        <v>10</v>
      </c>
      <c r="EW242" s="6">
        <f t="shared" si="75"/>
        <v>112.24131883549633</v>
      </c>
      <c r="EX242" s="6">
        <v>4.3</v>
      </c>
      <c r="EY242">
        <v>0.24</v>
      </c>
    </row>
    <row r="243" spans="1:155">
      <c r="A243">
        <v>429</v>
      </c>
      <c r="B243" s="5">
        <v>775000</v>
      </c>
      <c r="C243" t="s">
        <v>810</v>
      </c>
      <c r="D243" t="s">
        <v>615</v>
      </c>
      <c r="E243" t="s">
        <v>304</v>
      </c>
      <c r="F243" t="s">
        <v>145</v>
      </c>
      <c r="G243" t="s">
        <v>145</v>
      </c>
      <c r="H243">
        <v>73</v>
      </c>
      <c r="I243">
        <v>216</v>
      </c>
      <c r="J243">
        <v>2009</v>
      </c>
      <c r="K243">
        <v>3</v>
      </c>
      <c r="L243">
        <v>84</v>
      </c>
      <c r="M243" t="s">
        <v>155</v>
      </c>
      <c r="N243" t="s">
        <v>811</v>
      </c>
      <c r="O243" t="s">
        <v>812</v>
      </c>
      <c r="P243" t="s">
        <v>149</v>
      </c>
      <c r="Q243" t="s">
        <v>250</v>
      </c>
      <c r="R243">
        <v>42</v>
      </c>
      <c r="S243">
        <v>0</v>
      </c>
      <c r="T243">
        <v>2</v>
      </c>
      <c r="U243">
        <v>2</v>
      </c>
      <c r="V243">
        <v>0</v>
      </c>
      <c r="W243">
        <v>2</v>
      </c>
      <c r="X243">
        <v>-6</v>
      </c>
      <c r="Y243" s="6">
        <v>-6</v>
      </c>
      <c r="Z243">
        <v>38</v>
      </c>
      <c r="AA243">
        <v>420</v>
      </c>
      <c r="AB243">
        <v>18688</v>
      </c>
      <c r="AC243" s="6">
        <v>311.25</v>
      </c>
      <c r="AD243" s="7">
        <v>7.4166666667000003</v>
      </c>
      <c r="AE243" s="7">
        <f t="shared" si="57"/>
        <v>7.4144179894291007</v>
      </c>
      <c r="AF243" s="8">
        <v>0.1556335598457915</v>
      </c>
      <c r="AG243" s="8">
        <v>0.5</v>
      </c>
      <c r="AH243" s="8">
        <v>3.7383177570093455E-2</v>
      </c>
      <c r="AI243" s="9">
        <f t="shared" si="58"/>
        <v>0.94505494505494503</v>
      </c>
      <c r="AJ243" s="10">
        <f t="shared" si="59"/>
        <v>982.43812262503855</v>
      </c>
      <c r="AK243" s="7">
        <f t="shared" si="60"/>
        <v>0.77108433734939763</v>
      </c>
      <c r="AL243" s="7">
        <f t="shared" si="61"/>
        <v>1.9277108433734937</v>
      </c>
      <c r="AM243" s="8">
        <f t="shared" si="62"/>
        <v>0.2857142857142857</v>
      </c>
      <c r="AN243" s="11">
        <f t="shared" si="63"/>
        <v>-6</v>
      </c>
      <c r="AO243" s="7">
        <f t="shared" si="64"/>
        <v>-1.1566265060240961</v>
      </c>
      <c r="AP243">
        <v>46</v>
      </c>
      <c r="AQ243">
        <v>46</v>
      </c>
      <c r="AR243">
        <v>37</v>
      </c>
      <c r="AS243">
        <v>26</v>
      </c>
      <c r="AT243">
        <v>26</v>
      </c>
      <c r="AU243">
        <v>26</v>
      </c>
      <c r="AV243" s="6">
        <v>2.4900000000000002</v>
      </c>
      <c r="AW243">
        <v>7</v>
      </c>
      <c r="AX243">
        <v>2</v>
      </c>
      <c r="AY243">
        <v>2</v>
      </c>
      <c r="AZ243" s="11">
        <f t="shared" si="65"/>
        <v>4</v>
      </c>
      <c r="BA243" s="6">
        <v>29.961500000000001</v>
      </c>
      <c r="BB243" s="6">
        <v>28.14</v>
      </c>
      <c r="BC243" s="6">
        <v>97</v>
      </c>
      <c r="BD243">
        <v>109</v>
      </c>
      <c r="BE243">
        <v>109</v>
      </c>
      <c r="BF243">
        <v>26</v>
      </c>
      <c r="BG243" s="11">
        <f t="shared" si="66"/>
        <v>83</v>
      </c>
      <c r="BH243">
        <v>11</v>
      </c>
      <c r="BI243">
        <v>3</v>
      </c>
      <c r="BJ243">
        <v>2</v>
      </c>
      <c r="BK243">
        <v>5</v>
      </c>
      <c r="BL243">
        <v>3</v>
      </c>
      <c r="BM243">
        <v>2</v>
      </c>
      <c r="BN243">
        <v>5</v>
      </c>
      <c r="BO243" s="8">
        <f t="shared" si="67"/>
        <v>1.6611295681063124E-2</v>
      </c>
      <c r="BP243">
        <v>0</v>
      </c>
      <c r="BQ243">
        <v>3</v>
      </c>
      <c r="BR243">
        <v>0</v>
      </c>
      <c r="BS243">
        <v>3</v>
      </c>
      <c r="BT243" s="8">
        <f t="shared" si="68"/>
        <v>0</v>
      </c>
      <c r="BU243" s="8">
        <f t="shared" si="69"/>
        <v>1.2396694214876033E-2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3</v>
      </c>
      <c r="CB243">
        <v>0</v>
      </c>
      <c r="CC243">
        <v>2</v>
      </c>
      <c r="CD243">
        <v>0</v>
      </c>
      <c r="CE243">
        <v>1</v>
      </c>
      <c r="CF243">
        <v>0</v>
      </c>
      <c r="CG243">
        <v>2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1</v>
      </c>
      <c r="CX243">
        <v>10</v>
      </c>
      <c r="CY243">
        <v>7</v>
      </c>
      <c r="CZ243">
        <v>2</v>
      </c>
      <c r="DA243">
        <v>2</v>
      </c>
      <c r="DB243">
        <v>3</v>
      </c>
      <c r="DC243">
        <v>1</v>
      </c>
      <c r="DD243">
        <v>0</v>
      </c>
      <c r="DE243">
        <v>11</v>
      </c>
      <c r="DF243">
        <v>9</v>
      </c>
      <c r="DG243">
        <v>3</v>
      </c>
      <c r="DH243">
        <v>8</v>
      </c>
      <c r="DI243">
        <v>2</v>
      </c>
      <c r="DJ243" s="11">
        <f t="shared" si="70"/>
        <v>-6</v>
      </c>
      <c r="DK243" s="6">
        <v>-4.9908955169000002</v>
      </c>
      <c r="DL243">
        <v>4</v>
      </c>
      <c r="DM243">
        <v>4</v>
      </c>
      <c r="DN243">
        <v>0</v>
      </c>
      <c r="DO243">
        <v>1</v>
      </c>
      <c r="DP243">
        <v>0</v>
      </c>
      <c r="DQ243">
        <v>198</v>
      </c>
      <c r="DR243">
        <v>301</v>
      </c>
      <c r="DS243">
        <v>143</v>
      </c>
      <c r="DT243">
        <v>233</v>
      </c>
      <c r="DU243">
        <v>107</v>
      </c>
      <c r="DV243">
        <v>182</v>
      </c>
      <c r="DW243" s="6">
        <v>8.16</v>
      </c>
      <c r="DX243" s="6">
        <v>13.25</v>
      </c>
      <c r="DY243">
        <v>26</v>
      </c>
      <c r="DZ243">
        <v>40</v>
      </c>
      <c r="EA243">
        <v>4</v>
      </c>
      <c r="EB243">
        <v>10</v>
      </c>
      <c r="EC243">
        <v>7</v>
      </c>
      <c r="ED243">
        <v>15</v>
      </c>
      <c r="EE243">
        <v>10</v>
      </c>
      <c r="EF243">
        <v>11</v>
      </c>
      <c r="EG243" s="11">
        <f t="shared" si="71"/>
        <v>17</v>
      </c>
      <c r="EH243" s="11">
        <f t="shared" si="72"/>
        <v>26</v>
      </c>
      <c r="EI243">
        <v>111</v>
      </c>
      <c r="EJ243">
        <v>131</v>
      </c>
      <c r="EK243">
        <v>245</v>
      </c>
      <c r="EL243">
        <v>149</v>
      </c>
      <c r="EM243">
        <v>37</v>
      </c>
      <c r="EN243">
        <v>23</v>
      </c>
      <c r="EO243">
        <v>23</v>
      </c>
      <c r="EP243">
        <v>11</v>
      </c>
      <c r="EQ243">
        <v>-0.7</v>
      </c>
      <c r="ER243">
        <v>0.1</v>
      </c>
      <c r="ES243">
        <v>-0.5</v>
      </c>
      <c r="ET243">
        <v>1688.64</v>
      </c>
      <c r="EU243" s="11">
        <f t="shared" si="73"/>
        <v>156</v>
      </c>
      <c r="EV243" s="6">
        <f t="shared" si="74"/>
        <v>27.75</v>
      </c>
      <c r="EW243" s="6">
        <f t="shared" si="75"/>
        <v>96.192771084337352</v>
      </c>
      <c r="EX243" s="6">
        <v>-3.5</v>
      </c>
      <c r="EY243">
        <v>-0.08</v>
      </c>
    </row>
    <row r="244" spans="1:155">
      <c r="A244">
        <v>212</v>
      </c>
      <c r="B244" s="5">
        <v>775000</v>
      </c>
      <c r="C244" t="s">
        <v>957</v>
      </c>
      <c r="D244" t="s">
        <v>958</v>
      </c>
      <c r="E244" t="s">
        <v>108</v>
      </c>
      <c r="F244" t="s">
        <v>154</v>
      </c>
      <c r="G244" t="s">
        <v>154</v>
      </c>
      <c r="H244">
        <v>73</v>
      </c>
      <c r="I244">
        <v>212</v>
      </c>
      <c r="J244">
        <v>2010</v>
      </c>
      <c r="K244">
        <v>1</v>
      </c>
      <c r="L244">
        <v>29</v>
      </c>
      <c r="M244" t="s">
        <v>155</v>
      </c>
      <c r="N244" t="s">
        <v>959</v>
      </c>
      <c r="O244" t="s">
        <v>960</v>
      </c>
      <c r="P244" t="s">
        <v>158</v>
      </c>
      <c r="Q244" t="s">
        <v>404</v>
      </c>
      <c r="R244">
        <v>3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1</v>
      </c>
      <c r="Y244" s="6">
        <v>-0.7</v>
      </c>
      <c r="Z244">
        <v>2</v>
      </c>
      <c r="AA244">
        <v>45</v>
      </c>
      <c r="AB244">
        <v>1585</v>
      </c>
      <c r="AC244" s="6">
        <v>26.41</v>
      </c>
      <c r="AD244" s="7">
        <v>8.8000000000000007</v>
      </c>
      <c r="AE244" s="7">
        <f t="shared" si="57"/>
        <v>8.8029629629629635</v>
      </c>
      <c r="AF244" s="8">
        <v>0.19938094519100105</v>
      </c>
      <c r="AG244" s="8">
        <v>0</v>
      </c>
      <c r="AH244" s="8">
        <v>0.2</v>
      </c>
      <c r="AI244" s="9">
        <f t="shared" si="58"/>
        <v>0.90909090909090906</v>
      </c>
      <c r="AJ244" s="10">
        <f t="shared" si="59"/>
        <v>1109.0909090909092</v>
      </c>
      <c r="AK244" s="7">
        <f t="shared" si="60"/>
        <v>2.2718667171525939</v>
      </c>
      <c r="AL244" s="7">
        <f t="shared" si="61"/>
        <v>2.2718667171525939</v>
      </c>
      <c r="AM244" s="8">
        <f t="shared" si="62"/>
        <v>0.5</v>
      </c>
      <c r="AN244" s="11">
        <f t="shared" si="63"/>
        <v>0</v>
      </c>
      <c r="AO244" s="7">
        <f t="shared" si="64"/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 s="6">
        <v>0</v>
      </c>
      <c r="AW244">
        <v>0</v>
      </c>
      <c r="AX244">
        <v>0</v>
      </c>
      <c r="AY244">
        <v>0</v>
      </c>
      <c r="AZ244" s="11">
        <f t="shared" si="65"/>
        <v>0</v>
      </c>
      <c r="BA244" s="6">
        <v>0</v>
      </c>
      <c r="BB244" s="6" t="s">
        <v>173</v>
      </c>
      <c r="BC244" s="6">
        <v>0</v>
      </c>
      <c r="BD244">
        <v>4</v>
      </c>
      <c r="BE244">
        <v>4</v>
      </c>
      <c r="BF244">
        <v>3</v>
      </c>
      <c r="BG244" s="11">
        <f t="shared" si="66"/>
        <v>1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 s="8">
        <f t="shared" si="67"/>
        <v>0</v>
      </c>
      <c r="BP244">
        <v>0</v>
      </c>
      <c r="BQ244">
        <v>1</v>
      </c>
      <c r="BR244">
        <v>0</v>
      </c>
      <c r="BS244">
        <v>1</v>
      </c>
      <c r="BT244" s="8">
        <f t="shared" si="68"/>
        <v>0</v>
      </c>
      <c r="BU244" s="8">
        <f t="shared" si="69"/>
        <v>5.2631578947368418E-2</v>
      </c>
      <c r="BV244">
        <v>0</v>
      </c>
      <c r="BW244">
        <v>0</v>
      </c>
      <c r="BX244">
        <v>0</v>
      </c>
      <c r="BY244">
        <v>1</v>
      </c>
      <c r="BZ244">
        <v>0</v>
      </c>
      <c r="CA244">
        <v>0</v>
      </c>
      <c r="CB244">
        <v>0</v>
      </c>
      <c r="CC244">
        <v>1</v>
      </c>
      <c r="CD244">
        <v>0</v>
      </c>
      <c r="CE244">
        <v>0</v>
      </c>
      <c r="CF244">
        <v>0</v>
      </c>
      <c r="CG244">
        <v>1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1</v>
      </c>
      <c r="DG244">
        <v>0</v>
      </c>
      <c r="DH244">
        <v>1</v>
      </c>
      <c r="DI244">
        <v>0</v>
      </c>
      <c r="DJ244" s="11">
        <f t="shared" si="70"/>
        <v>-1</v>
      </c>
      <c r="DK244" s="6">
        <v>-0.9904687553</v>
      </c>
      <c r="DL244">
        <v>1</v>
      </c>
      <c r="DM244">
        <v>0</v>
      </c>
      <c r="DN244">
        <v>0</v>
      </c>
      <c r="DO244">
        <v>0</v>
      </c>
      <c r="DP244">
        <v>0</v>
      </c>
      <c r="DQ244">
        <v>12</v>
      </c>
      <c r="DR244">
        <v>25</v>
      </c>
      <c r="DS244">
        <v>8</v>
      </c>
      <c r="DT244">
        <v>19</v>
      </c>
      <c r="DU244">
        <v>5</v>
      </c>
      <c r="DV244">
        <v>11</v>
      </c>
      <c r="DW244" s="6">
        <v>0.26</v>
      </c>
      <c r="DX244" s="6">
        <v>1.06</v>
      </c>
      <c r="DY244">
        <v>1</v>
      </c>
      <c r="DZ244">
        <v>3</v>
      </c>
      <c r="EA244">
        <v>1</v>
      </c>
      <c r="EB244">
        <v>1</v>
      </c>
      <c r="EC244">
        <v>0</v>
      </c>
      <c r="ED244">
        <v>1</v>
      </c>
      <c r="EE244">
        <v>2</v>
      </c>
      <c r="EF244">
        <v>2</v>
      </c>
      <c r="EG244" s="11">
        <f t="shared" si="71"/>
        <v>2</v>
      </c>
      <c r="EH244" s="11">
        <f t="shared" si="72"/>
        <v>3</v>
      </c>
      <c r="EI244">
        <v>10</v>
      </c>
      <c r="EJ244">
        <v>9</v>
      </c>
      <c r="EK244">
        <v>13</v>
      </c>
      <c r="EL244">
        <v>9</v>
      </c>
      <c r="EM244">
        <v>2</v>
      </c>
      <c r="EN244">
        <v>1</v>
      </c>
      <c r="EO244">
        <v>5</v>
      </c>
      <c r="EP244">
        <v>2</v>
      </c>
      <c r="EQ244">
        <v>-0.1</v>
      </c>
      <c r="ER244">
        <v>0.1</v>
      </c>
      <c r="ES244">
        <v>0</v>
      </c>
      <c r="ET244">
        <v>106.05</v>
      </c>
      <c r="EU244" s="11">
        <f t="shared" si="73"/>
        <v>6</v>
      </c>
      <c r="EV244" s="6">
        <f t="shared" si="74"/>
        <v>4</v>
      </c>
      <c r="EW244" s="6">
        <f t="shared" si="75"/>
        <v>84.059068534645974</v>
      </c>
      <c r="EX244" s="6">
        <v>-0.5</v>
      </c>
      <c r="EY244">
        <v>-0.15</v>
      </c>
    </row>
    <row r="245" spans="1:155">
      <c r="A245">
        <v>696</v>
      </c>
      <c r="B245" s="5">
        <v>775000</v>
      </c>
      <c r="C245" t="s">
        <v>1295</v>
      </c>
      <c r="D245" t="s">
        <v>948</v>
      </c>
      <c r="F245" t="s">
        <v>162</v>
      </c>
      <c r="G245" t="s">
        <v>162</v>
      </c>
      <c r="H245">
        <v>71</v>
      </c>
      <c r="I245">
        <v>165</v>
      </c>
      <c r="J245">
        <v>2010</v>
      </c>
      <c r="K245">
        <v>5</v>
      </c>
      <c r="L245">
        <v>132</v>
      </c>
      <c r="M245" t="s">
        <v>146</v>
      </c>
      <c r="N245" t="s">
        <v>1296</v>
      </c>
      <c r="O245" t="s">
        <v>1297</v>
      </c>
      <c r="P245" t="s">
        <v>192</v>
      </c>
      <c r="Q245" t="s">
        <v>432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 s="6">
        <v>0.2</v>
      </c>
      <c r="Z245">
        <v>0</v>
      </c>
      <c r="AA245">
        <v>19</v>
      </c>
      <c r="AB245">
        <v>989</v>
      </c>
      <c r="AC245" s="6">
        <v>16.47</v>
      </c>
      <c r="AD245" s="7">
        <v>16.483333333299999</v>
      </c>
      <c r="AE245" s="7">
        <f t="shared" si="57"/>
        <v>16.478888888877776</v>
      </c>
      <c r="AF245" s="8">
        <v>0.29233226837060705</v>
      </c>
      <c r="AG245" s="8">
        <v>0</v>
      </c>
      <c r="AH245" s="8">
        <v>0</v>
      </c>
      <c r="AI245" s="9">
        <f t="shared" si="58"/>
        <v>1</v>
      </c>
      <c r="AJ245" s="10">
        <f t="shared" si="59"/>
        <v>1000</v>
      </c>
      <c r="AK245" s="7">
        <f t="shared" si="60"/>
        <v>0</v>
      </c>
      <c r="AL245" s="7">
        <f t="shared" si="61"/>
        <v>0</v>
      </c>
      <c r="AM245" s="8">
        <f t="shared" si="62"/>
        <v>0</v>
      </c>
      <c r="AN245" s="11">
        <f t="shared" si="63"/>
        <v>0</v>
      </c>
      <c r="AO245" s="7">
        <f t="shared" si="64"/>
        <v>0</v>
      </c>
      <c r="AP245">
        <v>4</v>
      </c>
      <c r="AQ245">
        <v>4</v>
      </c>
      <c r="AR245">
        <v>1</v>
      </c>
      <c r="AS245">
        <v>1</v>
      </c>
      <c r="AT245">
        <v>1</v>
      </c>
      <c r="AU245">
        <v>1</v>
      </c>
      <c r="AV245" s="6">
        <v>0.01</v>
      </c>
      <c r="AW245">
        <v>0</v>
      </c>
      <c r="AX245">
        <v>0</v>
      </c>
      <c r="AY245">
        <v>0</v>
      </c>
      <c r="AZ245" s="11">
        <f t="shared" si="65"/>
        <v>0</v>
      </c>
      <c r="BA245" s="6">
        <v>63</v>
      </c>
      <c r="BB245" s="6">
        <v>62.43</v>
      </c>
      <c r="BC245" s="6">
        <v>0</v>
      </c>
      <c r="BD245">
        <v>0</v>
      </c>
      <c r="BE245">
        <v>0</v>
      </c>
      <c r="BF245">
        <v>1</v>
      </c>
      <c r="BG245" s="11">
        <f t="shared" si="66"/>
        <v>-1</v>
      </c>
      <c r="BH245">
        <v>0</v>
      </c>
      <c r="BI245">
        <v>0</v>
      </c>
      <c r="BJ245">
        <v>1</v>
      </c>
      <c r="BK245">
        <v>2</v>
      </c>
      <c r="BL245">
        <v>0</v>
      </c>
      <c r="BM245">
        <v>1</v>
      </c>
      <c r="BN245">
        <v>2</v>
      </c>
      <c r="BO245" s="8">
        <f t="shared" si="67"/>
        <v>0.2</v>
      </c>
      <c r="BP245">
        <v>0</v>
      </c>
      <c r="BQ245">
        <v>0</v>
      </c>
      <c r="BR245">
        <v>0</v>
      </c>
      <c r="BS245">
        <v>0</v>
      </c>
      <c r="BT245" s="8">
        <f t="shared" si="68"/>
        <v>0</v>
      </c>
      <c r="BU245" s="8">
        <f t="shared" si="69"/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1</v>
      </c>
      <c r="DF245">
        <v>0</v>
      </c>
      <c r="DG245">
        <v>0</v>
      </c>
      <c r="DH245">
        <v>0</v>
      </c>
      <c r="DI245">
        <v>0</v>
      </c>
      <c r="DJ245" s="11">
        <f t="shared" si="70"/>
        <v>0</v>
      </c>
      <c r="DK245" s="6">
        <v>8.9345790000000008E-2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15</v>
      </c>
      <c r="DR245">
        <v>10</v>
      </c>
      <c r="DS245">
        <v>10</v>
      </c>
      <c r="DT245">
        <v>7</v>
      </c>
      <c r="DU245">
        <v>5</v>
      </c>
      <c r="DV245">
        <v>5</v>
      </c>
      <c r="DW245" s="6">
        <v>0.66</v>
      </c>
      <c r="DX245" s="6">
        <v>0.28999999999999998</v>
      </c>
      <c r="DY245">
        <v>2</v>
      </c>
      <c r="DZ245">
        <v>1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2</v>
      </c>
      <c r="EG245" s="11">
        <f t="shared" si="71"/>
        <v>0</v>
      </c>
      <c r="EH245" s="11">
        <f t="shared" si="72"/>
        <v>2</v>
      </c>
      <c r="EI245">
        <v>3</v>
      </c>
      <c r="EJ245">
        <v>5</v>
      </c>
      <c r="EK245">
        <v>2</v>
      </c>
      <c r="EL245">
        <v>6</v>
      </c>
      <c r="EM245">
        <v>3</v>
      </c>
      <c r="EN245">
        <v>2</v>
      </c>
      <c r="EO245">
        <v>1</v>
      </c>
      <c r="EP245">
        <v>0</v>
      </c>
      <c r="EQ245">
        <v>0</v>
      </c>
      <c r="ER245">
        <v>0</v>
      </c>
      <c r="ES245">
        <v>0</v>
      </c>
      <c r="ET245">
        <v>39.869999999999997</v>
      </c>
      <c r="EU245" s="11">
        <f t="shared" si="73"/>
        <v>2</v>
      </c>
      <c r="EV245" s="6">
        <f t="shared" si="74"/>
        <v>0</v>
      </c>
      <c r="EW245" s="6">
        <f t="shared" si="75"/>
        <v>91.074681238615668</v>
      </c>
      <c r="EX245" s="6">
        <v>0.4</v>
      </c>
      <c r="EY245">
        <v>0.43</v>
      </c>
    </row>
    <row r="246" spans="1:155">
      <c r="A246">
        <v>332</v>
      </c>
      <c r="B246" s="5">
        <v>792500</v>
      </c>
      <c r="C246" t="s">
        <v>251</v>
      </c>
      <c r="D246" t="s">
        <v>252</v>
      </c>
      <c r="F246" t="s">
        <v>253</v>
      </c>
      <c r="G246" t="s">
        <v>253</v>
      </c>
      <c r="H246">
        <v>71</v>
      </c>
      <c r="I246">
        <v>191</v>
      </c>
      <c r="M246" t="s">
        <v>155</v>
      </c>
      <c r="N246" t="s">
        <v>254</v>
      </c>
      <c r="O246" t="s">
        <v>255</v>
      </c>
      <c r="P246" t="s">
        <v>256</v>
      </c>
      <c r="Q246" t="s">
        <v>257</v>
      </c>
      <c r="R246">
        <v>25</v>
      </c>
      <c r="S246">
        <v>2</v>
      </c>
      <c r="T246">
        <v>2</v>
      </c>
      <c r="U246">
        <v>1</v>
      </c>
      <c r="V246">
        <v>1</v>
      </c>
      <c r="W246">
        <v>4</v>
      </c>
      <c r="X246">
        <v>1</v>
      </c>
      <c r="Y246" s="6">
        <v>0.1</v>
      </c>
      <c r="Z246">
        <v>2</v>
      </c>
      <c r="AA246">
        <v>505</v>
      </c>
      <c r="AB246">
        <v>23405</v>
      </c>
      <c r="AC246" s="6">
        <v>389.3</v>
      </c>
      <c r="AD246" s="7">
        <v>15.6</v>
      </c>
      <c r="AE246" s="7">
        <f t="shared" si="57"/>
        <v>15.591777777777779</v>
      </c>
      <c r="AF246" s="8">
        <v>0.28881107467691441</v>
      </c>
      <c r="AG246" s="8">
        <v>0.30769230769230771</v>
      </c>
      <c r="AH246" s="8">
        <v>6.0747663551401869E-2</v>
      </c>
      <c r="AI246" s="9">
        <f t="shared" si="58"/>
        <v>0.9438202247191011</v>
      </c>
      <c r="AJ246" s="10">
        <f t="shared" si="59"/>
        <v>1004.5678882705029</v>
      </c>
      <c r="AK246" s="7">
        <f t="shared" si="60"/>
        <v>2.0035961983046491</v>
      </c>
      <c r="AL246" s="7">
        <f t="shared" si="61"/>
        <v>1.5412278448497303</v>
      </c>
      <c r="AM246" s="8">
        <f t="shared" si="62"/>
        <v>0.56521739130434778</v>
      </c>
      <c r="AN246" s="11">
        <f t="shared" si="63"/>
        <v>3</v>
      </c>
      <c r="AO246" s="7">
        <f t="shared" si="64"/>
        <v>0.46236835345491878</v>
      </c>
      <c r="AP246">
        <v>87</v>
      </c>
      <c r="AQ246">
        <v>87</v>
      </c>
      <c r="AR246">
        <v>67</v>
      </c>
      <c r="AS246">
        <v>54</v>
      </c>
      <c r="AT246">
        <v>54</v>
      </c>
      <c r="AU246">
        <v>54</v>
      </c>
      <c r="AV246" s="6">
        <v>1.73</v>
      </c>
      <c r="AW246">
        <v>0</v>
      </c>
      <c r="AX246">
        <v>0</v>
      </c>
      <c r="AY246">
        <v>5</v>
      </c>
      <c r="AZ246" s="11">
        <f t="shared" si="65"/>
        <v>5</v>
      </c>
      <c r="BA246" s="6">
        <v>53.185200000000002</v>
      </c>
      <c r="BB246" s="6">
        <v>51.78</v>
      </c>
      <c r="BC246" s="6">
        <v>23.4</v>
      </c>
      <c r="BD246">
        <v>20</v>
      </c>
      <c r="BE246">
        <v>20</v>
      </c>
      <c r="BF246">
        <v>12</v>
      </c>
      <c r="BG246" s="11">
        <f t="shared" si="66"/>
        <v>8</v>
      </c>
      <c r="BH246">
        <v>13</v>
      </c>
      <c r="BI246">
        <v>13</v>
      </c>
      <c r="BJ246">
        <v>7</v>
      </c>
      <c r="BK246">
        <v>9</v>
      </c>
      <c r="BL246">
        <v>13</v>
      </c>
      <c r="BM246">
        <v>7</v>
      </c>
      <c r="BN246">
        <v>9</v>
      </c>
      <c r="BO246" s="8">
        <f t="shared" si="67"/>
        <v>3.0612244897959183E-2</v>
      </c>
      <c r="BP246">
        <v>0</v>
      </c>
      <c r="BQ246">
        <v>0</v>
      </c>
      <c r="BR246">
        <v>0</v>
      </c>
      <c r="BS246">
        <v>0</v>
      </c>
      <c r="BT246" s="8">
        <f t="shared" si="68"/>
        <v>0</v>
      </c>
      <c r="BU246" s="8">
        <f t="shared" si="69"/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2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2</v>
      </c>
      <c r="CX246">
        <v>11</v>
      </c>
      <c r="CY246">
        <v>1</v>
      </c>
      <c r="CZ246">
        <v>0</v>
      </c>
      <c r="DA246">
        <v>19</v>
      </c>
      <c r="DB246">
        <v>16</v>
      </c>
      <c r="DC246">
        <v>0</v>
      </c>
      <c r="DD246">
        <v>1</v>
      </c>
      <c r="DE246">
        <v>17</v>
      </c>
      <c r="DF246">
        <v>1</v>
      </c>
      <c r="DG246">
        <v>0</v>
      </c>
      <c r="DH246">
        <v>1</v>
      </c>
      <c r="DI246">
        <v>0</v>
      </c>
      <c r="DJ246" s="11">
        <f t="shared" si="70"/>
        <v>-1</v>
      </c>
      <c r="DK246" s="6">
        <v>1.33570648</v>
      </c>
      <c r="DL246">
        <v>1</v>
      </c>
      <c r="DM246">
        <v>0</v>
      </c>
      <c r="DN246">
        <v>0</v>
      </c>
      <c r="DO246">
        <v>0</v>
      </c>
      <c r="DP246">
        <v>0</v>
      </c>
      <c r="DQ246">
        <v>366</v>
      </c>
      <c r="DR246">
        <v>294</v>
      </c>
      <c r="DS246">
        <v>282</v>
      </c>
      <c r="DT246">
        <v>240</v>
      </c>
      <c r="DU246">
        <v>214</v>
      </c>
      <c r="DV246">
        <v>178</v>
      </c>
      <c r="DW246" s="6">
        <v>16.059999999999999</v>
      </c>
      <c r="DX246" s="6">
        <v>14.16</v>
      </c>
      <c r="DY246">
        <v>46</v>
      </c>
      <c r="DZ246">
        <v>43</v>
      </c>
      <c r="EA246">
        <v>13</v>
      </c>
      <c r="EB246">
        <v>10</v>
      </c>
      <c r="EC246">
        <v>6</v>
      </c>
      <c r="ED246">
        <v>9</v>
      </c>
      <c r="EE246">
        <v>10</v>
      </c>
      <c r="EF246">
        <v>16</v>
      </c>
      <c r="EG246" s="11">
        <f t="shared" si="71"/>
        <v>16</v>
      </c>
      <c r="EH246" s="11">
        <f t="shared" si="72"/>
        <v>25</v>
      </c>
      <c r="EI246">
        <v>177</v>
      </c>
      <c r="EJ246">
        <v>146</v>
      </c>
      <c r="EK246">
        <v>130</v>
      </c>
      <c r="EL246">
        <v>169</v>
      </c>
      <c r="EM246">
        <v>58</v>
      </c>
      <c r="EN246">
        <v>40</v>
      </c>
      <c r="EO246">
        <v>26</v>
      </c>
      <c r="EP246">
        <v>23</v>
      </c>
      <c r="EQ246">
        <v>0.2</v>
      </c>
      <c r="ER246">
        <v>1.1000000000000001</v>
      </c>
      <c r="ES246">
        <v>1.3</v>
      </c>
      <c r="ET246">
        <v>958.64</v>
      </c>
      <c r="EU246" s="11">
        <f t="shared" si="73"/>
        <v>31</v>
      </c>
      <c r="EV246" s="6">
        <f t="shared" si="74"/>
        <v>27</v>
      </c>
      <c r="EW246" s="6">
        <f t="shared" si="75"/>
        <v>101.7210377600822</v>
      </c>
      <c r="EX246" s="6">
        <v>7.9</v>
      </c>
      <c r="EY246">
        <v>0.31</v>
      </c>
    </row>
    <row r="247" spans="1:155">
      <c r="A247">
        <v>54</v>
      </c>
      <c r="B247" s="5">
        <v>792500</v>
      </c>
      <c r="C247" t="s">
        <v>420</v>
      </c>
      <c r="D247" t="s">
        <v>421</v>
      </c>
      <c r="F247" t="s">
        <v>162</v>
      </c>
      <c r="G247" t="s">
        <v>162</v>
      </c>
      <c r="H247">
        <v>72</v>
      </c>
      <c r="I247">
        <v>201</v>
      </c>
      <c r="J247">
        <v>2013</v>
      </c>
      <c r="K247">
        <v>6</v>
      </c>
      <c r="L247">
        <v>180</v>
      </c>
      <c r="M247" t="s">
        <v>155</v>
      </c>
      <c r="N247" t="s">
        <v>422</v>
      </c>
      <c r="O247" t="s">
        <v>423</v>
      </c>
      <c r="P247" t="s">
        <v>149</v>
      </c>
      <c r="Q247" t="s">
        <v>172</v>
      </c>
      <c r="R247">
        <v>19</v>
      </c>
      <c r="S247">
        <v>1</v>
      </c>
      <c r="T247">
        <v>1</v>
      </c>
      <c r="U247">
        <v>1</v>
      </c>
      <c r="V247">
        <v>0</v>
      </c>
      <c r="W247">
        <v>2</v>
      </c>
      <c r="X247">
        <v>-2</v>
      </c>
      <c r="Y247" s="6">
        <v>5.3</v>
      </c>
      <c r="Z247">
        <v>7</v>
      </c>
      <c r="AA247">
        <v>237</v>
      </c>
      <c r="AB247">
        <v>10006</v>
      </c>
      <c r="AC247" s="6">
        <v>166.55</v>
      </c>
      <c r="AD247" s="7">
        <v>8.7833333332999999</v>
      </c>
      <c r="AE247" s="7">
        <f t="shared" si="57"/>
        <v>8.7754385964801163</v>
      </c>
      <c r="AF247" s="8">
        <v>0.17835915998243718</v>
      </c>
      <c r="AG247" s="8">
        <v>0.66666666666666663</v>
      </c>
      <c r="AH247" s="8">
        <v>3.4482758620689655E-2</v>
      </c>
      <c r="AI247" s="9">
        <f t="shared" si="58"/>
        <v>0.921875</v>
      </c>
      <c r="AJ247" s="10">
        <f t="shared" si="59"/>
        <v>956.35775862068965</v>
      </c>
      <c r="AK247" s="7">
        <f t="shared" si="60"/>
        <v>1.0807565295706993</v>
      </c>
      <c r="AL247" s="7">
        <f t="shared" si="61"/>
        <v>1.8012608826178322</v>
      </c>
      <c r="AM247" s="8">
        <f t="shared" si="62"/>
        <v>0.375</v>
      </c>
      <c r="AN247" s="11">
        <f t="shared" si="63"/>
        <v>-2</v>
      </c>
      <c r="AO247" s="7">
        <f t="shared" si="64"/>
        <v>-0.72050435304713289</v>
      </c>
      <c r="AP247">
        <v>47</v>
      </c>
      <c r="AQ247">
        <v>47</v>
      </c>
      <c r="AR247">
        <v>37</v>
      </c>
      <c r="AS247">
        <v>26</v>
      </c>
      <c r="AT247">
        <v>26</v>
      </c>
      <c r="AU247">
        <v>26</v>
      </c>
      <c r="AV247" s="6">
        <v>2.77</v>
      </c>
      <c r="AW247">
        <v>10</v>
      </c>
      <c r="AX247">
        <v>3</v>
      </c>
      <c r="AY247">
        <v>3</v>
      </c>
      <c r="AZ247" s="11">
        <f t="shared" si="65"/>
        <v>6</v>
      </c>
      <c r="BA247" s="6">
        <v>31.692299999999999</v>
      </c>
      <c r="BB247" s="6">
        <v>30.9</v>
      </c>
      <c r="BC247" s="6">
        <v>54.2</v>
      </c>
      <c r="BD247">
        <v>41</v>
      </c>
      <c r="BE247">
        <v>41</v>
      </c>
      <c r="BF247">
        <v>16</v>
      </c>
      <c r="BG247" s="11">
        <f t="shared" si="66"/>
        <v>25</v>
      </c>
      <c r="BH247">
        <v>11</v>
      </c>
      <c r="BI247">
        <v>4</v>
      </c>
      <c r="BJ247">
        <v>4</v>
      </c>
      <c r="BK247">
        <v>4</v>
      </c>
      <c r="BL247">
        <v>4</v>
      </c>
      <c r="BM247">
        <v>4</v>
      </c>
      <c r="BN247">
        <v>4</v>
      </c>
      <c r="BO247" s="8">
        <f t="shared" si="67"/>
        <v>3.007518796992481E-2</v>
      </c>
      <c r="BP247">
        <v>0</v>
      </c>
      <c r="BQ247">
        <v>0</v>
      </c>
      <c r="BR247">
        <v>0</v>
      </c>
      <c r="BS247">
        <v>0</v>
      </c>
      <c r="BT247" s="8">
        <f t="shared" si="68"/>
        <v>0</v>
      </c>
      <c r="BU247" s="8">
        <f t="shared" si="69"/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1</v>
      </c>
      <c r="CS247">
        <v>0</v>
      </c>
      <c r="CT247">
        <v>0</v>
      </c>
      <c r="CU247">
        <v>0</v>
      </c>
      <c r="CV247">
        <v>0</v>
      </c>
      <c r="CW247">
        <v>2</v>
      </c>
      <c r="CX247">
        <v>9</v>
      </c>
      <c r="CY247">
        <v>2</v>
      </c>
      <c r="CZ247">
        <v>0</v>
      </c>
      <c r="DA247">
        <v>1</v>
      </c>
      <c r="DB247">
        <v>4</v>
      </c>
      <c r="DC247">
        <v>5</v>
      </c>
      <c r="DD247">
        <v>0</v>
      </c>
      <c r="DE247">
        <v>14</v>
      </c>
      <c r="DF247">
        <v>2</v>
      </c>
      <c r="DG247">
        <v>5</v>
      </c>
      <c r="DH247">
        <v>2</v>
      </c>
      <c r="DI247">
        <v>4</v>
      </c>
      <c r="DJ247" s="11">
        <f t="shared" si="70"/>
        <v>3</v>
      </c>
      <c r="DK247" s="6">
        <v>1.9829517162000001</v>
      </c>
      <c r="DL247">
        <v>1</v>
      </c>
      <c r="DM247">
        <v>1</v>
      </c>
      <c r="DN247">
        <v>0</v>
      </c>
      <c r="DO247">
        <v>0</v>
      </c>
      <c r="DP247">
        <v>0</v>
      </c>
      <c r="DQ247">
        <v>167</v>
      </c>
      <c r="DR247">
        <v>133</v>
      </c>
      <c r="DS247">
        <v>125</v>
      </c>
      <c r="DT247">
        <v>95</v>
      </c>
      <c r="DU247">
        <v>87</v>
      </c>
      <c r="DV247">
        <v>64</v>
      </c>
      <c r="DW247" s="6">
        <v>7.01</v>
      </c>
      <c r="DX247" s="6">
        <v>5.62</v>
      </c>
      <c r="DY247">
        <v>23</v>
      </c>
      <c r="DZ247">
        <v>19</v>
      </c>
      <c r="EA247">
        <v>3</v>
      </c>
      <c r="EB247">
        <v>5</v>
      </c>
      <c r="EC247">
        <v>7</v>
      </c>
      <c r="ED247">
        <v>4</v>
      </c>
      <c r="EE247">
        <v>11</v>
      </c>
      <c r="EF247">
        <v>4</v>
      </c>
      <c r="EG247" s="11">
        <f t="shared" si="71"/>
        <v>18</v>
      </c>
      <c r="EH247" s="11">
        <f t="shared" si="72"/>
        <v>8</v>
      </c>
      <c r="EI247">
        <v>71</v>
      </c>
      <c r="EJ247">
        <v>71</v>
      </c>
      <c r="EK247">
        <v>107</v>
      </c>
      <c r="EL247">
        <v>100</v>
      </c>
      <c r="EM247">
        <v>15</v>
      </c>
      <c r="EN247">
        <v>27</v>
      </c>
      <c r="EO247">
        <v>12</v>
      </c>
      <c r="EP247">
        <v>10</v>
      </c>
      <c r="EQ247">
        <v>-0.1</v>
      </c>
      <c r="ER247">
        <v>0.1</v>
      </c>
      <c r="ES247">
        <v>0</v>
      </c>
      <c r="ET247">
        <v>767.24</v>
      </c>
      <c r="EU247" s="11">
        <f t="shared" si="73"/>
        <v>53</v>
      </c>
      <c r="EV247" s="6">
        <f t="shared" si="74"/>
        <v>45</v>
      </c>
      <c r="EW247" s="6">
        <f t="shared" si="75"/>
        <v>108.07565295706995</v>
      </c>
      <c r="EX247" s="6">
        <v>5.8</v>
      </c>
      <c r="EY247">
        <v>0.3</v>
      </c>
    </row>
    <row r="248" spans="1:155">
      <c r="A248">
        <v>367</v>
      </c>
      <c r="B248" s="5">
        <v>792500</v>
      </c>
      <c r="C248" t="s">
        <v>882</v>
      </c>
      <c r="D248" t="s">
        <v>883</v>
      </c>
      <c r="E248" t="s">
        <v>609</v>
      </c>
      <c r="F248" t="s">
        <v>154</v>
      </c>
      <c r="G248" t="s">
        <v>154</v>
      </c>
      <c r="H248">
        <v>72</v>
      </c>
      <c r="I248">
        <v>187</v>
      </c>
      <c r="J248">
        <v>2014</v>
      </c>
      <c r="K248">
        <v>2</v>
      </c>
      <c r="L248">
        <v>58</v>
      </c>
      <c r="M248" t="s">
        <v>155</v>
      </c>
      <c r="N248" t="s">
        <v>884</v>
      </c>
      <c r="O248" t="s">
        <v>885</v>
      </c>
      <c r="P248" t="s">
        <v>222</v>
      </c>
      <c r="Q248" t="s">
        <v>652</v>
      </c>
      <c r="R248">
        <v>78</v>
      </c>
      <c r="S248">
        <v>15</v>
      </c>
      <c r="T248">
        <v>18</v>
      </c>
      <c r="U248">
        <v>10</v>
      </c>
      <c r="V248">
        <v>8</v>
      </c>
      <c r="W248">
        <v>33</v>
      </c>
      <c r="X248">
        <v>7</v>
      </c>
      <c r="Y248" s="6">
        <v>-9.6999999999999993</v>
      </c>
      <c r="Z248">
        <v>22</v>
      </c>
      <c r="AA248">
        <v>1533</v>
      </c>
      <c r="AB248">
        <v>73086</v>
      </c>
      <c r="AC248" s="6">
        <v>1216.97</v>
      </c>
      <c r="AD248" s="7">
        <v>15.6166666667</v>
      </c>
      <c r="AE248" s="7">
        <f t="shared" si="57"/>
        <v>15.611837606848717</v>
      </c>
      <c r="AF248" s="8">
        <v>0.27422822119068008</v>
      </c>
      <c r="AG248" s="8">
        <v>0.6470588235294118</v>
      </c>
      <c r="AH248" s="8">
        <v>9.6774193548387094E-2</v>
      </c>
      <c r="AI248" s="9">
        <f t="shared" si="58"/>
        <v>0.92503748125937035</v>
      </c>
      <c r="AJ248" s="10">
        <f t="shared" si="59"/>
        <v>1021.8116748077575</v>
      </c>
      <c r="AK248" s="7">
        <f t="shared" si="60"/>
        <v>2.5144416049697198</v>
      </c>
      <c r="AL248" s="7">
        <f t="shared" si="61"/>
        <v>2.4651388284016864</v>
      </c>
      <c r="AM248" s="8">
        <f t="shared" si="62"/>
        <v>0.50495049504950495</v>
      </c>
      <c r="AN248" s="11">
        <f t="shared" si="63"/>
        <v>1</v>
      </c>
      <c r="AO248" s="7">
        <f t="shared" si="64"/>
        <v>4.9302776568033391E-2</v>
      </c>
      <c r="AP248">
        <v>164</v>
      </c>
      <c r="AQ248">
        <v>164</v>
      </c>
      <c r="AR248">
        <v>139</v>
      </c>
      <c r="AS248">
        <v>88</v>
      </c>
      <c r="AT248">
        <v>88</v>
      </c>
      <c r="AU248">
        <v>88</v>
      </c>
      <c r="AV248" s="6">
        <v>11.14</v>
      </c>
      <c r="AW248">
        <v>49</v>
      </c>
      <c r="AX248">
        <v>13</v>
      </c>
      <c r="AY248">
        <v>6</v>
      </c>
      <c r="AZ248" s="11">
        <f t="shared" si="65"/>
        <v>19</v>
      </c>
      <c r="BA248" s="6">
        <v>22.409099999999999</v>
      </c>
      <c r="BB248" s="6">
        <v>23.76</v>
      </c>
      <c r="BC248" s="6">
        <v>156.1</v>
      </c>
      <c r="BD248">
        <v>72</v>
      </c>
      <c r="BE248">
        <v>72</v>
      </c>
      <c r="BF248">
        <v>98</v>
      </c>
      <c r="BG248" s="11">
        <f t="shared" si="66"/>
        <v>-26</v>
      </c>
      <c r="BH248">
        <v>51</v>
      </c>
      <c r="BI248">
        <v>15</v>
      </c>
      <c r="BJ248">
        <v>14</v>
      </c>
      <c r="BK248">
        <v>56</v>
      </c>
      <c r="BL248">
        <v>15</v>
      </c>
      <c r="BM248">
        <v>14</v>
      </c>
      <c r="BN248">
        <v>56</v>
      </c>
      <c r="BO248" s="8">
        <f t="shared" si="67"/>
        <v>4.3512043512043512E-2</v>
      </c>
      <c r="BP248">
        <v>471</v>
      </c>
      <c r="BQ248">
        <v>535</v>
      </c>
      <c r="BR248">
        <v>471</v>
      </c>
      <c r="BS248">
        <v>535</v>
      </c>
      <c r="BT248" s="8">
        <f t="shared" si="68"/>
        <v>0.46819085487077533</v>
      </c>
      <c r="BU248" s="8">
        <f t="shared" si="69"/>
        <v>0.9071235347159603</v>
      </c>
      <c r="BV248">
        <v>145</v>
      </c>
      <c r="BW248">
        <v>177</v>
      </c>
      <c r="BX248">
        <v>157</v>
      </c>
      <c r="BY248">
        <v>170</v>
      </c>
      <c r="BZ248">
        <v>169</v>
      </c>
      <c r="CA248">
        <v>188</v>
      </c>
      <c r="CB248">
        <v>122</v>
      </c>
      <c r="CC248">
        <v>166</v>
      </c>
      <c r="CD248">
        <v>180</v>
      </c>
      <c r="CE248">
        <v>200</v>
      </c>
      <c r="CF248">
        <v>278</v>
      </c>
      <c r="CG248">
        <v>307</v>
      </c>
      <c r="CH248">
        <v>0</v>
      </c>
      <c r="CI248">
        <v>5</v>
      </c>
      <c r="CJ248">
        <v>1</v>
      </c>
      <c r="CK248">
        <v>0</v>
      </c>
      <c r="CL248">
        <v>0</v>
      </c>
      <c r="CM248">
        <v>0</v>
      </c>
      <c r="CN248">
        <v>3</v>
      </c>
      <c r="CO248">
        <v>0</v>
      </c>
      <c r="CP248">
        <v>1</v>
      </c>
      <c r="CQ248">
        <v>1</v>
      </c>
      <c r="CR248">
        <v>2</v>
      </c>
      <c r="CS248">
        <v>0</v>
      </c>
      <c r="CT248">
        <v>8</v>
      </c>
      <c r="CU248">
        <v>0</v>
      </c>
      <c r="CV248">
        <v>2</v>
      </c>
      <c r="CW248">
        <v>3</v>
      </c>
      <c r="CX248">
        <v>46</v>
      </c>
      <c r="CY248">
        <v>12</v>
      </c>
      <c r="CZ248">
        <v>0</v>
      </c>
      <c r="DA248">
        <v>2</v>
      </c>
      <c r="DB248">
        <v>2</v>
      </c>
      <c r="DC248">
        <v>14</v>
      </c>
      <c r="DD248">
        <v>4</v>
      </c>
      <c r="DE248">
        <v>54</v>
      </c>
      <c r="DF248">
        <v>11</v>
      </c>
      <c r="DG248">
        <v>17</v>
      </c>
      <c r="DH248">
        <v>11</v>
      </c>
      <c r="DI248">
        <v>18</v>
      </c>
      <c r="DJ248" s="11">
        <f t="shared" si="70"/>
        <v>6</v>
      </c>
      <c r="DK248" s="6">
        <v>10.2811231582</v>
      </c>
      <c r="DL248">
        <v>11</v>
      </c>
      <c r="DM248">
        <v>0</v>
      </c>
      <c r="DN248">
        <v>0</v>
      </c>
      <c r="DO248">
        <v>0</v>
      </c>
      <c r="DP248">
        <v>0</v>
      </c>
      <c r="DQ248">
        <v>1050</v>
      </c>
      <c r="DR248">
        <v>1287</v>
      </c>
      <c r="DS248">
        <v>770</v>
      </c>
      <c r="DT248">
        <v>997</v>
      </c>
      <c r="DU248">
        <v>527</v>
      </c>
      <c r="DV248">
        <v>667</v>
      </c>
      <c r="DW248" s="6">
        <v>47.67</v>
      </c>
      <c r="DX248" s="6">
        <v>62.11</v>
      </c>
      <c r="DY248">
        <v>167</v>
      </c>
      <c r="DZ248">
        <v>195</v>
      </c>
      <c r="EA248">
        <v>51</v>
      </c>
      <c r="EB248">
        <v>50</v>
      </c>
      <c r="EC248">
        <v>49</v>
      </c>
      <c r="ED248">
        <v>47</v>
      </c>
      <c r="EE248">
        <v>42</v>
      </c>
      <c r="EF248">
        <v>39</v>
      </c>
      <c r="EG248" s="11">
        <f t="shared" si="71"/>
        <v>91</v>
      </c>
      <c r="EH248" s="11">
        <f t="shared" si="72"/>
        <v>86</v>
      </c>
      <c r="EI248">
        <v>521</v>
      </c>
      <c r="EJ248">
        <v>588</v>
      </c>
      <c r="EK248">
        <v>517</v>
      </c>
      <c r="EL248">
        <v>414</v>
      </c>
      <c r="EM248">
        <v>158</v>
      </c>
      <c r="EN248">
        <v>81</v>
      </c>
      <c r="EO248">
        <v>77</v>
      </c>
      <c r="EP248">
        <v>63</v>
      </c>
      <c r="EQ248">
        <v>1.9</v>
      </c>
      <c r="ER248">
        <v>1.7000000000000002</v>
      </c>
      <c r="ES248">
        <v>3.6</v>
      </c>
      <c r="ET248">
        <v>3220.83</v>
      </c>
      <c r="EU248" s="11">
        <f t="shared" si="73"/>
        <v>150</v>
      </c>
      <c r="EV248" s="6">
        <f t="shared" si="74"/>
        <v>7.8181818181818183</v>
      </c>
      <c r="EW248" s="6">
        <f t="shared" si="75"/>
        <v>115.22058883949481</v>
      </c>
      <c r="EX248" s="6">
        <v>21</v>
      </c>
      <c r="EY248">
        <v>0.27</v>
      </c>
    </row>
    <row r="249" spans="1:155">
      <c r="A249">
        <v>653</v>
      </c>
      <c r="B249" s="5">
        <v>792500</v>
      </c>
      <c r="C249" t="s">
        <v>1112</v>
      </c>
      <c r="D249" t="s">
        <v>1203</v>
      </c>
      <c r="E249" t="s">
        <v>483</v>
      </c>
      <c r="F249" t="s">
        <v>154</v>
      </c>
      <c r="G249" t="s">
        <v>154</v>
      </c>
      <c r="H249">
        <v>69</v>
      </c>
      <c r="I249">
        <v>174</v>
      </c>
      <c r="J249">
        <v>2012</v>
      </c>
      <c r="K249">
        <v>3</v>
      </c>
      <c r="L249">
        <v>85</v>
      </c>
      <c r="M249" t="s">
        <v>155</v>
      </c>
      <c r="N249" t="s">
        <v>1204</v>
      </c>
      <c r="O249" t="s">
        <v>319</v>
      </c>
      <c r="P249" t="s">
        <v>192</v>
      </c>
      <c r="Q249" t="s">
        <v>172</v>
      </c>
      <c r="R249">
        <v>2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 s="6">
        <v>-0.30000000000000004</v>
      </c>
      <c r="Z249">
        <v>2</v>
      </c>
      <c r="AA249">
        <v>44</v>
      </c>
      <c r="AB249">
        <v>1498</v>
      </c>
      <c r="AC249" s="6">
        <v>24.96</v>
      </c>
      <c r="AD249" s="7">
        <v>12.483333333299999</v>
      </c>
      <c r="AE249" s="7">
        <f t="shared" si="57"/>
        <v>12.482222222211112</v>
      </c>
      <c r="AF249" s="8">
        <v>0.22423861288293953</v>
      </c>
      <c r="AG249" s="8">
        <v>0</v>
      </c>
      <c r="AH249" s="8">
        <v>8.3333333333333329E-2</v>
      </c>
      <c r="AI249" s="9">
        <f t="shared" si="58"/>
        <v>0.875</v>
      </c>
      <c r="AJ249" s="10">
        <f t="shared" si="59"/>
        <v>958.33333333333337</v>
      </c>
      <c r="AK249" s="7">
        <f t="shared" si="60"/>
        <v>4.8076923076923075</v>
      </c>
      <c r="AL249" s="7">
        <f t="shared" si="61"/>
        <v>4.8076923076923075</v>
      </c>
      <c r="AM249" s="8">
        <f t="shared" si="62"/>
        <v>0.5</v>
      </c>
      <c r="AN249" s="11">
        <f t="shared" si="63"/>
        <v>0</v>
      </c>
      <c r="AO249" s="7">
        <f t="shared" si="64"/>
        <v>0</v>
      </c>
      <c r="AP249">
        <v>8</v>
      </c>
      <c r="AQ249">
        <v>8</v>
      </c>
      <c r="AR249">
        <v>5</v>
      </c>
      <c r="AS249">
        <v>4</v>
      </c>
      <c r="AT249">
        <v>4</v>
      </c>
      <c r="AU249">
        <v>4</v>
      </c>
      <c r="AV249" s="6">
        <v>0.11</v>
      </c>
      <c r="AW249">
        <v>0</v>
      </c>
      <c r="AX249">
        <v>0</v>
      </c>
      <c r="AY249">
        <v>1</v>
      </c>
      <c r="AZ249" s="11">
        <f t="shared" si="65"/>
        <v>1</v>
      </c>
      <c r="BA249" s="6">
        <v>48</v>
      </c>
      <c r="BB249" s="6">
        <v>47.24</v>
      </c>
      <c r="BC249" s="6">
        <v>0</v>
      </c>
      <c r="BD249">
        <v>0</v>
      </c>
      <c r="BE249">
        <v>0</v>
      </c>
      <c r="BF249">
        <v>2</v>
      </c>
      <c r="BG249" s="11">
        <f t="shared" si="66"/>
        <v>-2</v>
      </c>
      <c r="BH249">
        <v>1</v>
      </c>
      <c r="BI249">
        <v>0</v>
      </c>
      <c r="BJ249">
        <v>0</v>
      </c>
      <c r="BK249">
        <v>1</v>
      </c>
      <c r="BL249">
        <v>0</v>
      </c>
      <c r="BM249">
        <v>0</v>
      </c>
      <c r="BN249">
        <v>1</v>
      </c>
      <c r="BO249" s="8">
        <f t="shared" si="67"/>
        <v>3.8461538461538464E-2</v>
      </c>
      <c r="BP249">
        <v>0</v>
      </c>
      <c r="BQ249">
        <v>0</v>
      </c>
      <c r="BR249">
        <v>0</v>
      </c>
      <c r="BS249">
        <v>0</v>
      </c>
      <c r="BT249" s="8">
        <f t="shared" si="68"/>
        <v>0</v>
      </c>
      <c r="BU249" s="8">
        <f t="shared" si="69"/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1</v>
      </c>
      <c r="CY249">
        <v>0</v>
      </c>
      <c r="CZ249">
        <v>0</v>
      </c>
      <c r="DA249">
        <v>1</v>
      </c>
      <c r="DB249">
        <v>1</v>
      </c>
      <c r="DC249">
        <v>0</v>
      </c>
      <c r="DD249">
        <v>0</v>
      </c>
      <c r="DE249">
        <v>2</v>
      </c>
      <c r="DF249">
        <v>1</v>
      </c>
      <c r="DG249">
        <v>0</v>
      </c>
      <c r="DH249">
        <v>1</v>
      </c>
      <c r="DI249">
        <v>0</v>
      </c>
      <c r="DJ249" s="11">
        <f t="shared" si="70"/>
        <v>-1</v>
      </c>
      <c r="DK249" s="6">
        <v>-0.86152068999999998</v>
      </c>
      <c r="DL249">
        <v>1</v>
      </c>
      <c r="DM249">
        <v>0</v>
      </c>
      <c r="DN249">
        <v>0</v>
      </c>
      <c r="DO249">
        <v>0</v>
      </c>
      <c r="DP249">
        <v>0</v>
      </c>
      <c r="DQ249">
        <v>36</v>
      </c>
      <c r="DR249">
        <v>26</v>
      </c>
      <c r="DS249">
        <v>28</v>
      </c>
      <c r="DT249">
        <v>19</v>
      </c>
      <c r="DU249">
        <v>24</v>
      </c>
      <c r="DV249">
        <v>16</v>
      </c>
      <c r="DW249" s="6">
        <v>1.91</v>
      </c>
      <c r="DX249" s="6">
        <v>1.23</v>
      </c>
      <c r="DY249">
        <v>6</v>
      </c>
      <c r="DZ249">
        <v>6</v>
      </c>
      <c r="EA249">
        <v>2</v>
      </c>
      <c r="EB249">
        <v>2</v>
      </c>
      <c r="EC249">
        <v>3</v>
      </c>
      <c r="ED249">
        <v>2</v>
      </c>
      <c r="EE249">
        <v>2</v>
      </c>
      <c r="EF249">
        <v>0</v>
      </c>
      <c r="EG249" s="11">
        <f t="shared" si="71"/>
        <v>5</v>
      </c>
      <c r="EH249" s="11">
        <f t="shared" si="72"/>
        <v>2</v>
      </c>
      <c r="EI249">
        <v>14</v>
      </c>
      <c r="EJ249">
        <v>16</v>
      </c>
      <c r="EK249">
        <v>8</v>
      </c>
      <c r="EL249">
        <v>13</v>
      </c>
      <c r="EM249">
        <v>0</v>
      </c>
      <c r="EN249">
        <v>0</v>
      </c>
      <c r="EO249">
        <v>3</v>
      </c>
      <c r="EP249">
        <v>0</v>
      </c>
      <c r="EQ249">
        <v>0</v>
      </c>
      <c r="ER249">
        <v>0.1</v>
      </c>
      <c r="ES249">
        <v>0</v>
      </c>
      <c r="ET249">
        <v>86.35</v>
      </c>
      <c r="EU249" s="11">
        <f t="shared" si="73"/>
        <v>3</v>
      </c>
      <c r="EV249" s="6">
        <f t="shared" si="74"/>
        <v>0</v>
      </c>
      <c r="EW249" s="6">
        <f t="shared" si="75"/>
        <v>149.03846153846155</v>
      </c>
      <c r="EX249" s="6">
        <v>0.5</v>
      </c>
      <c r="EY249">
        <v>0.25</v>
      </c>
    </row>
    <row r="250" spans="1:155">
      <c r="A250">
        <v>450</v>
      </c>
      <c r="B250" s="5">
        <v>792500</v>
      </c>
      <c r="C250" t="s">
        <v>1995</v>
      </c>
      <c r="D250" t="s">
        <v>1160</v>
      </c>
      <c r="F250" t="s">
        <v>182</v>
      </c>
      <c r="G250" t="s">
        <v>182</v>
      </c>
      <c r="H250">
        <v>73</v>
      </c>
      <c r="I250">
        <v>186</v>
      </c>
      <c r="J250">
        <v>2015</v>
      </c>
      <c r="K250">
        <v>7</v>
      </c>
      <c r="L250">
        <v>189</v>
      </c>
      <c r="M250" t="s">
        <v>155</v>
      </c>
      <c r="N250" t="s">
        <v>1996</v>
      </c>
      <c r="O250" t="s">
        <v>1162</v>
      </c>
      <c r="P250" t="s">
        <v>192</v>
      </c>
      <c r="Q250" t="s">
        <v>199</v>
      </c>
      <c r="R250">
        <v>66</v>
      </c>
      <c r="S250">
        <v>2</v>
      </c>
      <c r="T250">
        <v>5</v>
      </c>
      <c r="U250">
        <v>1</v>
      </c>
      <c r="V250">
        <v>4</v>
      </c>
      <c r="W250">
        <v>7</v>
      </c>
      <c r="X250">
        <v>7</v>
      </c>
      <c r="Y250" s="6">
        <v>-3.6</v>
      </c>
      <c r="Z250">
        <v>6</v>
      </c>
      <c r="AA250">
        <v>1187</v>
      </c>
      <c r="AB250">
        <v>52322</v>
      </c>
      <c r="AC250" s="6">
        <v>871.15</v>
      </c>
      <c r="AD250" s="7">
        <v>13.2166666667</v>
      </c>
      <c r="AE250" s="7">
        <f t="shared" si="57"/>
        <v>13.209511784522896</v>
      </c>
      <c r="AF250" s="8">
        <v>0.26036109542040625</v>
      </c>
      <c r="AG250" s="8">
        <v>0.21875</v>
      </c>
      <c r="AH250" s="8">
        <v>7.8624078624078622E-2</v>
      </c>
      <c r="AI250" s="9">
        <f t="shared" si="58"/>
        <v>0.94186046511627908</v>
      </c>
      <c r="AJ250" s="10">
        <f t="shared" si="59"/>
        <v>1020.4845437403578</v>
      </c>
      <c r="AK250" s="7">
        <f t="shared" si="60"/>
        <v>2.2039832405441087</v>
      </c>
      <c r="AL250" s="7">
        <f t="shared" si="61"/>
        <v>1.7218619066750847</v>
      </c>
      <c r="AM250" s="8">
        <f t="shared" si="62"/>
        <v>0.56140350877192979</v>
      </c>
      <c r="AN250" s="11">
        <f t="shared" si="63"/>
        <v>7</v>
      </c>
      <c r="AO250" s="7">
        <f t="shared" si="64"/>
        <v>0.482121333869024</v>
      </c>
      <c r="AP250">
        <v>134</v>
      </c>
      <c r="AQ250">
        <v>134</v>
      </c>
      <c r="AR250">
        <v>90</v>
      </c>
      <c r="AS250">
        <v>66</v>
      </c>
      <c r="AT250">
        <v>66</v>
      </c>
      <c r="AU250">
        <v>66</v>
      </c>
      <c r="AV250" s="6">
        <v>2.76</v>
      </c>
      <c r="AW250">
        <v>6</v>
      </c>
      <c r="AX250">
        <v>2</v>
      </c>
      <c r="AY250">
        <v>2</v>
      </c>
      <c r="AZ250" s="11">
        <f t="shared" si="65"/>
        <v>4</v>
      </c>
      <c r="BA250" s="6">
        <v>48.136400000000002</v>
      </c>
      <c r="BB250" s="6">
        <v>47.5</v>
      </c>
      <c r="BC250" s="6">
        <v>24.2</v>
      </c>
      <c r="BD250">
        <v>36</v>
      </c>
      <c r="BE250">
        <v>36</v>
      </c>
      <c r="BF250">
        <v>57</v>
      </c>
      <c r="BG250" s="11">
        <f t="shared" si="66"/>
        <v>-21</v>
      </c>
      <c r="BH250">
        <v>24</v>
      </c>
      <c r="BI250">
        <v>20</v>
      </c>
      <c r="BJ250">
        <v>9</v>
      </c>
      <c r="BK250">
        <v>38</v>
      </c>
      <c r="BL250">
        <v>20</v>
      </c>
      <c r="BM250">
        <v>9</v>
      </c>
      <c r="BN250">
        <v>38</v>
      </c>
      <c r="BO250" s="8">
        <f t="shared" si="67"/>
        <v>4.7678795483061483E-2</v>
      </c>
      <c r="BP250">
        <v>0</v>
      </c>
      <c r="BQ250">
        <v>0</v>
      </c>
      <c r="BR250">
        <v>0</v>
      </c>
      <c r="BS250">
        <v>0</v>
      </c>
      <c r="BT250" s="8">
        <f t="shared" si="68"/>
        <v>0</v>
      </c>
      <c r="BU250" s="8">
        <f t="shared" si="69"/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1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1</v>
      </c>
      <c r="CQ250">
        <v>1</v>
      </c>
      <c r="CR250">
        <v>0</v>
      </c>
      <c r="CS250">
        <v>0</v>
      </c>
      <c r="CT250">
        <v>0</v>
      </c>
      <c r="CU250">
        <v>0</v>
      </c>
      <c r="CV250">
        <v>1</v>
      </c>
      <c r="CW250">
        <v>4</v>
      </c>
      <c r="CX250">
        <v>19</v>
      </c>
      <c r="CY250">
        <v>2</v>
      </c>
      <c r="CZ250">
        <v>0</v>
      </c>
      <c r="DA250">
        <v>13</v>
      </c>
      <c r="DB250">
        <v>22</v>
      </c>
      <c r="DC250">
        <v>0</v>
      </c>
      <c r="DD250">
        <v>0</v>
      </c>
      <c r="DE250">
        <v>29</v>
      </c>
      <c r="DF250">
        <v>3</v>
      </c>
      <c r="DG250">
        <v>2</v>
      </c>
      <c r="DH250">
        <v>3</v>
      </c>
      <c r="DI250">
        <v>1</v>
      </c>
      <c r="DJ250" s="11">
        <f t="shared" si="70"/>
        <v>-1</v>
      </c>
      <c r="DK250" s="6">
        <v>3.4030022799999999</v>
      </c>
      <c r="DL250">
        <v>3</v>
      </c>
      <c r="DM250">
        <v>0</v>
      </c>
      <c r="DN250">
        <v>0</v>
      </c>
      <c r="DO250">
        <v>0</v>
      </c>
      <c r="DP250">
        <v>0</v>
      </c>
      <c r="DQ250">
        <v>759</v>
      </c>
      <c r="DR250">
        <v>797</v>
      </c>
      <c r="DS250">
        <v>567</v>
      </c>
      <c r="DT250">
        <v>607</v>
      </c>
      <c r="DU250">
        <v>407</v>
      </c>
      <c r="DV250">
        <v>430</v>
      </c>
      <c r="DW250" s="6">
        <v>36.72</v>
      </c>
      <c r="DX250" s="6">
        <v>40.6</v>
      </c>
      <c r="DY250">
        <v>133</v>
      </c>
      <c r="DZ250">
        <v>148</v>
      </c>
      <c r="EA250">
        <v>32</v>
      </c>
      <c r="EB250">
        <v>25</v>
      </c>
      <c r="EC250">
        <v>22</v>
      </c>
      <c r="ED250">
        <v>34</v>
      </c>
      <c r="EE250">
        <v>27</v>
      </c>
      <c r="EF250">
        <v>37</v>
      </c>
      <c r="EG250" s="11">
        <f t="shared" si="71"/>
        <v>49</v>
      </c>
      <c r="EH250" s="11">
        <f t="shared" si="72"/>
        <v>71</v>
      </c>
      <c r="EI250">
        <v>354</v>
      </c>
      <c r="EJ250">
        <v>383</v>
      </c>
      <c r="EK250">
        <v>324</v>
      </c>
      <c r="EL250">
        <v>286</v>
      </c>
      <c r="EM250">
        <v>100</v>
      </c>
      <c r="EN250">
        <v>79</v>
      </c>
      <c r="EO250">
        <v>46</v>
      </c>
      <c r="EP250">
        <v>43</v>
      </c>
      <c r="EQ250">
        <v>-0.1</v>
      </c>
      <c r="ER250">
        <v>2.2999999999999998</v>
      </c>
      <c r="ES250">
        <v>2.2000000000000002</v>
      </c>
      <c r="ET250">
        <v>2474.7800000000002</v>
      </c>
      <c r="EU250" s="11">
        <f t="shared" si="73"/>
        <v>80</v>
      </c>
      <c r="EV250" s="6">
        <f t="shared" si="74"/>
        <v>15</v>
      </c>
      <c r="EW250" s="6">
        <f t="shared" si="75"/>
        <v>107.16868507145728</v>
      </c>
      <c r="EX250" s="6">
        <v>9.6999999999999993</v>
      </c>
      <c r="EY250">
        <v>0.15</v>
      </c>
    </row>
    <row r="251" spans="1:155">
      <c r="A251">
        <v>311</v>
      </c>
      <c r="B251" s="5">
        <v>792500</v>
      </c>
      <c r="C251" t="s">
        <v>2010</v>
      </c>
      <c r="D251" t="s">
        <v>2011</v>
      </c>
      <c r="F251" t="s">
        <v>858</v>
      </c>
      <c r="G251" t="s">
        <v>154</v>
      </c>
      <c r="H251">
        <v>69</v>
      </c>
      <c r="I251">
        <v>180</v>
      </c>
      <c r="J251">
        <v>2012</v>
      </c>
      <c r="K251">
        <v>5</v>
      </c>
      <c r="L251">
        <v>138</v>
      </c>
      <c r="M251" t="s">
        <v>146</v>
      </c>
      <c r="N251" t="s">
        <v>2012</v>
      </c>
      <c r="O251" t="s">
        <v>606</v>
      </c>
      <c r="P251" t="s">
        <v>222</v>
      </c>
      <c r="Q251" t="s">
        <v>432</v>
      </c>
      <c r="R251">
        <v>3</v>
      </c>
      <c r="S251">
        <v>1</v>
      </c>
      <c r="T251">
        <v>0</v>
      </c>
      <c r="U251">
        <v>0</v>
      </c>
      <c r="V251">
        <v>0</v>
      </c>
      <c r="W251">
        <v>1</v>
      </c>
      <c r="X251">
        <v>-2</v>
      </c>
      <c r="Y251" s="6">
        <v>-0.8</v>
      </c>
      <c r="Z251">
        <v>0</v>
      </c>
      <c r="AA251">
        <v>46</v>
      </c>
      <c r="AB251">
        <v>2079</v>
      </c>
      <c r="AC251" s="6">
        <v>27.99</v>
      </c>
      <c r="AD251" s="7">
        <v>9.3166666666999998</v>
      </c>
      <c r="AE251" s="7">
        <f t="shared" si="57"/>
        <v>10.065555555566666</v>
      </c>
      <c r="AF251" s="8">
        <v>0.20387500910481463</v>
      </c>
      <c r="AG251" s="8">
        <v>1</v>
      </c>
      <c r="AH251" s="8">
        <v>8.3333333333333329E-2</v>
      </c>
      <c r="AI251" s="9">
        <f t="shared" si="58"/>
        <v>0.88235294117647056</v>
      </c>
      <c r="AJ251" s="10">
        <f t="shared" si="59"/>
        <v>965.68627450980398</v>
      </c>
      <c r="AK251" s="7">
        <f t="shared" si="60"/>
        <v>2.1436227224008579</v>
      </c>
      <c r="AL251" s="7">
        <f t="shared" si="61"/>
        <v>4.2872454448017159</v>
      </c>
      <c r="AM251" s="8">
        <f t="shared" si="62"/>
        <v>0.33333333333333331</v>
      </c>
      <c r="AN251" s="11">
        <f t="shared" si="63"/>
        <v>-1</v>
      </c>
      <c r="AO251" s="7">
        <f t="shared" si="64"/>
        <v>-2.1436227224008579</v>
      </c>
      <c r="AP251">
        <v>4</v>
      </c>
      <c r="AQ251">
        <v>5</v>
      </c>
      <c r="AR251">
        <v>4</v>
      </c>
      <c r="AS251">
        <v>4</v>
      </c>
      <c r="AT251">
        <v>5</v>
      </c>
      <c r="AU251">
        <v>5</v>
      </c>
      <c r="AV251" s="6">
        <v>0.37</v>
      </c>
      <c r="AW251">
        <v>2</v>
      </c>
      <c r="AX251">
        <v>1</v>
      </c>
      <c r="AY251">
        <v>0</v>
      </c>
      <c r="AZ251" s="11">
        <f t="shared" si="65"/>
        <v>1</v>
      </c>
      <c r="BA251" s="6">
        <v>27.6</v>
      </c>
      <c r="BB251" s="6">
        <v>24.77</v>
      </c>
      <c r="BC251" s="6">
        <v>0</v>
      </c>
      <c r="BD251">
        <v>1</v>
      </c>
      <c r="BE251">
        <v>1</v>
      </c>
      <c r="BF251">
        <v>5</v>
      </c>
      <c r="BG251" s="11">
        <f t="shared" si="66"/>
        <v>-4</v>
      </c>
      <c r="BH251">
        <v>1</v>
      </c>
      <c r="BI251">
        <v>0</v>
      </c>
      <c r="BJ251">
        <v>2</v>
      </c>
      <c r="BK251">
        <v>2</v>
      </c>
      <c r="BL251">
        <v>0</v>
      </c>
      <c r="BM251">
        <v>2</v>
      </c>
      <c r="BN251">
        <v>1</v>
      </c>
      <c r="BO251" s="8">
        <f t="shared" si="67"/>
        <v>2.8571428571428571E-2</v>
      </c>
      <c r="BP251">
        <v>15</v>
      </c>
      <c r="BQ251">
        <v>17</v>
      </c>
      <c r="BR251">
        <v>11</v>
      </c>
      <c r="BS251">
        <v>14</v>
      </c>
      <c r="BT251" s="8">
        <f t="shared" si="68"/>
        <v>0.46875</v>
      </c>
      <c r="BU251" s="8">
        <f t="shared" si="69"/>
        <v>0.96153846153846156</v>
      </c>
      <c r="BV251">
        <v>2</v>
      </c>
      <c r="BW251">
        <v>6</v>
      </c>
      <c r="BX251">
        <v>4</v>
      </c>
      <c r="BY251">
        <v>5</v>
      </c>
      <c r="BZ251">
        <v>9</v>
      </c>
      <c r="CA251">
        <v>6</v>
      </c>
      <c r="CB251">
        <v>0</v>
      </c>
      <c r="CC251">
        <v>0</v>
      </c>
      <c r="CD251">
        <v>9</v>
      </c>
      <c r="CE251">
        <v>13</v>
      </c>
      <c r="CF251">
        <v>9</v>
      </c>
      <c r="CG251">
        <v>6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1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1</v>
      </c>
      <c r="CY251">
        <v>0</v>
      </c>
      <c r="CZ251">
        <v>1</v>
      </c>
      <c r="DA251">
        <v>2</v>
      </c>
      <c r="DB251">
        <v>1</v>
      </c>
      <c r="DC251">
        <v>0</v>
      </c>
      <c r="DD251">
        <v>0</v>
      </c>
      <c r="DE251">
        <v>1</v>
      </c>
      <c r="DF251">
        <v>0</v>
      </c>
      <c r="DG251">
        <v>0</v>
      </c>
      <c r="DH251">
        <v>0</v>
      </c>
      <c r="DI251">
        <v>0</v>
      </c>
      <c r="DJ251" s="11">
        <f t="shared" si="70"/>
        <v>0</v>
      </c>
      <c r="DK251" s="6">
        <v>1.4982827000000001E-2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28</v>
      </c>
      <c r="DR251">
        <v>35</v>
      </c>
      <c r="DS251">
        <v>19</v>
      </c>
      <c r="DT251">
        <v>24</v>
      </c>
      <c r="DU251">
        <v>12</v>
      </c>
      <c r="DV251">
        <v>17</v>
      </c>
      <c r="DW251" s="6">
        <v>1.1599999999999999</v>
      </c>
      <c r="DX251" s="6">
        <v>1.71</v>
      </c>
      <c r="DY251">
        <v>5</v>
      </c>
      <c r="DZ251">
        <v>6</v>
      </c>
      <c r="EA251">
        <v>1</v>
      </c>
      <c r="EB251">
        <v>2</v>
      </c>
      <c r="EC251">
        <v>1</v>
      </c>
      <c r="ED251">
        <v>2</v>
      </c>
      <c r="EE251">
        <v>1</v>
      </c>
      <c r="EF251">
        <v>2</v>
      </c>
      <c r="EG251" s="11">
        <f t="shared" si="71"/>
        <v>2</v>
      </c>
      <c r="EH251" s="11">
        <f t="shared" si="72"/>
        <v>4</v>
      </c>
      <c r="EI251">
        <v>11</v>
      </c>
      <c r="EJ251">
        <v>15</v>
      </c>
      <c r="EK251">
        <v>7</v>
      </c>
      <c r="EL251">
        <v>14</v>
      </c>
      <c r="EM251">
        <v>2</v>
      </c>
      <c r="EN251">
        <v>3</v>
      </c>
      <c r="EO251">
        <v>1</v>
      </c>
      <c r="EP251">
        <v>1</v>
      </c>
      <c r="EQ251">
        <v>0.1</v>
      </c>
      <c r="ER251">
        <v>0</v>
      </c>
      <c r="ES251">
        <v>0.1</v>
      </c>
      <c r="ET251">
        <v>109.3</v>
      </c>
      <c r="EU251" s="11">
        <f t="shared" si="73"/>
        <v>3</v>
      </c>
      <c r="EV251" s="6">
        <f t="shared" si="74"/>
        <v>0</v>
      </c>
      <c r="EW251" s="6">
        <f t="shared" si="75"/>
        <v>135.04823151125402</v>
      </c>
      <c r="EX251" s="6">
        <v>0.4</v>
      </c>
      <c r="EY251">
        <v>0.12</v>
      </c>
    </row>
    <row r="252" spans="1:155">
      <c r="A252">
        <v>321</v>
      </c>
      <c r="B252" s="5">
        <v>792500</v>
      </c>
      <c r="C252" t="s">
        <v>2122</v>
      </c>
      <c r="D252" t="s">
        <v>2123</v>
      </c>
      <c r="E252" t="s">
        <v>288</v>
      </c>
      <c r="F252" t="s">
        <v>154</v>
      </c>
      <c r="G252" t="s">
        <v>154</v>
      </c>
      <c r="H252">
        <v>75</v>
      </c>
      <c r="I252">
        <v>200</v>
      </c>
      <c r="J252">
        <v>2013</v>
      </c>
      <c r="K252">
        <v>3</v>
      </c>
      <c r="L252">
        <v>66</v>
      </c>
      <c r="M252" t="s">
        <v>146</v>
      </c>
      <c r="N252" t="s">
        <v>2124</v>
      </c>
      <c r="O252" t="s">
        <v>705</v>
      </c>
      <c r="P252" t="s">
        <v>192</v>
      </c>
      <c r="Q252" t="s">
        <v>186</v>
      </c>
      <c r="R252">
        <v>82</v>
      </c>
      <c r="S252">
        <v>2</v>
      </c>
      <c r="T252">
        <v>18</v>
      </c>
      <c r="U252">
        <v>7</v>
      </c>
      <c r="V252">
        <v>11</v>
      </c>
      <c r="W252">
        <v>20</v>
      </c>
      <c r="X252">
        <v>23</v>
      </c>
      <c r="Y252" s="6">
        <v>9.8000000000000007</v>
      </c>
      <c r="Z252">
        <v>20</v>
      </c>
      <c r="AA252">
        <v>2062</v>
      </c>
      <c r="AB252">
        <v>104325</v>
      </c>
      <c r="AC252" s="6">
        <v>1707.83</v>
      </c>
      <c r="AD252" s="7">
        <v>21.2</v>
      </c>
      <c r="AE252" s="7">
        <f t="shared" si="57"/>
        <v>21.077154471544716</v>
      </c>
      <c r="AF252" s="8">
        <v>0.36341061188011364</v>
      </c>
      <c r="AG252" s="8">
        <v>0.24691358024691357</v>
      </c>
      <c r="AH252" s="8">
        <v>9.98766954377312E-2</v>
      </c>
      <c r="AI252" s="9">
        <f t="shared" si="58"/>
        <v>0.91367861885790169</v>
      </c>
      <c r="AJ252" s="10">
        <f t="shared" si="59"/>
        <v>1013.5553142956328</v>
      </c>
      <c r="AK252" s="7">
        <f t="shared" si="60"/>
        <v>2.845716494030436</v>
      </c>
      <c r="AL252" s="7">
        <f t="shared" si="61"/>
        <v>2.2835996557034366</v>
      </c>
      <c r="AM252" s="8">
        <f t="shared" si="62"/>
        <v>0.5547945205479452</v>
      </c>
      <c r="AN252" s="11">
        <f t="shared" si="63"/>
        <v>16</v>
      </c>
      <c r="AO252" s="7">
        <f t="shared" si="64"/>
        <v>0.56211683832699944</v>
      </c>
      <c r="AP252">
        <v>265</v>
      </c>
      <c r="AQ252">
        <v>267</v>
      </c>
      <c r="AR252">
        <v>162</v>
      </c>
      <c r="AS252">
        <v>107</v>
      </c>
      <c r="AT252">
        <v>109</v>
      </c>
      <c r="AU252">
        <v>108</v>
      </c>
      <c r="AV252" s="6">
        <v>4.54</v>
      </c>
      <c r="AW252">
        <v>4</v>
      </c>
      <c r="AX252">
        <v>4</v>
      </c>
      <c r="AY252">
        <v>10</v>
      </c>
      <c r="AZ252" s="11">
        <f t="shared" si="65"/>
        <v>14</v>
      </c>
      <c r="BA252" s="6">
        <v>51.425899999999999</v>
      </c>
      <c r="BB252" s="6">
        <v>47.17</v>
      </c>
      <c r="BC252" s="6">
        <v>146.19999999999999</v>
      </c>
      <c r="BD252">
        <v>57</v>
      </c>
      <c r="BE252">
        <v>56</v>
      </c>
      <c r="BF252">
        <v>134</v>
      </c>
      <c r="BG252" s="11">
        <f t="shared" si="66"/>
        <v>-78</v>
      </c>
      <c r="BH252">
        <v>55</v>
      </c>
      <c r="BI252">
        <v>34</v>
      </c>
      <c r="BJ252">
        <v>55</v>
      </c>
      <c r="BK252">
        <v>148</v>
      </c>
      <c r="BL252">
        <v>34</v>
      </c>
      <c r="BM252">
        <v>54</v>
      </c>
      <c r="BN252">
        <v>146</v>
      </c>
      <c r="BO252" s="8">
        <f t="shared" si="67"/>
        <v>9.8915989159891596E-2</v>
      </c>
      <c r="BP252">
        <v>0</v>
      </c>
      <c r="BQ252">
        <v>0</v>
      </c>
      <c r="BR252">
        <v>0</v>
      </c>
      <c r="BS252">
        <v>0</v>
      </c>
      <c r="BT252" s="8">
        <f t="shared" si="68"/>
        <v>0</v>
      </c>
      <c r="BU252" s="8">
        <f t="shared" si="69"/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0</v>
      </c>
      <c r="CR252">
        <v>0</v>
      </c>
      <c r="CS252">
        <v>0</v>
      </c>
      <c r="CT252">
        <v>0</v>
      </c>
      <c r="CU252">
        <v>1</v>
      </c>
      <c r="CV252">
        <v>1</v>
      </c>
      <c r="CW252">
        <v>4</v>
      </c>
      <c r="CX252">
        <v>49</v>
      </c>
      <c r="CY252">
        <v>0</v>
      </c>
      <c r="CZ252">
        <v>2</v>
      </c>
      <c r="DA252">
        <v>33</v>
      </c>
      <c r="DB252">
        <v>28</v>
      </c>
      <c r="DC252">
        <v>0</v>
      </c>
      <c r="DD252">
        <v>0</v>
      </c>
      <c r="DE252">
        <v>45</v>
      </c>
      <c r="DF252">
        <v>10</v>
      </c>
      <c r="DG252">
        <v>12</v>
      </c>
      <c r="DH252">
        <v>9</v>
      </c>
      <c r="DI252">
        <v>12</v>
      </c>
      <c r="DJ252" s="11">
        <f t="shared" si="70"/>
        <v>2</v>
      </c>
      <c r="DK252" s="6">
        <v>11.84952876</v>
      </c>
      <c r="DL252">
        <v>10</v>
      </c>
      <c r="DM252">
        <v>0</v>
      </c>
      <c r="DN252">
        <v>0</v>
      </c>
      <c r="DO252">
        <v>0</v>
      </c>
      <c r="DP252">
        <v>0</v>
      </c>
      <c r="DQ252">
        <v>1567</v>
      </c>
      <c r="DR252">
        <v>1476</v>
      </c>
      <c r="DS252">
        <v>1141</v>
      </c>
      <c r="DT252">
        <v>1086</v>
      </c>
      <c r="DU252">
        <v>811</v>
      </c>
      <c r="DV252">
        <v>753</v>
      </c>
      <c r="DW252" s="6">
        <v>76.72</v>
      </c>
      <c r="DX252" s="6">
        <v>70.930000000000007</v>
      </c>
      <c r="DY252">
        <v>260</v>
      </c>
      <c r="DZ252">
        <v>243</v>
      </c>
      <c r="EA252">
        <v>81</v>
      </c>
      <c r="EB252">
        <v>65</v>
      </c>
      <c r="EC252">
        <v>73</v>
      </c>
      <c r="ED252">
        <v>54</v>
      </c>
      <c r="EE252">
        <v>98</v>
      </c>
      <c r="EF252">
        <v>76</v>
      </c>
      <c r="EG252" s="11">
        <f t="shared" si="71"/>
        <v>171</v>
      </c>
      <c r="EH252" s="11">
        <f t="shared" si="72"/>
        <v>130</v>
      </c>
      <c r="EI252">
        <v>839</v>
      </c>
      <c r="EJ252">
        <v>739</v>
      </c>
      <c r="EK252">
        <v>490</v>
      </c>
      <c r="EL252">
        <v>677</v>
      </c>
      <c r="EM252">
        <v>256</v>
      </c>
      <c r="EN252">
        <v>283</v>
      </c>
      <c r="EO252">
        <v>65</v>
      </c>
      <c r="EP252">
        <v>85</v>
      </c>
      <c r="EQ252">
        <v>0.30000000000000004</v>
      </c>
      <c r="ER252">
        <v>6.2</v>
      </c>
      <c r="ES252">
        <v>6.5</v>
      </c>
      <c r="ET252">
        <v>2991.62</v>
      </c>
      <c r="EU252" s="11">
        <f t="shared" si="73"/>
        <v>225</v>
      </c>
      <c r="EV252" s="6">
        <f t="shared" si="74"/>
        <v>11.2</v>
      </c>
      <c r="EW252" s="6">
        <f t="shared" si="75"/>
        <v>106.90759618931627</v>
      </c>
      <c r="EX252" s="6">
        <v>39.6</v>
      </c>
      <c r="EY252">
        <v>0.49</v>
      </c>
    </row>
    <row r="253" spans="1:155">
      <c r="A253">
        <v>851</v>
      </c>
      <c r="B253" s="5">
        <v>792500</v>
      </c>
      <c r="C253" t="s">
        <v>516</v>
      </c>
      <c r="D253" t="s">
        <v>2157</v>
      </c>
      <c r="E253" t="s">
        <v>288</v>
      </c>
      <c r="F253" t="s">
        <v>154</v>
      </c>
      <c r="G253" t="s">
        <v>154</v>
      </c>
      <c r="H253">
        <v>70</v>
      </c>
      <c r="I253">
        <v>180</v>
      </c>
      <c r="M253" t="s">
        <v>146</v>
      </c>
      <c r="N253" t="s">
        <v>2158</v>
      </c>
      <c r="O253" t="s">
        <v>675</v>
      </c>
      <c r="P253" t="s">
        <v>171</v>
      </c>
      <c r="Q253" t="s">
        <v>186</v>
      </c>
      <c r="R253">
        <v>2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-3</v>
      </c>
      <c r="Y253" s="6">
        <v>-1.6</v>
      </c>
      <c r="Z253">
        <v>0</v>
      </c>
      <c r="AA253">
        <v>34</v>
      </c>
      <c r="AB253">
        <v>1472</v>
      </c>
      <c r="AC253" s="6">
        <v>24.51</v>
      </c>
      <c r="AD253" s="7">
        <v>12.266666666700001</v>
      </c>
      <c r="AE253" s="7">
        <f t="shared" si="57"/>
        <v>12.262777777788889</v>
      </c>
      <c r="AF253" s="8">
        <v>0.2351304681504221</v>
      </c>
      <c r="AG253" s="8">
        <v>0</v>
      </c>
      <c r="AH253" s="8">
        <v>0</v>
      </c>
      <c r="AI253" s="9">
        <f t="shared" si="58"/>
        <v>0.83333333333333337</v>
      </c>
      <c r="AJ253" s="10">
        <f t="shared" si="59"/>
        <v>833.33333333333337</v>
      </c>
      <c r="AK253" s="7">
        <f t="shared" si="60"/>
        <v>0</v>
      </c>
      <c r="AL253" s="7">
        <f t="shared" si="61"/>
        <v>7.3439412484700117</v>
      </c>
      <c r="AM253" s="8">
        <f t="shared" si="62"/>
        <v>0</v>
      </c>
      <c r="AN253" s="11">
        <f t="shared" si="63"/>
        <v>-3</v>
      </c>
      <c r="AO253" s="7">
        <f t="shared" si="64"/>
        <v>-7.3439412484700117</v>
      </c>
      <c r="AP253">
        <v>1</v>
      </c>
      <c r="AQ253">
        <v>1</v>
      </c>
      <c r="AR253">
        <v>1</v>
      </c>
      <c r="AS253">
        <v>1</v>
      </c>
      <c r="AT253">
        <v>1</v>
      </c>
      <c r="AU253">
        <v>1</v>
      </c>
      <c r="AV253" s="6">
        <v>0.05</v>
      </c>
      <c r="AW253">
        <v>0</v>
      </c>
      <c r="AX253">
        <v>0</v>
      </c>
      <c r="AY253">
        <v>0</v>
      </c>
      <c r="AZ253" s="11">
        <f t="shared" si="65"/>
        <v>0</v>
      </c>
      <c r="BA253" s="6">
        <v>33</v>
      </c>
      <c r="BB253" s="6">
        <v>32.39</v>
      </c>
      <c r="BC253" s="6">
        <v>0</v>
      </c>
      <c r="BD253">
        <v>1</v>
      </c>
      <c r="BE253">
        <v>1</v>
      </c>
      <c r="BF253">
        <v>2</v>
      </c>
      <c r="BG253" s="11">
        <f t="shared" si="66"/>
        <v>-1</v>
      </c>
      <c r="BH253">
        <v>0</v>
      </c>
      <c r="BI253">
        <v>0</v>
      </c>
      <c r="BJ253">
        <v>1</v>
      </c>
      <c r="BK253">
        <v>1</v>
      </c>
      <c r="BL253">
        <v>0</v>
      </c>
      <c r="BM253">
        <v>1</v>
      </c>
      <c r="BN253">
        <v>1</v>
      </c>
      <c r="BO253" s="8">
        <f t="shared" si="67"/>
        <v>3.125E-2</v>
      </c>
      <c r="BP253">
        <v>12</v>
      </c>
      <c r="BQ253">
        <v>12</v>
      </c>
      <c r="BR253">
        <v>12</v>
      </c>
      <c r="BS253">
        <v>12</v>
      </c>
      <c r="BT253" s="8">
        <f t="shared" si="68"/>
        <v>0.5</v>
      </c>
      <c r="BU253" s="8">
        <f t="shared" si="69"/>
        <v>1</v>
      </c>
      <c r="BV253">
        <v>2</v>
      </c>
      <c r="BW253">
        <v>6</v>
      </c>
      <c r="BX253">
        <v>5</v>
      </c>
      <c r="BY253">
        <v>4</v>
      </c>
      <c r="BZ253">
        <v>5</v>
      </c>
      <c r="CA253">
        <v>2</v>
      </c>
      <c r="CB253">
        <v>4</v>
      </c>
      <c r="CC253">
        <v>4</v>
      </c>
      <c r="CD253">
        <v>5</v>
      </c>
      <c r="CE253">
        <v>4</v>
      </c>
      <c r="CF253">
        <v>5</v>
      </c>
      <c r="CG253">
        <v>7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1</v>
      </c>
      <c r="DF253">
        <v>0</v>
      </c>
      <c r="DG253">
        <v>0</v>
      </c>
      <c r="DH253">
        <v>0</v>
      </c>
      <c r="DI253">
        <v>0</v>
      </c>
      <c r="DJ253" s="11">
        <f t="shared" si="70"/>
        <v>0</v>
      </c>
      <c r="DK253" s="6">
        <v>2.7938849000000003E-3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17</v>
      </c>
      <c r="DR253">
        <v>32</v>
      </c>
      <c r="DS253">
        <v>13</v>
      </c>
      <c r="DT253">
        <v>26</v>
      </c>
      <c r="DU253">
        <v>7</v>
      </c>
      <c r="DV253">
        <v>18</v>
      </c>
      <c r="DW253" s="6">
        <v>0.51</v>
      </c>
      <c r="DX253" s="6">
        <v>2.25</v>
      </c>
      <c r="DY253">
        <v>1</v>
      </c>
      <c r="DZ253">
        <v>12</v>
      </c>
      <c r="EA253">
        <v>0</v>
      </c>
      <c r="EB253">
        <v>3</v>
      </c>
      <c r="EC253">
        <v>0</v>
      </c>
      <c r="ED253">
        <v>6</v>
      </c>
      <c r="EE253">
        <v>1</v>
      </c>
      <c r="EF253">
        <v>3</v>
      </c>
      <c r="EG253" s="11">
        <f t="shared" si="71"/>
        <v>1</v>
      </c>
      <c r="EH253" s="11">
        <f t="shared" si="72"/>
        <v>9</v>
      </c>
      <c r="EI253">
        <v>12</v>
      </c>
      <c r="EJ253">
        <v>12</v>
      </c>
      <c r="EK253">
        <v>8</v>
      </c>
      <c r="EL253">
        <v>11</v>
      </c>
      <c r="EM253">
        <v>4</v>
      </c>
      <c r="EN253">
        <v>7</v>
      </c>
      <c r="EO253">
        <v>0</v>
      </c>
      <c r="EP253">
        <v>0</v>
      </c>
      <c r="EQ253">
        <v>-0.1</v>
      </c>
      <c r="ER253">
        <v>-0.1</v>
      </c>
      <c r="ES253">
        <v>-0.2</v>
      </c>
      <c r="ET253">
        <v>79.73</v>
      </c>
      <c r="EU253" s="11">
        <f t="shared" si="73"/>
        <v>2</v>
      </c>
      <c r="EV253" s="6">
        <f t="shared" si="74"/>
        <v>0</v>
      </c>
      <c r="EW253" s="6">
        <f t="shared" si="75"/>
        <v>119.95104039167686</v>
      </c>
      <c r="EX253" s="6">
        <v>-1.1000000000000001</v>
      </c>
      <c r="EY253">
        <v>-0.54</v>
      </c>
    </row>
    <row r="254" spans="1:155">
      <c r="A254">
        <v>28</v>
      </c>
      <c r="B254" s="5">
        <v>792500</v>
      </c>
      <c r="C254" t="s">
        <v>2519</v>
      </c>
      <c r="D254" t="s">
        <v>1702</v>
      </c>
      <c r="F254" t="s">
        <v>162</v>
      </c>
      <c r="G254" t="s">
        <v>162</v>
      </c>
      <c r="H254">
        <v>75</v>
      </c>
      <c r="I254">
        <v>209</v>
      </c>
      <c r="J254">
        <v>2012</v>
      </c>
      <c r="K254">
        <v>3</v>
      </c>
      <c r="L254">
        <v>81</v>
      </c>
      <c r="M254" t="s">
        <v>146</v>
      </c>
      <c r="N254" t="s">
        <v>2520</v>
      </c>
      <c r="O254" t="s">
        <v>2521</v>
      </c>
      <c r="P254" t="s">
        <v>171</v>
      </c>
      <c r="Q254" t="s">
        <v>227</v>
      </c>
      <c r="R254">
        <v>10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-4</v>
      </c>
      <c r="Y254" s="6">
        <v>-1.7000000000000002</v>
      </c>
      <c r="Z254">
        <v>2</v>
      </c>
      <c r="AA254">
        <v>138</v>
      </c>
      <c r="AB254">
        <v>5504</v>
      </c>
      <c r="AC254" s="6">
        <v>91.56</v>
      </c>
      <c r="AD254" s="7">
        <v>9.1666666666999994</v>
      </c>
      <c r="AE254" s="7">
        <f t="shared" si="57"/>
        <v>9.165333333344444</v>
      </c>
      <c r="AF254" s="8">
        <v>0.16716570510479806</v>
      </c>
      <c r="AG254" s="8">
        <v>0</v>
      </c>
      <c r="AH254" s="8">
        <v>5.8823529411764705E-2</v>
      </c>
      <c r="AI254" s="9">
        <f t="shared" si="58"/>
        <v>0.84444444444444444</v>
      </c>
      <c r="AJ254" s="10">
        <f t="shared" si="59"/>
        <v>903.26797385620921</v>
      </c>
      <c r="AK254" s="7">
        <f t="shared" si="60"/>
        <v>1.3106159895150722</v>
      </c>
      <c r="AL254" s="7">
        <f t="shared" si="61"/>
        <v>4.5871559633027523</v>
      </c>
      <c r="AM254" s="8">
        <f t="shared" si="62"/>
        <v>0.22222222222222221</v>
      </c>
      <c r="AN254" s="11">
        <f t="shared" si="63"/>
        <v>-5</v>
      </c>
      <c r="AO254" s="7">
        <f t="shared" si="64"/>
        <v>-3.2765399737876804</v>
      </c>
      <c r="AP254">
        <v>10</v>
      </c>
      <c r="AQ254">
        <v>10</v>
      </c>
      <c r="AR254">
        <v>9</v>
      </c>
      <c r="AS254">
        <v>9</v>
      </c>
      <c r="AT254">
        <v>9</v>
      </c>
      <c r="AU254">
        <v>9</v>
      </c>
      <c r="AV254" s="6">
        <v>0.55000000000000004</v>
      </c>
      <c r="AW254">
        <v>3</v>
      </c>
      <c r="AX254">
        <v>0</v>
      </c>
      <c r="AY254">
        <v>0</v>
      </c>
      <c r="AZ254" s="11">
        <f t="shared" si="65"/>
        <v>0</v>
      </c>
      <c r="BA254" s="6">
        <v>31.8889</v>
      </c>
      <c r="BB254" s="6">
        <v>31.45</v>
      </c>
      <c r="BC254" s="6">
        <v>0</v>
      </c>
      <c r="BD254">
        <v>13</v>
      </c>
      <c r="BE254">
        <v>13</v>
      </c>
      <c r="BF254">
        <v>15</v>
      </c>
      <c r="BG254" s="11">
        <f t="shared" si="66"/>
        <v>-2</v>
      </c>
      <c r="BH254">
        <v>0</v>
      </c>
      <c r="BI254">
        <v>2</v>
      </c>
      <c r="BJ254">
        <v>1</v>
      </c>
      <c r="BK254">
        <v>2</v>
      </c>
      <c r="BL254">
        <v>2</v>
      </c>
      <c r="BM254">
        <v>1</v>
      </c>
      <c r="BN254">
        <v>2</v>
      </c>
      <c r="BO254" s="8">
        <f t="shared" si="67"/>
        <v>2.0618556701030927E-2</v>
      </c>
      <c r="BP254">
        <v>16</v>
      </c>
      <c r="BQ254">
        <v>28</v>
      </c>
      <c r="BR254">
        <v>16</v>
      </c>
      <c r="BS254">
        <v>28</v>
      </c>
      <c r="BT254" s="8">
        <f t="shared" si="68"/>
        <v>0.36363636363636365</v>
      </c>
      <c r="BU254" s="8">
        <f t="shared" si="69"/>
        <v>0.62857142857142856</v>
      </c>
      <c r="BV254">
        <v>5</v>
      </c>
      <c r="BW254">
        <v>12</v>
      </c>
      <c r="BX254">
        <v>7</v>
      </c>
      <c r="BY254">
        <v>8</v>
      </c>
      <c r="BZ254">
        <v>4</v>
      </c>
      <c r="CA254">
        <v>8</v>
      </c>
      <c r="CB254">
        <v>5</v>
      </c>
      <c r="CC254">
        <v>11</v>
      </c>
      <c r="CD254">
        <v>3</v>
      </c>
      <c r="CE254">
        <v>3</v>
      </c>
      <c r="CF254">
        <v>11</v>
      </c>
      <c r="CG254">
        <v>23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2</v>
      </c>
      <c r="CZ254">
        <v>1</v>
      </c>
      <c r="DA254">
        <v>0</v>
      </c>
      <c r="DB254">
        <v>1</v>
      </c>
      <c r="DC254">
        <v>0</v>
      </c>
      <c r="DD254">
        <v>0</v>
      </c>
      <c r="DE254">
        <v>5</v>
      </c>
      <c r="DF254">
        <v>1</v>
      </c>
      <c r="DG254">
        <v>1</v>
      </c>
      <c r="DH254">
        <v>1</v>
      </c>
      <c r="DI254">
        <v>1</v>
      </c>
      <c r="DJ254" s="11">
        <f t="shared" si="70"/>
        <v>0</v>
      </c>
      <c r="DK254" s="6">
        <v>-4.6113426000000002E-3</v>
      </c>
      <c r="DL254">
        <v>1</v>
      </c>
      <c r="DM254">
        <v>0</v>
      </c>
      <c r="DN254">
        <v>0</v>
      </c>
      <c r="DO254">
        <v>0</v>
      </c>
      <c r="DP254">
        <v>0</v>
      </c>
      <c r="DQ254">
        <v>71</v>
      </c>
      <c r="DR254">
        <v>97</v>
      </c>
      <c r="DS254">
        <v>49</v>
      </c>
      <c r="DT254">
        <v>66</v>
      </c>
      <c r="DU254">
        <v>34</v>
      </c>
      <c r="DV254">
        <v>45</v>
      </c>
      <c r="DW254" s="6">
        <v>2.4900000000000002</v>
      </c>
      <c r="DX254" s="6">
        <v>4.25</v>
      </c>
      <c r="DY254">
        <v>10</v>
      </c>
      <c r="DZ254">
        <v>15</v>
      </c>
      <c r="EA254">
        <v>2</v>
      </c>
      <c r="EB254">
        <v>7</v>
      </c>
      <c r="EC254">
        <v>1</v>
      </c>
      <c r="ED254">
        <v>2</v>
      </c>
      <c r="EE254">
        <v>6</v>
      </c>
      <c r="EF254">
        <v>6</v>
      </c>
      <c r="EG254" s="11">
        <f t="shared" si="71"/>
        <v>7</v>
      </c>
      <c r="EH254" s="11">
        <f t="shared" si="72"/>
        <v>8</v>
      </c>
      <c r="EI254">
        <v>29</v>
      </c>
      <c r="EJ254">
        <v>41</v>
      </c>
      <c r="EK254">
        <v>64</v>
      </c>
      <c r="EL254">
        <v>47</v>
      </c>
      <c r="EM254">
        <v>15</v>
      </c>
      <c r="EN254">
        <v>4</v>
      </c>
      <c r="EO254">
        <v>3</v>
      </c>
      <c r="EP254">
        <v>4</v>
      </c>
      <c r="EQ254">
        <v>-0.30000000000000004</v>
      </c>
      <c r="ER254">
        <v>-0.1</v>
      </c>
      <c r="ES254">
        <v>-0.4</v>
      </c>
      <c r="ET254">
        <v>456.16</v>
      </c>
      <c r="EU254" s="11">
        <f t="shared" si="73"/>
        <v>17</v>
      </c>
      <c r="EV254" s="6">
        <f t="shared" si="74"/>
        <v>14</v>
      </c>
      <c r="EW254" s="6">
        <f t="shared" si="75"/>
        <v>110.09174311926604</v>
      </c>
      <c r="EX254" s="6">
        <v>-0.9</v>
      </c>
      <c r="EY254">
        <v>-0.09</v>
      </c>
    </row>
    <row r="255" spans="1:155">
      <c r="A255">
        <v>174</v>
      </c>
      <c r="B255" s="5">
        <v>792500</v>
      </c>
      <c r="C255" t="s">
        <v>2614</v>
      </c>
      <c r="D255" t="s">
        <v>2615</v>
      </c>
      <c r="E255" t="s">
        <v>483</v>
      </c>
      <c r="F255" t="s">
        <v>154</v>
      </c>
      <c r="G255" t="s">
        <v>154</v>
      </c>
      <c r="H255">
        <v>69</v>
      </c>
      <c r="I255">
        <v>201</v>
      </c>
      <c r="M255" t="s">
        <v>155</v>
      </c>
      <c r="N255" t="s">
        <v>2616</v>
      </c>
      <c r="O255" t="s">
        <v>712</v>
      </c>
      <c r="P255" t="s">
        <v>222</v>
      </c>
      <c r="Q255" t="s">
        <v>172</v>
      </c>
      <c r="R255">
        <v>44</v>
      </c>
      <c r="S255">
        <v>10</v>
      </c>
      <c r="T255">
        <v>8</v>
      </c>
      <c r="U255">
        <v>2</v>
      </c>
      <c r="V255">
        <v>6</v>
      </c>
      <c r="W255">
        <v>18</v>
      </c>
      <c r="X255">
        <v>-3</v>
      </c>
      <c r="Y255" s="6">
        <v>1.9</v>
      </c>
      <c r="Z255">
        <v>14</v>
      </c>
      <c r="AA255">
        <v>817</v>
      </c>
      <c r="AB255">
        <v>35581</v>
      </c>
      <c r="AC255" s="6">
        <v>591.44000000000005</v>
      </c>
      <c r="AD255" s="7">
        <v>13.4</v>
      </c>
      <c r="AE255" s="7">
        <f t="shared" si="57"/>
        <v>13.439823232323233</v>
      </c>
      <c r="AF255" s="8">
        <v>0.24743544689325106</v>
      </c>
      <c r="AG255" s="8">
        <v>0.69230769230769229</v>
      </c>
      <c r="AH255" s="8">
        <v>7.1428571428571425E-2</v>
      </c>
      <c r="AI255" s="9">
        <f t="shared" si="58"/>
        <v>0.91402714932126694</v>
      </c>
      <c r="AJ255" s="10">
        <f t="shared" si="59"/>
        <v>985.45572074983829</v>
      </c>
      <c r="AK255" s="7">
        <f t="shared" si="60"/>
        <v>2.6376301907209521</v>
      </c>
      <c r="AL255" s="7">
        <f t="shared" si="61"/>
        <v>1.9274989855268496</v>
      </c>
      <c r="AM255" s="8">
        <f t="shared" si="62"/>
        <v>0.57777777777777772</v>
      </c>
      <c r="AN255" s="11">
        <f t="shared" si="63"/>
        <v>7</v>
      </c>
      <c r="AO255" s="7">
        <f t="shared" si="64"/>
        <v>0.71013120519410244</v>
      </c>
      <c r="AP255">
        <v>193</v>
      </c>
      <c r="AQ255">
        <v>194</v>
      </c>
      <c r="AR255">
        <v>159</v>
      </c>
      <c r="AS255">
        <v>115</v>
      </c>
      <c r="AT255">
        <v>116</v>
      </c>
      <c r="AU255">
        <v>116</v>
      </c>
      <c r="AV255" s="6">
        <v>9.11</v>
      </c>
      <c r="AW255">
        <v>20</v>
      </c>
      <c r="AX255">
        <v>4</v>
      </c>
      <c r="AY255">
        <v>8</v>
      </c>
      <c r="AZ255" s="11">
        <f t="shared" si="65"/>
        <v>12</v>
      </c>
      <c r="BA255" s="6">
        <v>36.982799999999997</v>
      </c>
      <c r="BB255" s="6">
        <v>30.34</v>
      </c>
      <c r="BC255" s="6">
        <v>43.7</v>
      </c>
      <c r="BD255">
        <v>51</v>
      </c>
      <c r="BE255">
        <v>51</v>
      </c>
      <c r="BF255">
        <v>39</v>
      </c>
      <c r="BG255" s="11">
        <f t="shared" si="66"/>
        <v>12</v>
      </c>
      <c r="BH255">
        <v>44</v>
      </c>
      <c r="BI255">
        <v>8</v>
      </c>
      <c r="BJ255">
        <v>9</v>
      </c>
      <c r="BK255">
        <v>16</v>
      </c>
      <c r="BL255">
        <v>8</v>
      </c>
      <c r="BM255">
        <v>9</v>
      </c>
      <c r="BN255">
        <v>16</v>
      </c>
      <c r="BO255" s="8">
        <f t="shared" si="67"/>
        <v>3.8186157517899763E-2</v>
      </c>
      <c r="BP255">
        <v>2</v>
      </c>
      <c r="BQ255">
        <v>5</v>
      </c>
      <c r="BR255">
        <v>2</v>
      </c>
      <c r="BS255">
        <v>5</v>
      </c>
      <c r="BT255" s="8">
        <f t="shared" si="68"/>
        <v>0.2857142857142857</v>
      </c>
      <c r="BU255" s="8">
        <f t="shared" si="69"/>
        <v>1.2110726643598616E-2</v>
      </c>
      <c r="BV255">
        <v>0</v>
      </c>
      <c r="BW255">
        <v>0</v>
      </c>
      <c r="BX255">
        <v>0</v>
      </c>
      <c r="BY255">
        <v>2</v>
      </c>
      <c r="BZ255">
        <v>2</v>
      </c>
      <c r="CA255">
        <v>3</v>
      </c>
      <c r="CB255">
        <v>0</v>
      </c>
      <c r="CC255">
        <v>0</v>
      </c>
      <c r="CD255">
        <v>2</v>
      </c>
      <c r="CE255">
        <v>4</v>
      </c>
      <c r="CF255">
        <v>0</v>
      </c>
      <c r="CG255">
        <v>2</v>
      </c>
      <c r="CH255">
        <v>0</v>
      </c>
      <c r="CI255">
        <v>4</v>
      </c>
      <c r="CJ255">
        <v>1</v>
      </c>
      <c r="CK255">
        <v>0</v>
      </c>
      <c r="CL255">
        <v>0</v>
      </c>
      <c r="CM255">
        <v>0</v>
      </c>
      <c r="CN255">
        <v>0</v>
      </c>
      <c r="CO255">
        <v>1</v>
      </c>
      <c r="CP255">
        <v>2</v>
      </c>
      <c r="CQ255">
        <v>1</v>
      </c>
      <c r="CR255">
        <v>0</v>
      </c>
      <c r="CS255">
        <v>0</v>
      </c>
      <c r="CT255">
        <v>6</v>
      </c>
      <c r="CU255">
        <v>0</v>
      </c>
      <c r="CV255">
        <v>3</v>
      </c>
      <c r="CW255">
        <v>2</v>
      </c>
      <c r="CX255">
        <v>39</v>
      </c>
      <c r="CY255">
        <v>5</v>
      </c>
      <c r="CZ255">
        <v>1</v>
      </c>
      <c r="DA255">
        <v>13</v>
      </c>
      <c r="DB255">
        <v>29</v>
      </c>
      <c r="DC255">
        <v>3</v>
      </c>
      <c r="DD255">
        <v>0</v>
      </c>
      <c r="DE255">
        <v>65</v>
      </c>
      <c r="DF255">
        <v>7</v>
      </c>
      <c r="DG255">
        <v>9</v>
      </c>
      <c r="DH255">
        <v>9</v>
      </c>
      <c r="DI255">
        <v>7</v>
      </c>
      <c r="DJ255" s="11">
        <f t="shared" si="70"/>
        <v>2</v>
      </c>
      <c r="DK255" s="6">
        <v>-0.99691446920000004</v>
      </c>
      <c r="DL255">
        <v>7</v>
      </c>
      <c r="DM255">
        <v>0</v>
      </c>
      <c r="DN255">
        <v>0</v>
      </c>
      <c r="DO255">
        <v>0</v>
      </c>
      <c r="DP255">
        <v>0</v>
      </c>
      <c r="DQ255">
        <v>662</v>
      </c>
      <c r="DR255">
        <v>419</v>
      </c>
      <c r="DS255">
        <v>510</v>
      </c>
      <c r="DT255">
        <v>315</v>
      </c>
      <c r="DU255">
        <v>364</v>
      </c>
      <c r="DV255">
        <v>221</v>
      </c>
      <c r="DW255" s="6">
        <v>29.28</v>
      </c>
      <c r="DX255" s="6">
        <v>18.079999999999998</v>
      </c>
      <c r="DY255">
        <v>76</v>
      </c>
      <c r="DZ255">
        <v>54</v>
      </c>
      <c r="EA255">
        <v>26</v>
      </c>
      <c r="EB255">
        <v>19</v>
      </c>
      <c r="EC255">
        <v>20</v>
      </c>
      <c r="ED255">
        <v>11</v>
      </c>
      <c r="EE255">
        <v>23</v>
      </c>
      <c r="EF255">
        <v>14</v>
      </c>
      <c r="EG255" s="11">
        <f t="shared" si="71"/>
        <v>43</v>
      </c>
      <c r="EH255" s="11">
        <f t="shared" si="72"/>
        <v>25</v>
      </c>
      <c r="EI255">
        <v>290</v>
      </c>
      <c r="EJ255">
        <v>288</v>
      </c>
      <c r="EK255">
        <v>236</v>
      </c>
      <c r="EL255">
        <v>245</v>
      </c>
      <c r="EM255">
        <v>85</v>
      </c>
      <c r="EN255">
        <v>70</v>
      </c>
      <c r="EO255">
        <v>38</v>
      </c>
      <c r="EP255">
        <v>31</v>
      </c>
      <c r="EQ255">
        <v>1.5</v>
      </c>
      <c r="ER255">
        <v>0.60000000000000009</v>
      </c>
      <c r="ES255">
        <v>2.2000000000000002</v>
      </c>
      <c r="ET255">
        <v>1798.84</v>
      </c>
      <c r="EU255" s="11">
        <f t="shared" si="73"/>
        <v>81</v>
      </c>
      <c r="EV255" s="6">
        <f t="shared" si="74"/>
        <v>8.5714285714285712</v>
      </c>
      <c r="EW255" s="6">
        <f t="shared" si="75"/>
        <v>109.66454754497497</v>
      </c>
      <c r="EX255" s="6">
        <v>27.9</v>
      </c>
      <c r="EY255">
        <v>0.64</v>
      </c>
    </row>
    <row r="256" spans="1:155">
      <c r="A256">
        <v>412</v>
      </c>
      <c r="B256" s="5">
        <v>800000</v>
      </c>
      <c r="C256" t="s">
        <v>302</v>
      </c>
      <c r="D256" t="s">
        <v>303</v>
      </c>
      <c r="E256" t="s">
        <v>304</v>
      </c>
      <c r="F256" t="s">
        <v>145</v>
      </c>
      <c r="G256" t="s">
        <v>145</v>
      </c>
      <c r="H256">
        <v>73</v>
      </c>
      <c r="I256">
        <v>207</v>
      </c>
      <c r="J256">
        <v>2008</v>
      </c>
      <c r="K256">
        <v>6</v>
      </c>
      <c r="L256">
        <v>152</v>
      </c>
      <c r="M256" t="s">
        <v>155</v>
      </c>
      <c r="N256" t="s">
        <v>305</v>
      </c>
      <c r="O256" t="s">
        <v>306</v>
      </c>
      <c r="P256" t="s">
        <v>192</v>
      </c>
      <c r="Q256" t="s">
        <v>216</v>
      </c>
      <c r="R256">
        <v>60</v>
      </c>
      <c r="S256">
        <v>2</v>
      </c>
      <c r="T256">
        <v>11</v>
      </c>
      <c r="U256">
        <v>6</v>
      </c>
      <c r="V256">
        <v>5</v>
      </c>
      <c r="W256">
        <v>13</v>
      </c>
      <c r="X256">
        <v>-5</v>
      </c>
      <c r="Y256" s="6">
        <v>-1.8</v>
      </c>
      <c r="Z256">
        <v>14</v>
      </c>
      <c r="AA256">
        <v>1330</v>
      </c>
      <c r="AB256">
        <v>65740</v>
      </c>
      <c r="AC256" s="6">
        <v>1092.1199999999999</v>
      </c>
      <c r="AD256" s="7">
        <v>18.266666666700001</v>
      </c>
      <c r="AE256" s="7">
        <f t="shared" si="57"/>
        <v>18.243259259270371</v>
      </c>
      <c r="AF256" s="8">
        <v>0.3199817173395213</v>
      </c>
      <c r="AG256" s="8">
        <v>0.32500000000000001</v>
      </c>
      <c r="AH256" s="8">
        <v>7.434944237918216E-2</v>
      </c>
      <c r="AI256" s="9">
        <f t="shared" si="58"/>
        <v>0.92913385826771655</v>
      </c>
      <c r="AJ256" s="10">
        <f t="shared" si="59"/>
        <v>1003.4833006468987</v>
      </c>
      <c r="AK256" s="7">
        <f t="shared" si="60"/>
        <v>2.197560707614548</v>
      </c>
      <c r="AL256" s="7">
        <f t="shared" si="61"/>
        <v>1.9778046368530935</v>
      </c>
      <c r="AM256" s="8">
        <f t="shared" si="62"/>
        <v>0.52631578947368418</v>
      </c>
      <c r="AN256" s="11">
        <f t="shared" si="63"/>
        <v>4</v>
      </c>
      <c r="AO256" s="7">
        <f t="shared" si="64"/>
        <v>0.21975607076145454</v>
      </c>
      <c r="AP256">
        <v>198</v>
      </c>
      <c r="AQ256">
        <v>198</v>
      </c>
      <c r="AR256">
        <v>129</v>
      </c>
      <c r="AS256">
        <v>80</v>
      </c>
      <c r="AT256">
        <v>80</v>
      </c>
      <c r="AU256">
        <v>80</v>
      </c>
      <c r="AV256" s="6">
        <v>5.04</v>
      </c>
      <c r="AW256">
        <v>11</v>
      </c>
      <c r="AX256">
        <v>8</v>
      </c>
      <c r="AY256">
        <v>9</v>
      </c>
      <c r="AZ256" s="11">
        <f t="shared" si="65"/>
        <v>17</v>
      </c>
      <c r="BA256" s="6">
        <v>47.8125</v>
      </c>
      <c r="BB256" s="6">
        <v>45.81</v>
      </c>
      <c r="BC256" s="6">
        <v>164.8</v>
      </c>
      <c r="BD256">
        <v>20</v>
      </c>
      <c r="BE256">
        <v>20</v>
      </c>
      <c r="BF256">
        <v>62</v>
      </c>
      <c r="BG256" s="11">
        <f t="shared" si="66"/>
        <v>-42</v>
      </c>
      <c r="BH256">
        <v>49</v>
      </c>
      <c r="BI256">
        <v>33</v>
      </c>
      <c r="BJ256">
        <v>16</v>
      </c>
      <c r="BK256">
        <v>55</v>
      </c>
      <c r="BL256">
        <v>33</v>
      </c>
      <c r="BM256">
        <v>16</v>
      </c>
      <c r="BN256">
        <v>55</v>
      </c>
      <c r="BO256" s="8">
        <f t="shared" si="67"/>
        <v>6.1659192825112105E-2</v>
      </c>
      <c r="BP256">
        <v>0</v>
      </c>
      <c r="BQ256">
        <v>0</v>
      </c>
      <c r="BR256">
        <v>0</v>
      </c>
      <c r="BS256">
        <v>0</v>
      </c>
      <c r="BT256" s="8">
        <f t="shared" si="68"/>
        <v>0</v>
      </c>
      <c r="BU256" s="8">
        <f t="shared" si="69"/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2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7</v>
      </c>
      <c r="CX256">
        <v>42</v>
      </c>
      <c r="CY256">
        <v>0</v>
      </c>
      <c r="CZ256">
        <v>0</v>
      </c>
      <c r="DA256">
        <v>19</v>
      </c>
      <c r="DB256">
        <v>18</v>
      </c>
      <c r="DC256">
        <v>0</v>
      </c>
      <c r="DD256">
        <v>1</v>
      </c>
      <c r="DE256">
        <v>42</v>
      </c>
      <c r="DF256">
        <v>7</v>
      </c>
      <c r="DG256">
        <v>4</v>
      </c>
      <c r="DH256">
        <v>6</v>
      </c>
      <c r="DI256">
        <v>4</v>
      </c>
      <c r="DJ256" s="11">
        <f t="shared" si="70"/>
        <v>-3</v>
      </c>
      <c r="DK256" s="6">
        <v>4.1033478199999998</v>
      </c>
      <c r="DL256">
        <v>7</v>
      </c>
      <c r="DM256">
        <v>0</v>
      </c>
      <c r="DN256">
        <v>0</v>
      </c>
      <c r="DO256">
        <v>0</v>
      </c>
      <c r="DP256">
        <v>0</v>
      </c>
      <c r="DQ256">
        <v>1055</v>
      </c>
      <c r="DR256">
        <v>892</v>
      </c>
      <c r="DS256">
        <v>763</v>
      </c>
      <c r="DT256">
        <v>687</v>
      </c>
      <c r="DU256">
        <v>538</v>
      </c>
      <c r="DV256">
        <v>508</v>
      </c>
      <c r="DW256" s="6">
        <v>47.87</v>
      </c>
      <c r="DX256" s="6">
        <v>44.49</v>
      </c>
      <c r="DY256">
        <v>166</v>
      </c>
      <c r="DZ256">
        <v>148</v>
      </c>
      <c r="EA256">
        <v>40</v>
      </c>
      <c r="EB256">
        <v>36</v>
      </c>
      <c r="EC256">
        <v>41</v>
      </c>
      <c r="ED256">
        <v>45</v>
      </c>
      <c r="EE256">
        <v>47</v>
      </c>
      <c r="EF256">
        <v>46</v>
      </c>
      <c r="EG256" s="11">
        <f t="shared" si="71"/>
        <v>88</v>
      </c>
      <c r="EH256" s="11">
        <f t="shared" si="72"/>
        <v>91</v>
      </c>
      <c r="EI256">
        <v>538</v>
      </c>
      <c r="EJ256">
        <v>476</v>
      </c>
      <c r="EK256">
        <v>277</v>
      </c>
      <c r="EL256">
        <v>363</v>
      </c>
      <c r="EM256">
        <v>145</v>
      </c>
      <c r="EN256">
        <v>132</v>
      </c>
      <c r="EO256">
        <v>57</v>
      </c>
      <c r="EP256">
        <v>53</v>
      </c>
      <c r="EQ256">
        <v>0.30000000000000004</v>
      </c>
      <c r="ER256">
        <v>2.2999999999999998</v>
      </c>
      <c r="ES256">
        <v>2.6</v>
      </c>
      <c r="ET256">
        <v>2320.9499999999998</v>
      </c>
      <c r="EU256" s="11">
        <f t="shared" si="73"/>
        <v>89</v>
      </c>
      <c r="EV256" s="6">
        <f t="shared" si="74"/>
        <v>5.1428571428571432</v>
      </c>
      <c r="EW256" s="6">
        <f t="shared" si="75"/>
        <v>106.96626744313812</v>
      </c>
      <c r="EX256" s="6">
        <v>19.3</v>
      </c>
      <c r="EY256">
        <v>0.32</v>
      </c>
    </row>
    <row r="257" spans="1:155">
      <c r="A257">
        <v>35</v>
      </c>
      <c r="B257" s="5">
        <v>800000</v>
      </c>
      <c r="C257" t="s">
        <v>469</v>
      </c>
      <c r="D257" t="s">
        <v>470</v>
      </c>
      <c r="E257" t="s">
        <v>304</v>
      </c>
      <c r="F257" t="s">
        <v>145</v>
      </c>
      <c r="G257" t="s">
        <v>145</v>
      </c>
      <c r="H257">
        <v>70</v>
      </c>
      <c r="I257">
        <v>206</v>
      </c>
      <c r="J257">
        <v>2009</v>
      </c>
      <c r="K257">
        <v>5</v>
      </c>
      <c r="L257">
        <v>132</v>
      </c>
      <c r="M257" t="s">
        <v>155</v>
      </c>
      <c r="N257" t="s">
        <v>471</v>
      </c>
      <c r="O257" t="s">
        <v>472</v>
      </c>
      <c r="P257" t="s">
        <v>158</v>
      </c>
      <c r="Q257" t="s">
        <v>316</v>
      </c>
      <c r="R257">
        <v>6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 s="6">
        <v>-1.1000000000000001</v>
      </c>
      <c r="Z257">
        <v>0</v>
      </c>
      <c r="AA257">
        <v>103</v>
      </c>
      <c r="AB257">
        <v>4032</v>
      </c>
      <c r="AC257" s="6">
        <v>67.209999999999994</v>
      </c>
      <c r="AD257" s="7">
        <v>11.2</v>
      </c>
      <c r="AE257" s="7">
        <f t="shared" si="57"/>
        <v>11.200555555555555</v>
      </c>
      <c r="AF257" s="8">
        <v>0.21216617210682492</v>
      </c>
      <c r="AG257" s="8">
        <v>0</v>
      </c>
      <c r="AH257" s="8">
        <v>4.7619047619047616E-2</v>
      </c>
      <c r="AI257" s="9">
        <f t="shared" si="58"/>
        <v>0.87804878048780488</v>
      </c>
      <c r="AJ257" s="10">
        <f t="shared" si="59"/>
        <v>925.66782810685243</v>
      </c>
      <c r="AK257" s="7">
        <f t="shared" si="60"/>
        <v>0.89272429697961619</v>
      </c>
      <c r="AL257" s="7">
        <f t="shared" si="61"/>
        <v>4.4636214848980806</v>
      </c>
      <c r="AM257" s="8">
        <f t="shared" si="62"/>
        <v>0.16666666666666666</v>
      </c>
      <c r="AN257" s="11">
        <f t="shared" si="63"/>
        <v>-4</v>
      </c>
      <c r="AO257" s="7">
        <f t="shared" si="64"/>
        <v>-3.5708971879184643</v>
      </c>
      <c r="AP257">
        <v>9</v>
      </c>
      <c r="AQ257">
        <v>9</v>
      </c>
      <c r="AR257">
        <v>6</v>
      </c>
      <c r="AS257">
        <v>4</v>
      </c>
      <c r="AT257">
        <v>4</v>
      </c>
      <c r="AU257">
        <v>4</v>
      </c>
      <c r="AV257" s="6">
        <v>0.46</v>
      </c>
      <c r="AW257">
        <v>2</v>
      </c>
      <c r="AX257">
        <v>1</v>
      </c>
      <c r="AY257">
        <v>2</v>
      </c>
      <c r="AZ257" s="11">
        <f t="shared" si="65"/>
        <v>3</v>
      </c>
      <c r="BA257" s="6">
        <v>32</v>
      </c>
      <c r="BB257" s="6">
        <v>30.46</v>
      </c>
      <c r="BC257" s="6">
        <v>0</v>
      </c>
      <c r="BD257">
        <v>17</v>
      </c>
      <c r="BE257">
        <v>17</v>
      </c>
      <c r="BF257">
        <v>4</v>
      </c>
      <c r="BG257" s="11">
        <f t="shared" si="66"/>
        <v>13</v>
      </c>
      <c r="BH257">
        <v>2</v>
      </c>
      <c r="BI257">
        <v>0</v>
      </c>
      <c r="BJ257">
        <v>1</v>
      </c>
      <c r="BK257">
        <v>6</v>
      </c>
      <c r="BL257">
        <v>0</v>
      </c>
      <c r="BM257">
        <v>1</v>
      </c>
      <c r="BN257">
        <v>6</v>
      </c>
      <c r="BO257" s="8">
        <f t="shared" si="67"/>
        <v>7.407407407407407E-2</v>
      </c>
      <c r="BP257">
        <v>0</v>
      </c>
      <c r="BQ257">
        <v>1</v>
      </c>
      <c r="BR257">
        <v>0</v>
      </c>
      <c r="BS257">
        <v>1</v>
      </c>
      <c r="BT257" s="8">
        <f t="shared" si="68"/>
        <v>0</v>
      </c>
      <c r="BU257" s="8">
        <f t="shared" si="69"/>
        <v>1.7241379310344827E-2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1</v>
      </c>
      <c r="CB257">
        <v>0</v>
      </c>
      <c r="CC257">
        <v>0</v>
      </c>
      <c r="CD257">
        <v>0</v>
      </c>
      <c r="CE257">
        <v>1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2</v>
      </c>
      <c r="CY257">
        <v>0</v>
      </c>
      <c r="CZ257">
        <v>0</v>
      </c>
      <c r="DA257">
        <v>1</v>
      </c>
      <c r="DB257">
        <v>0</v>
      </c>
      <c r="DC257">
        <v>0</v>
      </c>
      <c r="DD257">
        <v>0</v>
      </c>
      <c r="DE257">
        <v>3</v>
      </c>
      <c r="DF257">
        <v>0</v>
      </c>
      <c r="DG257">
        <v>0</v>
      </c>
      <c r="DH257">
        <v>0</v>
      </c>
      <c r="DI257">
        <v>0</v>
      </c>
      <c r="DJ257" s="11">
        <f t="shared" si="70"/>
        <v>0</v>
      </c>
      <c r="DK257" s="6">
        <v>-2.5793814500000001E-2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37</v>
      </c>
      <c r="DR257">
        <v>81</v>
      </c>
      <c r="DS257">
        <v>27</v>
      </c>
      <c r="DT257">
        <v>59</v>
      </c>
      <c r="DU257">
        <v>21</v>
      </c>
      <c r="DV257">
        <v>41</v>
      </c>
      <c r="DW257" s="6">
        <v>1.61</v>
      </c>
      <c r="DX257" s="6">
        <v>4.1100000000000003</v>
      </c>
      <c r="DY257">
        <v>7</v>
      </c>
      <c r="DZ257">
        <v>16</v>
      </c>
      <c r="EA257">
        <v>1</v>
      </c>
      <c r="EB257">
        <v>5</v>
      </c>
      <c r="EC257">
        <v>3</v>
      </c>
      <c r="ED257">
        <v>3</v>
      </c>
      <c r="EE257">
        <v>2</v>
      </c>
      <c r="EF257">
        <v>2</v>
      </c>
      <c r="EG257" s="11">
        <f t="shared" si="71"/>
        <v>5</v>
      </c>
      <c r="EH257" s="11">
        <f t="shared" si="72"/>
        <v>5</v>
      </c>
      <c r="EI257">
        <v>29</v>
      </c>
      <c r="EJ257">
        <v>29</v>
      </c>
      <c r="EK257">
        <v>45</v>
      </c>
      <c r="EL257">
        <v>26</v>
      </c>
      <c r="EM257">
        <v>5</v>
      </c>
      <c r="EN257">
        <v>8</v>
      </c>
      <c r="EO257">
        <v>4</v>
      </c>
      <c r="EP257">
        <v>3</v>
      </c>
      <c r="EQ257">
        <v>-0.2</v>
      </c>
      <c r="ER257">
        <v>0.1</v>
      </c>
      <c r="ES257">
        <v>-0.1</v>
      </c>
      <c r="ET257">
        <v>249.57</v>
      </c>
      <c r="EU257" s="11">
        <f t="shared" si="73"/>
        <v>23</v>
      </c>
      <c r="EV257" s="6">
        <f t="shared" si="74"/>
        <v>0</v>
      </c>
      <c r="EW257" s="6">
        <f t="shared" si="75"/>
        <v>105.34146704359472</v>
      </c>
      <c r="EX257" s="6">
        <v>-0.4</v>
      </c>
      <c r="EY257">
        <v>-0.06</v>
      </c>
    </row>
    <row r="258" spans="1:155">
      <c r="A258">
        <v>754</v>
      </c>
      <c r="B258" s="5">
        <v>800000</v>
      </c>
      <c r="C258" t="s">
        <v>641</v>
      </c>
      <c r="D258" t="s">
        <v>303</v>
      </c>
      <c r="E258" t="s">
        <v>304</v>
      </c>
      <c r="F258" t="s">
        <v>145</v>
      </c>
      <c r="G258" t="s">
        <v>145</v>
      </c>
      <c r="H258">
        <v>76</v>
      </c>
      <c r="I258">
        <v>208</v>
      </c>
      <c r="J258">
        <v>2009</v>
      </c>
      <c r="K258">
        <v>2</v>
      </c>
      <c r="L258">
        <v>38</v>
      </c>
      <c r="M258" t="s">
        <v>146</v>
      </c>
      <c r="N258" t="s">
        <v>642</v>
      </c>
      <c r="O258" t="s">
        <v>399</v>
      </c>
      <c r="P258" t="s">
        <v>198</v>
      </c>
      <c r="Q258" t="s">
        <v>204</v>
      </c>
      <c r="R258">
        <v>81</v>
      </c>
      <c r="S258">
        <v>12</v>
      </c>
      <c r="T258">
        <v>12</v>
      </c>
      <c r="U258">
        <v>5</v>
      </c>
      <c r="V258">
        <v>7</v>
      </c>
      <c r="W258">
        <v>24</v>
      </c>
      <c r="X258">
        <v>-6</v>
      </c>
      <c r="Y258" s="6">
        <v>4.2</v>
      </c>
      <c r="Z258">
        <v>46</v>
      </c>
      <c r="AA258">
        <v>1501</v>
      </c>
      <c r="AB258">
        <v>65069</v>
      </c>
      <c r="AC258" s="6">
        <v>1084.27</v>
      </c>
      <c r="AD258" s="7">
        <v>13.3833333333</v>
      </c>
      <c r="AE258" s="7">
        <f t="shared" ref="AE258:AE321" si="76">AVERAGE(AB258/60/R258,AC258/R258,AD258)</f>
        <v>13.386021947862689</v>
      </c>
      <c r="AF258" s="8">
        <v>0.24497740623587888</v>
      </c>
      <c r="AG258" s="8">
        <v>0.64864864864864868</v>
      </c>
      <c r="AH258" s="8">
        <v>7.3412698412698416E-2</v>
      </c>
      <c r="AI258" s="9">
        <f t="shared" ref="AI258:AI321" si="77">1-EB258/DV258</f>
        <v>0.90455531453362259</v>
      </c>
      <c r="AJ258" s="10">
        <f t="shared" ref="AJ258:AJ321" si="78">(AH258+AI258)*1000</f>
        <v>977.96801294632098</v>
      </c>
      <c r="AK258" s="7">
        <f t="shared" ref="AK258:AK321" si="79">EA258/AC258*60</f>
        <v>2.0474605033801545</v>
      </c>
      <c r="AL258" s="7">
        <f t="shared" ref="AL258:AL321" si="80">EB258/AC258*60</f>
        <v>2.434817895911535</v>
      </c>
      <c r="AM258" s="8">
        <f t="shared" ref="AM258:AM321" si="81">IF(EA258+EB258&gt;0,EA258/(EA258+EB258),0)</f>
        <v>0.4567901234567901</v>
      </c>
      <c r="AN258" s="11">
        <f t="shared" ref="AN258:AN321" si="82">EA258-EB258</f>
        <v>-7</v>
      </c>
      <c r="AO258" s="7">
        <f t="shared" ref="AO258:AO321" si="83">AK258-AL258</f>
        <v>-0.38735739253138046</v>
      </c>
      <c r="AP258">
        <v>165</v>
      </c>
      <c r="AQ258">
        <v>165</v>
      </c>
      <c r="AR258">
        <v>131</v>
      </c>
      <c r="AS258">
        <v>104</v>
      </c>
      <c r="AT258">
        <v>104</v>
      </c>
      <c r="AU258">
        <v>104</v>
      </c>
      <c r="AV258" s="6">
        <v>10.75</v>
      </c>
      <c r="AW258">
        <v>41</v>
      </c>
      <c r="AX258">
        <v>11</v>
      </c>
      <c r="AY258">
        <v>11</v>
      </c>
      <c r="AZ258" s="11">
        <f t="shared" ref="AZ258:AZ321" si="84">AX258+AY258</f>
        <v>22</v>
      </c>
      <c r="BA258" s="6">
        <v>30.375</v>
      </c>
      <c r="BB258" s="6">
        <v>26.99</v>
      </c>
      <c r="BC258" s="6">
        <v>108.1</v>
      </c>
      <c r="BD258">
        <v>74</v>
      </c>
      <c r="BE258">
        <v>74</v>
      </c>
      <c r="BF258">
        <v>93</v>
      </c>
      <c r="BG258" s="11">
        <f t="shared" ref="BG258:BG321" si="85">BE258-BF258</f>
        <v>-19</v>
      </c>
      <c r="BH258">
        <v>27</v>
      </c>
      <c r="BI258">
        <v>22</v>
      </c>
      <c r="BJ258">
        <v>32</v>
      </c>
      <c r="BK258">
        <v>18</v>
      </c>
      <c r="BL258">
        <v>22</v>
      </c>
      <c r="BM258">
        <v>32</v>
      </c>
      <c r="BN258">
        <v>18</v>
      </c>
      <c r="BO258" s="8">
        <f t="shared" ref="BO258:BO321" si="86">BN258/DR258</f>
        <v>2.0247469066366704E-2</v>
      </c>
      <c r="BP258">
        <v>7</v>
      </c>
      <c r="BQ258">
        <v>22</v>
      </c>
      <c r="BR258">
        <v>7</v>
      </c>
      <c r="BS258">
        <v>22</v>
      </c>
      <c r="BT258" s="8">
        <f t="shared" ref="BT258:BT321" si="87">IF(BP258+BQ258&gt;0,BP258/(BP258+BQ258),0)</f>
        <v>0.2413793103448276</v>
      </c>
      <c r="BU258" s="8">
        <f t="shared" ref="BU258:BU321" si="88">(BR258+BS258)/(EI258+EJ258)</f>
        <v>2.8599605522682446E-2</v>
      </c>
      <c r="BV258">
        <v>2</v>
      </c>
      <c r="BW258">
        <v>2</v>
      </c>
      <c r="BX258">
        <v>3</v>
      </c>
      <c r="BY258">
        <v>2</v>
      </c>
      <c r="BZ258">
        <v>2</v>
      </c>
      <c r="CA258">
        <v>18</v>
      </c>
      <c r="CB258">
        <v>3</v>
      </c>
      <c r="CC258">
        <v>10</v>
      </c>
      <c r="CD258">
        <v>2</v>
      </c>
      <c r="CE258">
        <v>5</v>
      </c>
      <c r="CF258">
        <v>4</v>
      </c>
      <c r="CG258">
        <v>13</v>
      </c>
      <c r="CH258">
        <v>0</v>
      </c>
      <c r="CI258">
        <v>3</v>
      </c>
      <c r="CJ258">
        <v>1</v>
      </c>
      <c r="CK258">
        <v>0</v>
      </c>
      <c r="CL258">
        <v>0</v>
      </c>
      <c r="CM258">
        <v>0</v>
      </c>
      <c r="CN258">
        <v>1</v>
      </c>
      <c r="CO258">
        <v>1</v>
      </c>
      <c r="CP258">
        <v>0</v>
      </c>
      <c r="CQ258">
        <v>1</v>
      </c>
      <c r="CR258">
        <v>3</v>
      </c>
      <c r="CS258">
        <v>0</v>
      </c>
      <c r="CT258">
        <v>6</v>
      </c>
      <c r="CU258">
        <v>0</v>
      </c>
      <c r="CV258">
        <v>1</v>
      </c>
      <c r="CW258">
        <v>2</v>
      </c>
      <c r="CX258">
        <v>24</v>
      </c>
      <c r="CY258">
        <v>9</v>
      </c>
      <c r="CZ258">
        <v>1</v>
      </c>
      <c r="DA258">
        <v>13</v>
      </c>
      <c r="DB258">
        <v>8</v>
      </c>
      <c r="DC258">
        <v>14</v>
      </c>
      <c r="DD258">
        <v>1</v>
      </c>
      <c r="DE258">
        <v>58</v>
      </c>
      <c r="DF258">
        <v>16</v>
      </c>
      <c r="DG258">
        <v>9</v>
      </c>
      <c r="DH258">
        <v>15</v>
      </c>
      <c r="DI258">
        <v>8</v>
      </c>
      <c r="DJ258" s="11">
        <f t="shared" ref="DJ258:DJ321" si="89">DG258-DF258</f>
        <v>-7</v>
      </c>
      <c r="DK258" s="6">
        <v>-2.4632913668</v>
      </c>
      <c r="DL258">
        <v>13</v>
      </c>
      <c r="DM258">
        <v>2</v>
      </c>
      <c r="DN258">
        <v>0</v>
      </c>
      <c r="DO258">
        <v>0</v>
      </c>
      <c r="DP258">
        <v>1</v>
      </c>
      <c r="DQ258">
        <v>953</v>
      </c>
      <c r="DR258">
        <v>889</v>
      </c>
      <c r="DS258">
        <v>708</v>
      </c>
      <c r="DT258">
        <v>664</v>
      </c>
      <c r="DU258">
        <v>504</v>
      </c>
      <c r="DV258">
        <v>461</v>
      </c>
      <c r="DW258" s="6">
        <v>42.48</v>
      </c>
      <c r="DX258" s="6">
        <v>42.39</v>
      </c>
      <c r="DY258">
        <v>136</v>
      </c>
      <c r="DZ258">
        <v>134</v>
      </c>
      <c r="EA258">
        <v>37</v>
      </c>
      <c r="EB258">
        <v>44</v>
      </c>
      <c r="EC258">
        <v>26</v>
      </c>
      <c r="ED258">
        <v>28</v>
      </c>
      <c r="EE258">
        <v>51</v>
      </c>
      <c r="EF258">
        <v>50</v>
      </c>
      <c r="EG258" s="11">
        <f t="shared" ref="EG258:EG321" si="90">EC258+EE258</f>
        <v>77</v>
      </c>
      <c r="EH258" s="11">
        <f t="shared" ref="EH258:EH321" si="91">ED258+EF258</f>
        <v>78</v>
      </c>
      <c r="EI258">
        <v>498</v>
      </c>
      <c r="EJ258">
        <v>516</v>
      </c>
      <c r="EK258">
        <v>311</v>
      </c>
      <c r="EL258">
        <v>307</v>
      </c>
      <c r="EM258">
        <v>198</v>
      </c>
      <c r="EN258">
        <v>135</v>
      </c>
      <c r="EO258">
        <v>65</v>
      </c>
      <c r="EP258">
        <v>66</v>
      </c>
      <c r="EQ258">
        <v>0.8</v>
      </c>
      <c r="ER258">
        <v>1.1000000000000001</v>
      </c>
      <c r="ES258">
        <v>1.9</v>
      </c>
      <c r="ET258">
        <v>3341.73</v>
      </c>
      <c r="EU258" s="11">
        <f t="shared" ref="EU258:EU321" si="92">BD258+BK258+Z258+DM258</f>
        <v>140</v>
      </c>
      <c r="EV258" s="6">
        <f t="shared" ref="EV258:EV321" si="93">IF(DL258&gt;0,(BD258+BJ258)/DL258,0)</f>
        <v>8.1538461538461533</v>
      </c>
      <c r="EW258" s="6">
        <f t="shared" ref="EW258:EW321" si="94">(DQ258+DR258)/AC258*60</f>
        <v>101.93033100611471</v>
      </c>
      <c r="EX258" s="6">
        <v>26.1</v>
      </c>
      <c r="EY258">
        <v>0.32</v>
      </c>
    </row>
    <row r="259" spans="1:155">
      <c r="A259">
        <v>10</v>
      </c>
      <c r="B259" s="5">
        <v>800000</v>
      </c>
      <c r="C259" t="s">
        <v>807</v>
      </c>
      <c r="D259" t="s">
        <v>808</v>
      </c>
      <c r="E259" t="s">
        <v>144</v>
      </c>
      <c r="F259" t="s">
        <v>145</v>
      </c>
      <c r="G259" t="s">
        <v>145</v>
      </c>
      <c r="H259">
        <v>73</v>
      </c>
      <c r="I259">
        <v>195</v>
      </c>
      <c r="M259" t="s">
        <v>155</v>
      </c>
      <c r="N259" t="s">
        <v>809</v>
      </c>
      <c r="O259" t="s">
        <v>675</v>
      </c>
      <c r="P259" t="s">
        <v>209</v>
      </c>
      <c r="Q259" t="s">
        <v>150</v>
      </c>
      <c r="R259">
        <v>46</v>
      </c>
      <c r="S259">
        <v>0</v>
      </c>
      <c r="T259">
        <v>1</v>
      </c>
      <c r="U259">
        <v>0</v>
      </c>
      <c r="V259">
        <v>1</v>
      </c>
      <c r="W259">
        <v>1</v>
      </c>
      <c r="X259">
        <v>-6</v>
      </c>
      <c r="Y259" s="6">
        <v>0.8</v>
      </c>
      <c r="Z259">
        <v>22</v>
      </c>
      <c r="AA259">
        <v>607</v>
      </c>
      <c r="AB259">
        <v>25948</v>
      </c>
      <c r="AC259" s="6">
        <v>432.25</v>
      </c>
      <c r="AD259" s="7">
        <v>9.4</v>
      </c>
      <c r="AE259" s="7">
        <f t="shared" si="76"/>
        <v>9.3993961352657021</v>
      </c>
      <c r="AF259" s="8">
        <v>0.18237396260964586</v>
      </c>
      <c r="AG259" s="8">
        <v>0.1</v>
      </c>
      <c r="AH259" s="8">
        <v>4.784688995215311E-2</v>
      </c>
      <c r="AI259" s="9">
        <f t="shared" si="77"/>
        <v>0.91162790697674423</v>
      </c>
      <c r="AJ259" s="10">
        <f t="shared" si="78"/>
        <v>959.47479692889738</v>
      </c>
      <c r="AK259" s="7">
        <f t="shared" si="79"/>
        <v>1.3880855986119143</v>
      </c>
      <c r="AL259" s="7">
        <f t="shared" si="80"/>
        <v>2.6373626373626378</v>
      </c>
      <c r="AM259" s="8">
        <f t="shared" si="81"/>
        <v>0.34482758620689657</v>
      </c>
      <c r="AN259" s="11">
        <f t="shared" si="82"/>
        <v>-9</v>
      </c>
      <c r="AO259" s="7">
        <f t="shared" si="83"/>
        <v>-1.2492770387507235</v>
      </c>
      <c r="AP259">
        <v>84</v>
      </c>
      <c r="AQ259">
        <v>84</v>
      </c>
      <c r="AR259">
        <v>59</v>
      </c>
      <c r="AS259">
        <v>46</v>
      </c>
      <c r="AT259">
        <v>46</v>
      </c>
      <c r="AU259">
        <v>46</v>
      </c>
      <c r="AV259" s="6">
        <v>4.49</v>
      </c>
      <c r="AW259">
        <v>19</v>
      </c>
      <c r="AX259">
        <v>2</v>
      </c>
      <c r="AY259">
        <v>4</v>
      </c>
      <c r="AZ259" s="11">
        <f t="shared" si="84"/>
        <v>6</v>
      </c>
      <c r="BA259" s="6">
        <v>26.978300000000001</v>
      </c>
      <c r="BB259" s="6">
        <v>26.13</v>
      </c>
      <c r="BC259" s="6">
        <v>0</v>
      </c>
      <c r="BD259">
        <v>73</v>
      </c>
      <c r="BE259">
        <v>73</v>
      </c>
      <c r="BF259">
        <v>57</v>
      </c>
      <c r="BG259" s="11">
        <f t="shared" si="85"/>
        <v>16</v>
      </c>
      <c r="BH259">
        <v>13</v>
      </c>
      <c r="BI259">
        <v>10</v>
      </c>
      <c r="BJ259">
        <v>9</v>
      </c>
      <c r="BK259">
        <v>17</v>
      </c>
      <c r="BL259">
        <v>10</v>
      </c>
      <c r="BM259">
        <v>9</v>
      </c>
      <c r="BN259">
        <v>17</v>
      </c>
      <c r="BO259" s="8">
        <f t="shared" si="86"/>
        <v>3.8724373576309798E-2</v>
      </c>
      <c r="BP259">
        <v>39</v>
      </c>
      <c r="BQ259">
        <v>30</v>
      </c>
      <c r="BR259">
        <v>39</v>
      </c>
      <c r="BS259">
        <v>30</v>
      </c>
      <c r="BT259" s="8">
        <f t="shared" si="87"/>
        <v>0.56521739130434778</v>
      </c>
      <c r="BU259" s="8">
        <f t="shared" si="88"/>
        <v>0.19166666666666668</v>
      </c>
      <c r="BV259">
        <v>19</v>
      </c>
      <c r="BW259">
        <v>9</v>
      </c>
      <c r="BX259">
        <v>9</v>
      </c>
      <c r="BY259">
        <v>12</v>
      </c>
      <c r="BZ259">
        <v>11</v>
      </c>
      <c r="CA259">
        <v>9</v>
      </c>
      <c r="CB259">
        <v>12</v>
      </c>
      <c r="CC259">
        <v>5</v>
      </c>
      <c r="CD259">
        <v>4</v>
      </c>
      <c r="CE259">
        <v>10</v>
      </c>
      <c r="CF259">
        <v>29</v>
      </c>
      <c r="CG259">
        <v>22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1</v>
      </c>
      <c r="CV259">
        <v>0</v>
      </c>
      <c r="CW259">
        <v>0</v>
      </c>
      <c r="CX259">
        <v>12</v>
      </c>
      <c r="CY259">
        <v>1</v>
      </c>
      <c r="CZ259">
        <v>0</v>
      </c>
      <c r="DA259">
        <v>2</v>
      </c>
      <c r="DB259">
        <v>3</v>
      </c>
      <c r="DC259">
        <v>5</v>
      </c>
      <c r="DD259">
        <v>1</v>
      </c>
      <c r="DE259">
        <v>34</v>
      </c>
      <c r="DF259">
        <v>8</v>
      </c>
      <c r="DG259">
        <v>9</v>
      </c>
      <c r="DH259">
        <v>8</v>
      </c>
      <c r="DI259">
        <v>7</v>
      </c>
      <c r="DJ259" s="11">
        <f t="shared" si="89"/>
        <v>1</v>
      </c>
      <c r="DK259" s="6">
        <v>-1.1028950878999999</v>
      </c>
      <c r="DL259">
        <v>6</v>
      </c>
      <c r="DM259">
        <v>2</v>
      </c>
      <c r="DN259">
        <v>0</v>
      </c>
      <c r="DO259">
        <v>0</v>
      </c>
      <c r="DP259">
        <v>0</v>
      </c>
      <c r="DQ259">
        <v>386</v>
      </c>
      <c r="DR259">
        <v>439</v>
      </c>
      <c r="DS259">
        <v>272</v>
      </c>
      <c r="DT259">
        <v>307</v>
      </c>
      <c r="DU259">
        <v>209</v>
      </c>
      <c r="DV259">
        <v>215</v>
      </c>
      <c r="DW259" s="6">
        <v>17.420000000000002</v>
      </c>
      <c r="DX259" s="6">
        <v>21.22</v>
      </c>
      <c r="DY259">
        <v>51</v>
      </c>
      <c r="DZ259">
        <v>71</v>
      </c>
      <c r="EA259">
        <v>10</v>
      </c>
      <c r="EB259">
        <v>19</v>
      </c>
      <c r="EC259">
        <v>11</v>
      </c>
      <c r="ED259">
        <v>14</v>
      </c>
      <c r="EE259">
        <v>19</v>
      </c>
      <c r="EF259">
        <v>22</v>
      </c>
      <c r="EG259" s="11">
        <f t="shared" si="90"/>
        <v>30</v>
      </c>
      <c r="EH259" s="11">
        <f t="shared" si="91"/>
        <v>36</v>
      </c>
      <c r="EI259">
        <v>164</v>
      </c>
      <c r="EJ259">
        <v>196</v>
      </c>
      <c r="EK259">
        <v>183</v>
      </c>
      <c r="EL259">
        <v>229</v>
      </c>
      <c r="EM259">
        <v>65</v>
      </c>
      <c r="EN259">
        <v>55</v>
      </c>
      <c r="EO259">
        <v>19</v>
      </c>
      <c r="EP259">
        <v>20</v>
      </c>
      <c r="EQ259">
        <v>-1.1000000000000001</v>
      </c>
      <c r="ER259">
        <v>0.1</v>
      </c>
      <c r="ES259">
        <v>-1</v>
      </c>
      <c r="ET259">
        <v>1937.88</v>
      </c>
      <c r="EU259" s="11">
        <f t="shared" si="92"/>
        <v>114</v>
      </c>
      <c r="EV259" s="6">
        <f t="shared" si="93"/>
        <v>13.666666666666666</v>
      </c>
      <c r="EW259" s="6">
        <f t="shared" si="94"/>
        <v>114.51706188548293</v>
      </c>
      <c r="EX259" s="6">
        <v>3.7</v>
      </c>
      <c r="EY259">
        <v>0.08</v>
      </c>
    </row>
    <row r="260" spans="1:155">
      <c r="A260">
        <v>864</v>
      </c>
      <c r="B260" s="5">
        <v>800000</v>
      </c>
      <c r="C260" t="s">
        <v>878</v>
      </c>
      <c r="D260" t="s">
        <v>879</v>
      </c>
      <c r="E260" t="s">
        <v>880</v>
      </c>
      <c r="F260" t="s">
        <v>154</v>
      </c>
      <c r="G260" t="s">
        <v>154</v>
      </c>
      <c r="H260">
        <v>76</v>
      </c>
      <c r="I260">
        <v>207</v>
      </c>
      <c r="J260">
        <v>2009</v>
      </c>
      <c r="K260">
        <v>2</v>
      </c>
      <c r="L260">
        <v>51</v>
      </c>
      <c r="M260" t="s">
        <v>155</v>
      </c>
      <c r="N260" t="s">
        <v>881</v>
      </c>
      <c r="O260" t="s">
        <v>485</v>
      </c>
      <c r="P260" t="s">
        <v>192</v>
      </c>
      <c r="Q260" t="s">
        <v>227</v>
      </c>
      <c r="R260">
        <v>70</v>
      </c>
      <c r="S260">
        <v>1</v>
      </c>
      <c r="T260">
        <v>14</v>
      </c>
      <c r="U260">
        <v>7</v>
      </c>
      <c r="V260">
        <v>7</v>
      </c>
      <c r="W260">
        <v>15</v>
      </c>
      <c r="X260">
        <v>0</v>
      </c>
      <c r="Y260" s="6">
        <v>2.2000000000000002</v>
      </c>
      <c r="Z260">
        <v>14</v>
      </c>
      <c r="AA260">
        <v>1959</v>
      </c>
      <c r="AB260">
        <v>86294</v>
      </c>
      <c r="AC260" s="6">
        <v>1434.4</v>
      </c>
      <c r="AD260" s="7">
        <v>20.5333333333</v>
      </c>
      <c r="AE260" s="7">
        <f t="shared" si="76"/>
        <v>20.523650793639682</v>
      </c>
      <c r="AF260" s="8">
        <v>0.35989472125973188</v>
      </c>
      <c r="AG260" s="8">
        <v>0.25423728813559321</v>
      </c>
      <c r="AH260" s="8">
        <v>8.1604426002766253E-2</v>
      </c>
      <c r="AI260" s="9">
        <f t="shared" si="77"/>
        <v>0.91160949868073882</v>
      </c>
      <c r="AJ260" s="10">
        <f t="shared" si="78"/>
        <v>993.21392468350507</v>
      </c>
      <c r="AK260" s="7">
        <f t="shared" si="79"/>
        <v>2.467930842163971</v>
      </c>
      <c r="AL260" s="7">
        <f t="shared" si="80"/>
        <v>2.8025655326268821</v>
      </c>
      <c r="AM260" s="8">
        <f t="shared" si="81"/>
        <v>0.46825396825396826</v>
      </c>
      <c r="AN260" s="11">
        <f t="shared" si="82"/>
        <v>-8</v>
      </c>
      <c r="AO260" s="7">
        <f t="shared" si="83"/>
        <v>-0.33463469046291117</v>
      </c>
      <c r="AP260">
        <v>182</v>
      </c>
      <c r="AQ260">
        <v>182</v>
      </c>
      <c r="AR260">
        <v>104</v>
      </c>
      <c r="AS260">
        <v>78</v>
      </c>
      <c r="AT260">
        <v>78</v>
      </c>
      <c r="AU260">
        <v>78</v>
      </c>
      <c r="AV260" s="6">
        <v>3.45</v>
      </c>
      <c r="AW260">
        <v>6</v>
      </c>
      <c r="AX260">
        <v>8</v>
      </c>
      <c r="AY260">
        <v>5</v>
      </c>
      <c r="AZ260" s="11">
        <f t="shared" si="84"/>
        <v>13</v>
      </c>
      <c r="BA260" s="6">
        <v>50.7821</v>
      </c>
      <c r="BB260" s="6">
        <v>48.09</v>
      </c>
      <c r="BC260" s="6">
        <v>113.1</v>
      </c>
      <c r="BD260">
        <v>113</v>
      </c>
      <c r="BE260">
        <v>113</v>
      </c>
      <c r="BF260">
        <v>179</v>
      </c>
      <c r="BG260" s="11">
        <f t="shared" si="85"/>
        <v>-66</v>
      </c>
      <c r="BH260">
        <v>26</v>
      </c>
      <c r="BI260">
        <v>37</v>
      </c>
      <c r="BJ260">
        <v>25</v>
      </c>
      <c r="BK260">
        <v>99</v>
      </c>
      <c r="BL260">
        <v>37</v>
      </c>
      <c r="BM260">
        <v>25</v>
      </c>
      <c r="BN260">
        <v>99</v>
      </c>
      <c r="BO260" s="8">
        <f t="shared" si="86"/>
        <v>7.3387694588584143E-2</v>
      </c>
      <c r="BP260">
        <v>0</v>
      </c>
      <c r="BQ260">
        <v>0</v>
      </c>
      <c r="BR260">
        <v>0</v>
      </c>
      <c r="BS260">
        <v>0</v>
      </c>
      <c r="BT260" s="8">
        <f t="shared" si="87"/>
        <v>0</v>
      </c>
      <c r="BU260" s="8">
        <f t="shared" si="88"/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1</v>
      </c>
      <c r="CU260">
        <v>0</v>
      </c>
      <c r="CV260">
        <v>1</v>
      </c>
      <c r="CW260">
        <v>1</v>
      </c>
      <c r="CX260">
        <v>24</v>
      </c>
      <c r="CY260">
        <v>3</v>
      </c>
      <c r="CZ260">
        <v>1</v>
      </c>
      <c r="DA260">
        <v>14</v>
      </c>
      <c r="DB260">
        <v>14</v>
      </c>
      <c r="DC260">
        <v>0</v>
      </c>
      <c r="DD260">
        <v>0</v>
      </c>
      <c r="DE260">
        <v>46</v>
      </c>
      <c r="DF260">
        <v>7</v>
      </c>
      <c r="DG260">
        <v>9</v>
      </c>
      <c r="DH260">
        <v>8</v>
      </c>
      <c r="DI260">
        <v>7</v>
      </c>
      <c r="DJ260" s="11">
        <f t="shared" si="89"/>
        <v>2</v>
      </c>
      <c r="DK260" s="6">
        <v>5.5026784900000001</v>
      </c>
      <c r="DL260">
        <v>7</v>
      </c>
      <c r="DM260">
        <v>0</v>
      </c>
      <c r="DN260">
        <v>0</v>
      </c>
      <c r="DO260">
        <v>0</v>
      </c>
      <c r="DP260">
        <v>0</v>
      </c>
      <c r="DQ260">
        <v>1268</v>
      </c>
      <c r="DR260">
        <v>1349</v>
      </c>
      <c r="DS260">
        <v>963</v>
      </c>
      <c r="DT260">
        <v>995</v>
      </c>
      <c r="DU260">
        <v>723</v>
      </c>
      <c r="DV260">
        <v>758</v>
      </c>
      <c r="DW260" s="6">
        <v>65.290000000000006</v>
      </c>
      <c r="DX260" s="6">
        <v>71.489999999999995</v>
      </c>
      <c r="DY260">
        <v>238</v>
      </c>
      <c r="DZ260">
        <v>251</v>
      </c>
      <c r="EA260">
        <v>59</v>
      </c>
      <c r="EB260">
        <v>67</v>
      </c>
      <c r="EC260">
        <v>60</v>
      </c>
      <c r="ED260">
        <v>65</v>
      </c>
      <c r="EE260">
        <v>60</v>
      </c>
      <c r="EF260">
        <v>66</v>
      </c>
      <c r="EG260" s="11">
        <f t="shared" si="90"/>
        <v>120</v>
      </c>
      <c r="EH260" s="11">
        <f t="shared" si="91"/>
        <v>131</v>
      </c>
      <c r="EI260">
        <v>775</v>
      </c>
      <c r="EJ260">
        <v>800</v>
      </c>
      <c r="EK260">
        <v>597</v>
      </c>
      <c r="EL260">
        <v>720</v>
      </c>
      <c r="EM260">
        <v>195</v>
      </c>
      <c r="EN260">
        <v>154</v>
      </c>
      <c r="EO260">
        <v>82</v>
      </c>
      <c r="EP260">
        <v>77</v>
      </c>
      <c r="EQ260">
        <v>0</v>
      </c>
      <c r="ER260">
        <v>1.8</v>
      </c>
      <c r="ES260">
        <v>1.7000000000000002</v>
      </c>
      <c r="ET260">
        <v>2551.21</v>
      </c>
      <c r="EU260" s="11">
        <f t="shared" si="92"/>
        <v>226</v>
      </c>
      <c r="EV260" s="6">
        <f t="shared" si="93"/>
        <v>19.714285714285715</v>
      </c>
      <c r="EW260" s="6">
        <f t="shared" si="94"/>
        <v>109.46737311767986</v>
      </c>
      <c r="EX260" s="6">
        <v>22.3</v>
      </c>
      <c r="EY260">
        <v>0.32</v>
      </c>
    </row>
    <row r="261" spans="1:155">
      <c r="A261">
        <v>709</v>
      </c>
      <c r="B261" s="5">
        <v>800000</v>
      </c>
      <c r="C261" t="s">
        <v>1133</v>
      </c>
      <c r="D261" t="s">
        <v>962</v>
      </c>
      <c r="E261" t="s">
        <v>144</v>
      </c>
      <c r="F261" t="s">
        <v>145</v>
      </c>
      <c r="G261" t="s">
        <v>145</v>
      </c>
      <c r="H261">
        <v>73</v>
      </c>
      <c r="I261">
        <v>200</v>
      </c>
      <c r="J261">
        <v>2008</v>
      </c>
      <c r="K261">
        <v>2</v>
      </c>
      <c r="L261">
        <v>37</v>
      </c>
      <c r="M261" t="s">
        <v>146</v>
      </c>
      <c r="N261" t="s">
        <v>1134</v>
      </c>
      <c r="O261" t="s">
        <v>327</v>
      </c>
      <c r="P261" t="s">
        <v>192</v>
      </c>
      <c r="Q261" t="s">
        <v>316</v>
      </c>
      <c r="R261">
        <v>33</v>
      </c>
      <c r="S261">
        <v>0</v>
      </c>
      <c r="T261">
        <v>5</v>
      </c>
      <c r="U261">
        <v>2</v>
      </c>
      <c r="V261">
        <v>3</v>
      </c>
      <c r="W261">
        <v>5</v>
      </c>
      <c r="X261">
        <v>-11</v>
      </c>
      <c r="Y261" s="6">
        <v>-5.7</v>
      </c>
      <c r="Z261">
        <v>25</v>
      </c>
      <c r="AA261">
        <v>760</v>
      </c>
      <c r="AB261">
        <v>33639</v>
      </c>
      <c r="AC261" s="6">
        <v>559.61</v>
      </c>
      <c r="AD261" s="7">
        <v>16.983333333299999</v>
      </c>
      <c r="AE261" s="7">
        <f t="shared" si="76"/>
        <v>16.976868686857575</v>
      </c>
      <c r="AF261" s="8">
        <v>0.3075287135242073</v>
      </c>
      <c r="AG261" s="8">
        <v>0.29411764705882354</v>
      </c>
      <c r="AH261" s="8">
        <v>6.8000000000000005E-2</v>
      </c>
      <c r="AI261" s="9">
        <f t="shared" si="77"/>
        <v>0.89455782312925169</v>
      </c>
      <c r="AJ261" s="10">
        <f t="shared" si="78"/>
        <v>962.5578231292518</v>
      </c>
      <c r="AK261" s="7">
        <f t="shared" si="79"/>
        <v>1.8226979503582852</v>
      </c>
      <c r="AL261" s="7">
        <f t="shared" si="80"/>
        <v>3.323743321241579</v>
      </c>
      <c r="AM261" s="8">
        <f t="shared" si="81"/>
        <v>0.35416666666666669</v>
      </c>
      <c r="AN261" s="11">
        <f t="shared" si="82"/>
        <v>-14</v>
      </c>
      <c r="AO261" s="7">
        <f t="shared" si="83"/>
        <v>-1.5010453708832938</v>
      </c>
      <c r="AP261">
        <v>62</v>
      </c>
      <c r="AQ261">
        <v>62</v>
      </c>
      <c r="AR261">
        <v>43</v>
      </c>
      <c r="AS261">
        <v>35</v>
      </c>
      <c r="AT261">
        <v>35</v>
      </c>
      <c r="AU261">
        <v>35</v>
      </c>
      <c r="AV261" s="6">
        <v>1.63</v>
      </c>
      <c r="AW261">
        <v>0</v>
      </c>
      <c r="AX261">
        <v>0</v>
      </c>
      <c r="AY261">
        <v>0</v>
      </c>
      <c r="AZ261" s="11">
        <f t="shared" si="84"/>
        <v>0</v>
      </c>
      <c r="BA261" s="6">
        <v>56.742899999999999</v>
      </c>
      <c r="BB261" s="6">
        <v>32.82</v>
      </c>
      <c r="BC261" s="6">
        <v>63.4</v>
      </c>
      <c r="BD261">
        <v>30</v>
      </c>
      <c r="BE261">
        <v>30</v>
      </c>
      <c r="BF261">
        <v>15</v>
      </c>
      <c r="BG261" s="11">
        <f t="shared" si="85"/>
        <v>15</v>
      </c>
      <c r="BH261">
        <v>8</v>
      </c>
      <c r="BI261">
        <v>7</v>
      </c>
      <c r="BJ261">
        <v>5</v>
      </c>
      <c r="BK261">
        <v>33</v>
      </c>
      <c r="BL261">
        <v>7</v>
      </c>
      <c r="BM261">
        <v>5</v>
      </c>
      <c r="BN261">
        <v>33</v>
      </c>
      <c r="BO261" s="8">
        <f t="shared" si="86"/>
        <v>5.9566787003610108E-2</v>
      </c>
      <c r="BP261">
        <v>0</v>
      </c>
      <c r="BQ261">
        <v>0</v>
      </c>
      <c r="BR261">
        <v>0</v>
      </c>
      <c r="BS261">
        <v>0</v>
      </c>
      <c r="BT261" s="8">
        <f t="shared" si="87"/>
        <v>0</v>
      </c>
      <c r="BU261" s="8">
        <f t="shared" si="88"/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1</v>
      </c>
      <c r="CW261">
        <v>0</v>
      </c>
      <c r="CX261">
        <v>7</v>
      </c>
      <c r="CY261">
        <v>1</v>
      </c>
      <c r="CZ261">
        <v>1</v>
      </c>
      <c r="DA261">
        <v>16</v>
      </c>
      <c r="DB261">
        <v>4</v>
      </c>
      <c r="DC261">
        <v>0</v>
      </c>
      <c r="DD261">
        <v>0</v>
      </c>
      <c r="DE261">
        <v>13</v>
      </c>
      <c r="DF261">
        <v>11</v>
      </c>
      <c r="DG261">
        <v>3</v>
      </c>
      <c r="DH261">
        <v>11</v>
      </c>
      <c r="DI261">
        <v>3</v>
      </c>
      <c r="DJ261" s="11">
        <f t="shared" si="89"/>
        <v>-8</v>
      </c>
      <c r="DK261" s="6">
        <v>-4.5515279900000003</v>
      </c>
      <c r="DL261">
        <v>10</v>
      </c>
      <c r="DM261">
        <v>1</v>
      </c>
      <c r="DN261">
        <v>0</v>
      </c>
      <c r="DO261">
        <v>0</v>
      </c>
      <c r="DP261">
        <v>0</v>
      </c>
      <c r="DQ261">
        <v>471</v>
      </c>
      <c r="DR261">
        <v>554</v>
      </c>
      <c r="DS261">
        <v>344</v>
      </c>
      <c r="DT261">
        <v>408</v>
      </c>
      <c r="DU261">
        <v>250</v>
      </c>
      <c r="DV261">
        <v>294</v>
      </c>
      <c r="DW261" s="6">
        <v>18.47</v>
      </c>
      <c r="DX261" s="6">
        <v>25.69</v>
      </c>
      <c r="DY261">
        <v>45</v>
      </c>
      <c r="DZ261">
        <v>63</v>
      </c>
      <c r="EA261">
        <v>17</v>
      </c>
      <c r="EB261">
        <v>31</v>
      </c>
      <c r="EC261">
        <v>8</v>
      </c>
      <c r="ED261">
        <v>23</v>
      </c>
      <c r="EE261">
        <v>20</v>
      </c>
      <c r="EF261">
        <v>17</v>
      </c>
      <c r="EG261" s="11">
        <f t="shared" si="90"/>
        <v>28</v>
      </c>
      <c r="EH261" s="11">
        <f t="shared" si="91"/>
        <v>40</v>
      </c>
      <c r="EI261">
        <v>283</v>
      </c>
      <c r="EJ261">
        <v>262</v>
      </c>
      <c r="EK261">
        <v>217</v>
      </c>
      <c r="EL261">
        <v>143</v>
      </c>
      <c r="EM261">
        <v>60</v>
      </c>
      <c r="EN261">
        <v>60</v>
      </c>
      <c r="EO261">
        <v>39</v>
      </c>
      <c r="EP261">
        <v>28</v>
      </c>
      <c r="EQ261">
        <v>-0.1</v>
      </c>
      <c r="ER261">
        <v>0.5</v>
      </c>
      <c r="ES261">
        <v>0.4</v>
      </c>
      <c r="ET261">
        <v>1260.0899999999999</v>
      </c>
      <c r="EU261" s="11">
        <f t="shared" si="92"/>
        <v>89</v>
      </c>
      <c r="EV261" s="6">
        <f t="shared" si="93"/>
        <v>3.5</v>
      </c>
      <c r="EW261" s="6">
        <f t="shared" si="94"/>
        <v>109.89796465395544</v>
      </c>
      <c r="EX261" s="6">
        <v>3.3</v>
      </c>
      <c r="EY261">
        <v>0.1</v>
      </c>
    </row>
    <row r="262" spans="1:155">
      <c r="A262">
        <v>162</v>
      </c>
      <c r="B262" s="5">
        <v>800000</v>
      </c>
      <c r="C262" t="s">
        <v>1463</v>
      </c>
      <c r="D262" t="s">
        <v>1410</v>
      </c>
      <c r="F262" t="s">
        <v>219</v>
      </c>
      <c r="G262" t="s">
        <v>219</v>
      </c>
      <c r="H262">
        <v>75</v>
      </c>
      <c r="I262">
        <v>200</v>
      </c>
      <c r="M262" t="s">
        <v>155</v>
      </c>
      <c r="N262" t="s">
        <v>1464</v>
      </c>
      <c r="O262" t="s">
        <v>1465</v>
      </c>
      <c r="P262" t="s">
        <v>333</v>
      </c>
      <c r="Q262" t="s">
        <v>257</v>
      </c>
      <c r="R262">
        <v>43</v>
      </c>
      <c r="S262">
        <v>2</v>
      </c>
      <c r="T262">
        <v>2</v>
      </c>
      <c r="U262">
        <v>2</v>
      </c>
      <c r="V262">
        <v>0</v>
      </c>
      <c r="W262">
        <v>4</v>
      </c>
      <c r="X262">
        <v>-14</v>
      </c>
      <c r="Y262" s="6">
        <v>-4</v>
      </c>
      <c r="Z262">
        <v>15</v>
      </c>
      <c r="AA262">
        <v>800</v>
      </c>
      <c r="AB262">
        <v>33008</v>
      </c>
      <c r="AC262" s="6">
        <v>540.82000000000005</v>
      </c>
      <c r="AD262" s="7">
        <v>12.6333333333</v>
      </c>
      <c r="AE262" s="7">
        <f t="shared" si="76"/>
        <v>12.668113695079329</v>
      </c>
      <c r="AF262" s="8">
        <v>0.23227707293608321</v>
      </c>
      <c r="AG262" s="8">
        <v>0.8</v>
      </c>
      <c r="AH262" s="8">
        <v>2.7624309392265192E-2</v>
      </c>
      <c r="AI262" s="9">
        <f t="shared" si="77"/>
        <v>0.90228013029315957</v>
      </c>
      <c r="AJ262" s="10">
        <f t="shared" si="78"/>
        <v>929.90443968542479</v>
      </c>
      <c r="AK262" s="7">
        <f t="shared" si="79"/>
        <v>0.55471321326874001</v>
      </c>
      <c r="AL262" s="7">
        <f t="shared" si="80"/>
        <v>3.3282792796124401</v>
      </c>
      <c r="AM262" s="8">
        <f t="shared" si="81"/>
        <v>0.14285714285714285</v>
      </c>
      <c r="AN262" s="11">
        <f t="shared" si="82"/>
        <v>-25</v>
      </c>
      <c r="AO262" s="7">
        <f t="shared" si="83"/>
        <v>-2.7735660663437001</v>
      </c>
      <c r="AP262">
        <v>54</v>
      </c>
      <c r="AQ262">
        <v>54</v>
      </c>
      <c r="AR262">
        <v>46</v>
      </c>
      <c r="AS262">
        <v>37</v>
      </c>
      <c r="AT262">
        <v>38</v>
      </c>
      <c r="AU262">
        <v>38</v>
      </c>
      <c r="AV262" s="6">
        <v>3.71</v>
      </c>
      <c r="AW262">
        <v>17</v>
      </c>
      <c r="AX262">
        <v>0</v>
      </c>
      <c r="AY262">
        <v>2</v>
      </c>
      <c r="AZ262" s="11">
        <f t="shared" si="84"/>
        <v>2</v>
      </c>
      <c r="BA262" s="6">
        <v>23.526299999999999</v>
      </c>
      <c r="BB262" s="6">
        <v>22.81</v>
      </c>
      <c r="BC262" s="6">
        <v>99.8</v>
      </c>
      <c r="BD262">
        <v>53</v>
      </c>
      <c r="BE262">
        <v>53</v>
      </c>
      <c r="BF262">
        <v>44</v>
      </c>
      <c r="BG262" s="11">
        <f t="shared" si="85"/>
        <v>9</v>
      </c>
      <c r="BH262">
        <v>10</v>
      </c>
      <c r="BI262">
        <v>10</v>
      </c>
      <c r="BJ262">
        <v>7</v>
      </c>
      <c r="BK262">
        <v>20</v>
      </c>
      <c r="BL262">
        <v>9</v>
      </c>
      <c r="BM262">
        <v>7</v>
      </c>
      <c r="BN262">
        <v>20</v>
      </c>
      <c r="BO262" s="8">
        <f t="shared" si="86"/>
        <v>3.7383177570093455E-2</v>
      </c>
      <c r="BP262">
        <v>72</v>
      </c>
      <c r="BQ262">
        <v>102</v>
      </c>
      <c r="BR262">
        <v>72</v>
      </c>
      <c r="BS262">
        <v>102</v>
      </c>
      <c r="BT262" s="8">
        <f t="shared" si="87"/>
        <v>0.41379310344827586</v>
      </c>
      <c r="BU262" s="8">
        <f t="shared" si="88"/>
        <v>0.33918128654970758</v>
      </c>
      <c r="BV262">
        <v>32</v>
      </c>
      <c r="BW262">
        <v>52</v>
      </c>
      <c r="BX262">
        <v>30</v>
      </c>
      <c r="BY262">
        <v>26</v>
      </c>
      <c r="BZ262">
        <v>10</v>
      </c>
      <c r="CA262">
        <v>24</v>
      </c>
      <c r="CB262">
        <v>27</v>
      </c>
      <c r="CC262">
        <v>40</v>
      </c>
      <c r="CD262">
        <v>19</v>
      </c>
      <c r="CE262">
        <v>30</v>
      </c>
      <c r="CF262">
        <v>49</v>
      </c>
      <c r="CG262">
        <v>60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2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10</v>
      </c>
      <c r="CY262">
        <v>8</v>
      </c>
      <c r="CZ262">
        <v>0</v>
      </c>
      <c r="DA262">
        <v>1</v>
      </c>
      <c r="DB262">
        <v>6</v>
      </c>
      <c r="DC262">
        <v>7</v>
      </c>
      <c r="DD262">
        <v>0</v>
      </c>
      <c r="DE262">
        <v>16</v>
      </c>
      <c r="DF262">
        <v>6</v>
      </c>
      <c r="DG262">
        <v>5</v>
      </c>
      <c r="DH262">
        <v>6</v>
      </c>
      <c r="DI262">
        <v>4</v>
      </c>
      <c r="DJ262" s="11">
        <f t="shared" si="89"/>
        <v>-1</v>
      </c>
      <c r="DK262" s="6">
        <v>-0.92786059470000004</v>
      </c>
      <c r="DL262">
        <v>5</v>
      </c>
      <c r="DM262">
        <v>1</v>
      </c>
      <c r="DN262">
        <v>0</v>
      </c>
      <c r="DO262">
        <v>0</v>
      </c>
      <c r="DP262">
        <v>0</v>
      </c>
      <c r="DQ262">
        <v>333</v>
      </c>
      <c r="DR262">
        <v>535</v>
      </c>
      <c r="DS262">
        <v>257</v>
      </c>
      <c r="DT262">
        <v>405</v>
      </c>
      <c r="DU262">
        <v>181</v>
      </c>
      <c r="DV262">
        <v>307</v>
      </c>
      <c r="DW262" s="6">
        <v>14.37</v>
      </c>
      <c r="DX262" s="6">
        <v>26.54</v>
      </c>
      <c r="DY262">
        <v>47</v>
      </c>
      <c r="DZ262">
        <v>84</v>
      </c>
      <c r="EA262">
        <v>5</v>
      </c>
      <c r="EB262">
        <v>30</v>
      </c>
      <c r="EC262">
        <v>5</v>
      </c>
      <c r="ED262">
        <v>20</v>
      </c>
      <c r="EE262">
        <v>12</v>
      </c>
      <c r="EF262">
        <v>15</v>
      </c>
      <c r="EG262" s="11">
        <f t="shared" si="90"/>
        <v>17</v>
      </c>
      <c r="EH262" s="11">
        <f t="shared" si="91"/>
        <v>35</v>
      </c>
      <c r="EI262">
        <v>257</v>
      </c>
      <c r="EJ262">
        <v>256</v>
      </c>
      <c r="EK262">
        <v>212</v>
      </c>
      <c r="EL262">
        <v>198</v>
      </c>
      <c r="EM262">
        <v>64</v>
      </c>
      <c r="EN262">
        <v>44</v>
      </c>
      <c r="EO262">
        <v>36</v>
      </c>
      <c r="EP262">
        <v>29</v>
      </c>
      <c r="EQ262">
        <v>-0.9</v>
      </c>
      <c r="ER262">
        <v>0.30000000000000004</v>
      </c>
      <c r="ES262">
        <v>-0.60000000000000009</v>
      </c>
      <c r="ET262">
        <v>1787.52</v>
      </c>
      <c r="EU262" s="11">
        <f t="shared" si="92"/>
        <v>89</v>
      </c>
      <c r="EV262" s="6">
        <f t="shared" si="93"/>
        <v>12</v>
      </c>
      <c r="EW262" s="6">
        <f t="shared" si="94"/>
        <v>96.298213823453267</v>
      </c>
      <c r="EX262" s="6">
        <v>-0.30000000000000004</v>
      </c>
      <c r="EY262">
        <v>-0.01</v>
      </c>
    </row>
    <row r="263" spans="1:155">
      <c r="A263">
        <v>337</v>
      </c>
      <c r="B263" s="5">
        <v>800000</v>
      </c>
      <c r="C263" t="s">
        <v>1499</v>
      </c>
      <c r="D263" t="s">
        <v>1500</v>
      </c>
      <c r="E263" t="s">
        <v>189</v>
      </c>
      <c r="F263" t="s">
        <v>145</v>
      </c>
      <c r="G263" t="s">
        <v>145</v>
      </c>
      <c r="H263">
        <v>72</v>
      </c>
      <c r="I263">
        <v>200</v>
      </c>
      <c r="M263" t="s">
        <v>155</v>
      </c>
      <c r="N263" t="s">
        <v>1501</v>
      </c>
      <c r="O263" t="s">
        <v>1502</v>
      </c>
      <c r="P263" t="s">
        <v>171</v>
      </c>
      <c r="Q263" t="s">
        <v>285</v>
      </c>
      <c r="R263">
        <v>2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-1</v>
      </c>
      <c r="Y263" s="6">
        <v>-0.7</v>
      </c>
      <c r="Z263">
        <v>2</v>
      </c>
      <c r="AA263">
        <v>31</v>
      </c>
      <c r="AB263">
        <v>1343</v>
      </c>
      <c r="AC263" s="6">
        <v>22.38</v>
      </c>
      <c r="AD263" s="7">
        <v>11.2</v>
      </c>
      <c r="AE263" s="7">
        <f t="shared" si="76"/>
        <v>11.193888888888887</v>
      </c>
      <c r="AF263" s="8">
        <v>0.19440583738707437</v>
      </c>
      <c r="AG263" s="8">
        <v>0</v>
      </c>
      <c r="AH263" s="8">
        <v>0</v>
      </c>
      <c r="AI263" s="9">
        <f t="shared" si="77"/>
        <v>0.93333333333333335</v>
      </c>
      <c r="AJ263" s="10">
        <f t="shared" si="78"/>
        <v>933.33333333333337</v>
      </c>
      <c r="AK263" s="7">
        <f t="shared" si="79"/>
        <v>0</v>
      </c>
      <c r="AL263" s="7">
        <f t="shared" si="80"/>
        <v>2.6809651474530831</v>
      </c>
      <c r="AM263" s="8">
        <f t="shared" si="81"/>
        <v>0</v>
      </c>
      <c r="AN263" s="11">
        <f t="shared" si="82"/>
        <v>-1</v>
      </c>
      <c r="AO263" s="7">
        <f t="shared" si="83"/>
        <v>-2.6809651474530831</v>
      </c>
      <c r="AP263">
        <v>5</v>
      </c>
      <c r="AQ263">
        <v>5</v>
      </c>
      <c r="AR263">
        <v>5</v>
      </c>
      <c r="AS263">
        <v>3</v>
      </c>
      <c r="AT263">
        <v>3</v>
      </c>
      <c r="AU263">
        <v>3</v>
      </c>
      <c r="AV263" s="6">
        <v>0.16</v>
      </c>
      <c r="AW263">
        <v>0</v>
      </c>
      <c r="AX263">
        <v>0</v>
      </c>
      <c r="AY263">
        <v>0</v>
      </c>
      <c r="AZ263" s="11">
        <f t="shared" si="84"/>
        <v>0</v>
      </c>
      <c r="BA263" s="6">
        <v>50.666699999999999</v>
      </c>
      <c r="BB263" s="6">
        <v>37.79</v>
      </c>
      <c r="BC263" s="6">
        <v>0</v>
      </c>
      <c r="BD263">
        <v>5</v>
      </c>
      <c r="BE263">
        <v>5</v>
      </c>
      <c r="BF263">
        <v>5</v>
      </c>
      <c r="BG263" s="11">
        <f t="shared" si="85"/>
        <v>0</v>
      </c>
      <c r="BH263">
        <v>2</v>
      </c>
      <c r="BI263">
        <v>0</v>
      </c>
      <c r="BJ263">
        <v>0</v>
      </c>
      <c r="BK263">
        <v>2</v>
      </c>
      <c r="BL263">
        <v>0</v>
      </c>
      <c r="BM263">
        <v>0</v>
      </c>
      <c r="BN263">
        <v>2</v>
      </c>
      <c r="BO263" s="8">
        <f t="shared" si="86"/>
        <v>6.6666666666666666E-2</v>
      </c>
      <c r="BP263">
        <v>10</v>
      </c>
      <c r="BQ263">
        <v>7</v>
      </c>
      <c r="BR263">
        <v>10</v>
      </c>
      <c r="BS263">
        <v>7</v>
      </c>
      <c r="BT263" s="8">
        <f t="shared" si="87"/>
        <v>0.58823529411764708</v>
      </c>
      <c r="BU263" s="8">
        <f t="shared" si="88"/>
        <v>0.94444444444444442</v>
      </c>
      <c r="BV263">
        <v>2</v>
      </c>
      <c r="BW263">
        <v>3</v>
      </c>
      <c r="BX263">
        <v>5</v>
      </c>
      <c r="BY263">
        <v>3</v>
      </c>
      <c r="BZ263">
        <v>3</v>
      </c>
      <c r="CA263">
        <v>1</v>
      </c>
      <c r="CB263">
        <v>2</v>
      </c>
      <c r="CC263">
        <v>3</v>
      </c>
      <c r="CD263">
        <v>7</v>
      </c>
      <c r="CE263">
        <v>4</v>
      </c>
      <c r="CF263">
        <v>4</v>
      </c>
      <c r="CG263">
        <v>1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2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3</v>
      </c>
      <c r="DF263">
        <v>1</v>
      </c>
      <c r="DG263">
        <v>0</v>
      </c>
      <c r="DH263">
        <v>1</v>
      </c>
      <c r="DI263">
        <v>0</v>
      </c>
      <c r="DJ263" s="11">
        <f t="shared" si="89"/>
        <v>-1</v>
      </c>
      <c r="DK263" s="6">
        <v>-0.99983832449999999</v>
      </c>
      <c r="DL263">
        <v>1</v>
      </c>
      <c r="DM263">
        <v>0</v>
      </c>
      <c r="DN263">
        <v>0</v>
      </c>
      <c r="DO263">
        <v>0</v>
      </c>
      <c r="DP263">
        <v>0</v>
      </c>
      <c r="DQ263">
        <v>10</v>
      </c>
      <c r="DR263">
        <v>30</v>
      </c>
      <c r="DS263">
        <v>10</v>
      </c>
      <c r="DT263">
        <v>20</v>
      </c>
      <c r="DU263">
        <v>8</v>
      </c>
      <c r="DV263">
        <v>15</v>
      </c>
      <c r="DW263" s="6">
        <v>0.30000000000000004</v>
      </c>
      <c r="DX263" s="6">
        <v>1.07</v>
      </c>
      <c r="DY263">
        <v>0</v>
      </c>
      <c r="DZ263">
        <v>4</v>
      </c>
      <c r="EA263">
        <v>0</v>
      </c>
      <c r="EB263">
        <v>1</v>
      </c>
      <c r="EC263">
        <v>0</v>
      </c>
      <c r="ED263">
        <v>1</v>
      </c>
      <c r="EE263">
        <v>1</v>
      </c>
      <c r="EF263">
        <v>1</v>
      </c>
      <c r="EG263" s="11">
        <f t="shared" si="90"/>
        <v>1</v>
      </c>
      <c r="EH263" s="11">
        <f t="shared" si="91"/>
        <v>2</v>
      </c>
      <c r="EI263">
        <v>11</v>
      </c>
      <c r="EJ263">
        <v>7</v>
      </c>
      <c r="EK263">
        <v>13</v>
      </c>
      <c r="EL263">
        <v>9</v>
      </c>
      <c r="EM263">
        <v>3</v>
      </c>
      <c r="EN263">
        <v>1</v>
      </c>
      <c r="EO263">
        <v>1</v>
      </c>
      <c r="EP263">
        <v>0</v>
      </c>
      <c r="EQ263">
        <v>-0.1</v>
      </c>
      <c r="ER263">
        <v>0</v>
      </c>
      <c r="ES263">
        <v>-0.1</v>
      </c>
      <c r="ET263">
        <v>92.74</v>
      </c>
      <c r="EU263" s="11">
        <f t="shared" si="92"/>
        <v>9</v>
      </c>
      <c r="EV263" s="6">
        <f t="shared" si="93"/>
        <v>5</v>
      </c>
      <c r="EW263" s="6">
        <f t="shared" si="94"/>
        <v>107.23860589812334</v>
      </c>
      <c r="EX263" s="6">
        <v>-0.9</v>
      </c>
      <c r="EY263">
        <v>-0.47</v>
      </c>
    </row>
    <row r="264" spans="1:155">
      <c r="A264">
        <v>479</v>
      </c>
      <c r="B264" s="5">
        <v>800000</v>
      </c>
      <c r="C264" t="s">
        <v>1819</v>
      </c>
      <c r="D264" t="s">
        <v>1820</v>
      </c>
      <c r="E264" t="s">
        <v>144</v>
      </c>
      <c r="F264" t="s">
        <v>145</v>
      </c>
      <c r="G264" t="s">
        <v>145</v>
      </c>
      <c r="H264">
        <v>72</v>
      </c>
      <c r="I264">
        <v>185</v>
      </c>
      <c r="J264">
        <v>2012</v>
      </c>
      <c r="K264">
        <v>2</v>
      </c>
      <c r="L264">
        <v>47</v>
      </c>
      <c r="M264" t="s">
        <v>155</v>
      </c>
      <c r="N264" t="s">
        <v>1821</v>
      </c>
      <c r="O264" t="s">
        <v>436</v>
      </c>
      <c r="P264" t="s">
        <v>149</v>
      </c>
      <c r="Q264" t="s">
        <v>186</v>
      </c>
      <c r="R264">
        <v>57</v>
      </c>
      <c r="S264">
        <v>7</v>
      </c>
      <c r="T264">
        <v>9</v>
      </c>
      <c r="U264">
        <v>6</v>
      </c>
      <c r="V264">
        <v>3</v>
      </c>
      <c r="W264">
        <v>16</v>
      </c>
      <c r="X264">
        <v>-11</v>
      </c>
      <c r="Y264" s="6">
        <v>-4.5</v>
      </c>
      <c r="Z264">
        <v>6</v>
      </c>
      <c r="AA264">
        <v>1017</v>
      </c>
      <c r="AB264">
        <v>41031</v>
      </c>
      <c r="AC264" s="6">
        <v>670.48</v>
      </c>
      <c r="AD264" s="7">
        <v>12</v>
      </c>
      <c r="AE264" s="7">
        <f t="shared" si="76"/>
        <v>11.920058479532164</v>
      </c>
      <c r="AF264" s="8">
        <v>0.22062375371007759</v>
      </c>
      <c r="AG264" s="8">
        <v>0.72727272727272729</v>
      </c>
      <c r="AH264" s="8">
        <v>7.6923076923076927E-2</v>
      </c>
      <c r="AI264" s="9">
        <f t="shared" si="77"/>
        <v>0.89197530864197527</v>
      </c>
      <c r="AJ264" s="10">
        <f t="shared" si="78"/>
        <v>968.89838556505219</v>
      </c>
      <c r="AK264" s="7">
        <f t="shared" si="79"/>
        <v>1.9687388139840116</v>
      </c>
      <c r="AL264" s="7">
        <f t="shared" si="80"/>
        <v>3.1320844767927456</v>
      </c>
      <c r="AM264" s="8">
        <f t="shared" si="81"/>
        <v>0.38596491228070173</v>
      </c>
      <c r="AN264" s="11">
        <f t="shared" si="82"/>
        <v>-13</v>
      </c>
      <c r="AO264" s="7">
        <f t="shared" si="83"/>
        <v>-1.163345662808734</v>
      </c>
      <c r="AP264">
        <v>141</v>
      </c>
      <c r="AQ264">
        <v>142</v>
      </c>
      <c r="AR264">
        <v>100</v>
      </c>
      <c r="AS264">
        <v>73</v>
      </c>
      <c r="AT264">
        <v>74</v>
      </c>
      <c r="AU264">
        <v>74</v>
      </c>
      <c r="AV264" s="6">
        <v>9.6300000000000008</v>
      </c>
      <c r="AW264">
        <v>39</v>
      </c>
      <c r="AX264">
        <v>14</v>
      </c>
      <c r="AY264">
        <v>13</v>
      </c>
      <c r="AZ264" s="11">
        <f t="shared" si="84"/>
        <v>27</v>
      </c>
      <c r="BA264" s="6">
        <v>26.418900000000001</v>
      </c>
      <c r="BB264" s="6">
        <v>24.11</v>
      </c>
      <c r="BC264" s="6">
        <v>163.30000000000001</v>
      </c>
      <c r="BD264">
        <v>91</v>
      </c>
      <c r="BE264">
        <v>86</v>
      </c>
      <c r="BF264">
        <v>70</v>
      </c>
      <c r="BG264" s="11">
        <f t="shared" si="85"/>
        <v>16</v>
      </c>
      <c r="BH264">
        <v>27</v>
      </c>
      <c r="BI264">
        <v>14</v>
      </c>
      <c r="BJ264">
        <v>29</v>
      </c>
      <c r="BK264">
        <v>22</v>
      </c>
      <c r="BL264">
        <v>14</v>
      </c>
      <c r="BM264">
        <v>27</v>
      </c>
      <c r="BN264">
        <v>22</v>
      </c>
      <c r="BO264" s="8">
        <f t="shared" si="86"/>
        <v>3.4375000000000003E-2</v>
      </c>
      <c r="BP264">
        <v>1</v>
      </c>
      <c r="BQ264">
        <v>3</v>
      </c>
      <c r="BR264">
        <v>1</v>
      </c>
      <c r="BS264">
        <v>3</v>
      </c>
      <c r="BT264" s="8">
        <f t="shared" si="87"/>
        <v>0.25</v>
      </c>
      <c r="BU264" s="8">
        <f t="shared" si="88"/>
        <v>6.4516129032258064E-3</v>
      </c>
      <c r="BV264">
        <v>0</v>
      </c>
      <c r="BW264">
        <v>0</v>
      </c>
      <c r="BX264">
        <v>0</v>
      </c>
      <c r="BY264">
        <v>2</v>
      </c>
      <c r="BZ264">
        <v>1</v>
      </c>
      <c r="CA264">
        <v>1</v>
      </c>
      <c r="CB264">
        <v>0</v>
      </c>
      <c r="CC264">
        <v>1</v>
      </c>
      <c r="CD264">
        <v>1</v>
      </c>
      <c r="CE264">
        <v>1</v>
      </c>
      <c r="CF264">
        <v>1</v>
      </c>
      <c r="CG264">
        <v>2</v>
      </c>
      <c r="CH264">
        <v>0</v>
      </c>
      <c r="CI264">
        <v>1</v>
      </c>
      <c r="CJ264">
        <v>1</v>
      </c>
      <c r="CK264">
        <v>0</v>
      </c>
      <c r="CL264">
        <v>0</v>
      </c>
      <c r="CM264">
        <v>0</v>
      </c>
      <c r="CN264">
        <v>1</v>
      </c>
      <c r="CO264">
        <v>0</v>
      </c>
      <c r="CP264">
        <v>0</v>
      </c>
      <c r="CQ264">
        <v>2</v>
      </c>
      <c r="CR264">
        <v>1</v>
      </c>
      <c r="CS264">
        <v>0</v>
      </c>
      <c r="CT264">
        <v>3</v>
      </c>
      <c r="CU264">
        <v>0</v>
      </c>
      <c r="CV264">
        <v>0</v>
      </c>
      <c r="CW264">
        <v>2</v>
      </c>
      <c r="CX264">
        <v>25</v>
      </c>
      <c r="CY264">
        <v>12</v>
      </c>
      <c r="CZ264">
        <v>0</v>
      </c>
      <c r="DA264">
        <v>7</v>
      </c>
      <c r="DB264">
        <v>18</v>
      </c>
      <c r="DC264">
        <v>3</v>
      </c>
      <c r="DD264">
        <v>0</v>
      </c>
      <c r="DE264">
        <v>34</v>
      </c>
      <c r="DF264">
        <v>3</v>
      </c>
      <c r="DG264">
        <v>16</v>
      </c>
      <c r="DH264">
        <v>2</v>
      </c>
      <c r="DI264">
        <v>12</v>
      </c>
      <c r="DJ264" s="11">
        <f t="shared" si="89"/>
        <v>13</v>
      </c>
      <c r="DK264" s="6">
        <v>10.880469851400001</v>
      </c>
      <c r="DL264">
        <v>3</v>
      </c>
      <c r="DM264">
        <v>0</v>
      </c>
      <c r="DN264">
        <v>0</v>
      </c>
      <c r="DO264">
        <v>0</v>
      </c>
      <c r="DP264">
        <v>0</v>
      </c>
      <c r="DQ264">
        <v>596</v>
      </c>
      <c r="DR264">
        <v>640</v>
      </c>
      <c r="DS264">
        <v>409</v>
      </c>
      <c r="DT264">
        <v>458</v>
      </c>
      <c r="DU264">
        <v>286</v>
      </c>
      <c r="DV264">
        <v>324</v>
      </c>
      <c r="DW264" s="6">
        <v>26.84</v>
      </c>
      <c r="DX264" s="6">
        <v>30.9</v>
      </c>
      <c r="DY264">
        <v>86</v>
      </c>
      <c r="DZ264">
        <v>95</v>
      </c>
      <c r="EA264">
        <v>22</v>
      </c>
      <c r="EB264">
        <v>35</v>
      </c>
      <c r="EC264">
        <v>33</v>
      </c>
      <c r="ED264">
        <v>27</v>
      </c>
      <c r="EE264">
        <v>34</v>
      </c>
      <c r="EF264">
        <v>33</v>
      </c>
      <c r="EG264" s="11">
        <f t="shared" si="90"/>
        <v>67</v>
      </c>
      <c r="EH264" s="11">
        <f t="shared" si="91"/>
        <v>60</v>
      </c>
      <c r="EI264">
        <v>327</v>
      </c>
      <c r="EJ264">
        <v>293</v>
      </c>
      <c r="EK264">
        <v>266</v>
      </c>
      <c r="EL264">
        <v>282</v>
      </c>
      <c r="EM264">
        <v>94</v>
      </c>
      <c r="EN264">
        <v>117</v>
      </c>
      <c r="EO264">
        <v>25</v>
      </c>
      <c r="EP264">
        <v>34</v>
      </c>
      <c r="EQ264">
        <v>0.60000000000000009</v>
      </c>
      <c r="ER264">
        <v>0.4</v>
      </c>
      <c r="ES264">
        <v>1.1000000000000001</v>
      </c>
      <c r="ET264">
        <v>2368.54</v>
      </c>
      <c r="EU264" s="11">
        <f t="shared" si="92"/>
        <v>119</v>
      </c>
      <c r="EV264" s="6">
        <f t="shared" si="93"/>
        <v>40</v>
      </c>
      <c r="EW264" s="6">
        <f t="shared" si="94"/>
        <v>110.6073260947381</v>
      </c>
      <c r="EX264" s="6">
        <v>17.5</v>
      </c>
      <c r="EY264">
        <v>0.31</v>
      </c>
    </row>
    <row r="265" spans="1:155">
      <c r="A265">
        <v>401</v>
      </c>
      <c r="B265" s="5">
        <v>800000</v>
      </c>
      <c r="C265" t="s">
        <v>998</v>
      </c>
      <c r="D265" t="s">
        <v>832</v>
      </c>
      <c r="E265" t="s">
        <v>577</v>
      </c>
      <c r="F265" t="s">
        <v>145</v>
      </c>
      <c r="G265" t="s">
        <v>145</v>
      </c>
      <c r="H265">
        <v>77</v>
      </c>
      <c r="I265">
        <v>236</v>
      </c>
      <c r="J265">
        <v>2010</v>
      </c>
      <c r="K265">
        <v>1</v>
      </c>
      <c r="L265">
        <v>10</v>
      </c>
      <c r="M265" t="s">
        <v>146</v>
      </c>
      <c r="N265" t="s">
        <v>1823</v>
      </c>
      <c r="O265" t="s">
        <v>800</v>
      </c>
      <c r="P265" t="s">
        <v>192</v>
      </c>
      <c r="Q265" t="s">
        <v>1472</v>
      </c>
      <c r="R265">
        <v>6</v>
      </c>
      <c r="S265">
        <v>1</v>
      </c>
      <c r="T265">
        <v>0</v>
      </c>
      <c r="U265">
        <v>0</v>
      </c>
      <c r="V265">
        <v>0</v>
      </c>
      <c r="W265">
        <v>1</v>
      </c>
      <c r="X265">
        <v>-2</v>
      </c>
      <c r="Y265" s="6">
        <v>-1.7000000000000002</v>
      </c>
      <c r="Z265">
        <v>14</v>
      </c>
      <c r="AA265">
        <v>76</v>
      </c>
      <c r="AB265">
        <v>3426</v>
      </c>
      <c r="AC265" s="6">
        <v>57.15</v>
      </c>
      <c r="AD265" s="7">
        <v>9.5166666667000008</v>
      </c>
      <c r="AE265" s="7">
        <f t="shared" si="76"/>
        <v>9.5194444444555568</v>
      </c>
      <c r="AF265" s="8">
        <v>0.19109238639783327</v>
      </c>
      <c r="AG265" s="8">
        <v>1</v>
      </c>
      <c r="AH265" s="8">
        <v>6.6666666666666666E-2</v>
      </c>
      <c r="AI265" s="9">
        <f t="shared" si="77"/>
        <v>0.89655172413793105</v>
      </c>
      <c r="AJ265" s="10">
        <f t="shared" si="78"/>
        <v>963.21839080459768</v>
      </c>
      <c r="AK265" s="7">
        <f t="shared" si="79"/>
        <v>1.0498687664041995</v>
      </c>
      <c r="AL265" s="7">
        <f t="shared" si="80"/>
        <v>3.1496062992125982</v>
      </c>
      <c r="AM265" s="8">
        <f t="shared" si="81"/>
        <v>0.25</v>
      </c>
      <c r="AN265" s="11">
        <f t="shared" si="82"/>
        <v>-2</v>
      </c>
      <c r="AO265" s="7">
        <f t="shared" si="83"/>
        <v>-2.0997375328083985</v>
      </c>
      <c r="AP265">
        <v>11</v>
      </c>
      <c r="AQ265">
        <v>11</v>
      </c>
      <c r="AR265">
        <v>6</v>
      </c>
      <c r="AS265">
        <v>3</v>
      </c>
      <c r="AT265">
        <v>3</v>
      </c>
      <c r="AU265">
        <v>3</v>
      </c>
      <c r="AV265" s="6">
        <v>0.13</v>
      </c>
      <c r="AW265">
        <v>0</v>
      </c>
      <c r="AX265">
        <v>0</v>
      </c>
      <c r="AY265">
        <v>0</v>
      </c>
      <c r="AZ265" s="11">
        <f t="shared" si="84"/>
        <v>0</v>
      </c>
      <c r="BA265" s="6">
        <v>55.333300000000001</v>
      </c>
      <c r="BB265" s="6">
        <v>48.96</v>
      </c>
      <c r="BC265" s="6">
        <v>0</v>
      </c>
      <c r="BD265">
        <v>15</v>
      </c>
      <c r="BE265">
        <v>15</v>
      </c>
      <c r="BF265">
        <v>4</v>
      </c>
      <c r="BG265" s="11">
        <f t="shared" si="85"/>
        <v>11</v>
      </c>
      <c r="BH265">
        <v>3</v>
      </c>
      <c r="BI265">
        <v>3</v>
      </c>
      <c r="BJ265">
        <v>1</v>
      </c>
      <c r="BK265">
        <v>4</v>
      </c>
      <c r="BL265">
        <v>3</v>
      </c>
      <c r="BM265">
        <v>1</v>
      </c>
      <c r="BN265">
        <v>4</v>
      </c>
      <c r="BO265" s="8">
        <f t="shared" si="86"/>
        <v>7.5471698113207544E-2</v>
      </c>
      <c r="BP265">
        <v>0</v>
      </c>
      <c r="BQ265">
        <v>0</v>
      </c>
      <c r="BR265">
        <v>0</v>
      </c>
      <c r="BS265">
        <v>0</v>
      </c>
      <c r="BT265" s="8">
        <f t="shared" si="87"/>
        <v>0</v>
      </c>
      <c r="BU265" s="8">
        <f t="shared" si="88"/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1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3</v>
      </c>
      <c r="CY265">
        <v>0</v>
      </c>
      <c r="CZ265">
        <v>0</v>
      </c>
      <c r="DA265">
        <v>0</v>
      </c>
      <c r="DB265">
        <v>2</v>
      </c>
      <c r="DC265">
        <v>0</v>
      </c>
      <c r="DD265">
        <v>0</v>
      </c>
      <c r="DE265">
        <v>1</v>
      </c>
      <c r="DF265">
        <v>4</v>
      </c>
      <c r="DG265">
        <v>1</v>
      </c>
      <c r="DH265">
        <v>3</v>
      </c>
      <c r="DI265">
        <v>0</v>
      </c>
      <c r="DJ265" s="11">
        <f t="shared" si="89"/>
        <v>-3</v>
      </c>
      <c r="DK265" s="6">
        <v>-2.7219779900000001</v>
      </c>
      <c r="DL265">
        <v>2</v>
      </c>
      <c r="DM265">
        <v>2</v>
      </c>
      <c r="DN265">
        <v>0</v>
      </c>
      <c r="DO265">
        <v>0</v>
      </c>
      <c r="DP265">
        <v>0</v>
      </c>
      <c r="DQ265">
        <v>38</v>
      </c>
      <c r="DR265">
        <v>53</v>
      </c>
      <c r="DS265">
        <v>28</v>
      </c>
      <c r="DT265">
        <v>43</v>
      </c>
      <c r="DU265">
        <v>15</v>
      </c>
      <c r="DV265">
        <v>29</v>
      </c>
      <c r="DW265" s="6">
        <v>1.43</v>
      </c>
      <c r="DX265" s="6">
        <v>2.67</v>
      </c>
      <c r="DY265">
        <v>4</v>
      </c>
      <c r="DZ265">
        <v>9</v>
      </c>
      <c r="EA265">
        <v>1</v>
      </c>
      <c r="EB265">
        <v>3</v>
      </c>
      <c r="EC265">
        <v>0</v>
      </c>
      <c r="ED265">
        <v>1</v>
      </c>
      <c r="EE265">
        <v>2</v>
      </c>
      <c r="EF265">
        <v>3</v>
      </c>
      <c r="EG265" s="11">
        <f t="shared" si="90"/>
        <v>2</v>
      </c>
      <c r="EH265" s="11">
        <f t="shared" si="91"/>
        <v>4</v>
      </c>
      <c r="EI265">
        <v>23</v>
      </c>
      <c r="EJ265">
        <v>29</v>
      </c>
      <c r="EK265">
        <v>41</v>
      </c>
      <c r="EL265">
        <v>20</v>
      </c>
      <c r="EM265">
        <v>6</v>
      </c>
      <c r="EN265">
        <v>4</v>
      </c>
      <c r="EO265">
        <v>4</v>
      </c>
      <c r="EP265">
        <v>4</v>
      </c>
      <c r="EQ265">
        <v>0.1</v>
      </c>
      <c r="ER265">
        <v>0</v>
      </c>
      <c r="ES265">
        <v>0.1</v>
      </c>
      <c r="ET265">
        <v>241.92</v>
      </c>
      <c r="EU265" s="11">
        <f t="shared" si="92"/>
        <v>35</v>
      </c>
      <c r="EV265" s="6">
        <f t="shared" si="93"/>
        <v>8</v>
      </c>
      <c r="EW265" s="6">
        <f t="shared" si="94"/>
        <v>95.538057742782158</v>
      </c>
      <c r="EX265" s="6">
        <v>-0.30000000000000004</v>
      </c>
      <c r="EY265">
        <v>-0.05</v>
      </c>
    </row>
    <row r="266" spans="1:155">
      <c r="A266">
        <v>343</v>
      </c>
      <c r="B266" s="5">
        <v>800000</v>
      </c>
      <c r="C266" t="s">
        <v>1910</v>
      </c>
      <c r="D266" t="s">
        <v>375</v>
      </c>
      <c r="E266" t="s">
        <v>330</v>
      </c>
      <c r="F266" t="s">
        <v>145</v>
      </c>
      <c r="G266" t="s">
        <v>145</v>
      </c>
      <c r="H266">
        <v>72</v>
      </c>
      <c r="I266">
        <v>199</v>
      </c>
      <c r="J266">
        <v>2011</v>
      </c>
      <c r="K266">
        <v>1</v>
      </c>
      <c r="L266">
        <v>23</v>
      </c>
      <c r="M266" t="s">
        <v>155</v>
      </c>
      <c r="N266" t="s">
        <v>1911</v>
      </c>
      <c r="O266" t="s">
        <v>678</v>
      </c>
      <c r="P266" t="s">
        <v>192</v>
      </c>
      <c r="Q266" t="s">
        <v>172</v>
      </c>
      <c r="R266">
        <v>17</v>
      </c>
      <c r="S266">
        <v>0</v>
      </c>
      <c r="T266">
        <v>1</v>
      </c>
      <c r="U266">
        <v>1</v>
      </c>
      <c r="V266">
        <v>0</v>
      </c>
      <c r="W266">
        <v>1</v>
      </c>
      <c r="X266">
        <v>-4</v>
      </c>
      <c r="Y266" s="6">
        <v>-0.5</v>
      </c>
      <c r="Z266">
        <v>8</v>
      </c>
      <c r="AA266">
        <v>340</v>
      </c>
      <c r="AB266">
        <v>15836</v>
      </c>
      <c r="AC266" s="6">
        <v>263.91000000000003</v>
      </c>
      <c r="AD266" s="7">
        <v>15.5333333333</v>
      </c>
      <c r="AE266" s="7">
        <f t="shared" si="76"/>
        <v>15.52764705881242</v>
      </c>
      <c r="AF266" s="8">
        <v>0.28532661578048307</v>
      </c>
      <c r="AG266" s="8">
        <v>0.25</v>
      </c>
      <c r="AH266" s="8">
        <v>3.3333333333333333E-2</v>
      </c>
      <c r="AI266" s="9">
        <f t="shared" si="77"/>
        <v>0.93548387096774199</v>
      </c>
      <c r="AJ266" s="10">
        <f t="shared" si="78"/>
        <v>968.81720430107532</v>
      </c>
      <c r="AK266" s="7">
        <f t="shared" si="79"/>
        <v>0.9094009321359553</v>
      </c>
      <c r="AL266" s="7">
        <f t="shared" si="80"/>
        <v>1.8188018642719106</v>
      </c>
      <c r="AM266" s="8">
        <f t="shared" si="81"/>
        <v>0.33333333333333331</v>
      </c>
      <c r="AN266" s="11">
        <f t="shared" si="82"/>
        <v>-4</v>
      </c>
      <c r="AO266" s="7">
        <f t="shared" si="83"/>
        <v>-0.9094009321359553</v>
      </c>
      <c r="AP266">
        <v>39</v>
      </c>
      <c r="AQ266">
        <v>39</v>
      </c>
      <c r="AR266">
        <v>30</v>
      </c>
      <c r="AS266">
        <v>19</v>
      </c>
      <c r="AT266">
        <v>19</v>
      </c>
      <c r="AU266">
        <v>19</v>
      </c>
      <c r="AV266" s="6">
        <v>0.75</v>
      </c>
      <c r="AW266">
        <v>1</v>
      </c>
      <c r="AX266">
        <v>0</v>
      </c>
      <c r="AY266">
        <v>1</v>
      </c>
      <c r="AZ266" s="11">
        <f t="shared" si="84"/>
        <v>1</v>
      </c>
      <c r="BA266" s="6">
        <v>51.052599999999998</v>
      </c>
      <c r="BB266" s="6">
        <v>47.79</v>
      </c>
      <c r="BC266" s="6">
        <v>59</v>
      </c>
      <c r="BD266">
        <v>29</v>
      </c>
      <c r="BE266">
        <v>29</v>
      </c>
      <c r="BF266">
        <v>30</v>
      </c>
      <c r="BG266" s="11">
        <f t="shared" si="85"/>
        <v>-1</v>
      </c>
      <c r="BH266">
        <v>11</v>
      </c>
      <c r="BI266">
        <v>7</v>
      </c>
      <c r="BJ266">
        <v>1</v>
      </c>
      <c r="BK266">
        <v>19</v>
      </c>
      <c r="BL266">
        <v>7</v>
      </c>
      <c r="BM266">
        <v>1</v>
      </c>
      <c r="BN266">
        <v>19</v>
      </c>
      <c r="BO266" s="8">
        <f t="shared" si="86"/>
        <v>8.050847457627118E-2</v>
      </c>
      <c r="BP266">
        <v>0</v>
      </c>
      <c r="BQ266">
        <v>0</v>
      </c>
      <c r="BR266">
        <v>0</v>
      </c>
      <c r="BS266">
        <v>0</v>
      </c>
      <c r="BT266" s="8">
        <f t="shared" si="87"/>
        <v>0</v>
      </c>
      <c r="BU266" s="8">
        <f t="shared" si="88"/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1</v>
      </c>
      <c r="CW266">
        <v>1</v>
      </c>
      <c r="CX266">
        <v>9</v>
      </c>
      <c r="CY266">
        <v>1</v>
      </c>
      <c r="CZ266">
        <v>0</v>
      </c>
      <c r="DA266">
        <v>6</v>
      </c>
      <c r="DB266">
        <v>2</v>
      </c>
      <c r="DC266">
        <v>0</v>
      </c>
      <c r="DD266">
        <v>0</v>
      </c>
      <c r="DE266">
        <v>10</v>
      </c>
      <c r="DF266">
        <v>4</v>
      </c>
      <c r="DG266">
        <v>2</v>
      </c>
      <c r="DH266">
        <v>5</v>
      </c>
      <c r="DI266">
        <v>2</v>
      </c>
      <c r="DJ266" s="11">
        <f t="shared" si="89"/>
        <v>-2</v>
      </c>
      <c r="DK266" s="6">
        <v>0.22245181</v>
      </c>
      <c r="DL266">
        <v>4</v>
      </c>
      <c r="DM266">
        <v>0</v>
      </c>
      <c r="DN266">
        <v>0</v>
      </c>
      <c r="DO266">
        <v>0</v>
      </c>
      <c r="DP266">
        <v>0</v>
      </c>
      <c r="DQ266">
        <v>241</v>
      </c>
      <c r="DR266">
        <v>236</v>
      </c>
      <c r="DS266">
        <v>174</v>
      </c>
      <c r="DT266">
        <v>167</v>
      </c>
      <c r="DU266">
        <v>120</v>
      </c>
      <c r="DV266">
        <v>124</v>
      </c>
      <c r="DW266" s="6">
        <v>8.48</v>
      </c>
      <c r="DX266" s="6">
        <v>8.7899999999999991</v>
      </c>
      <c r="DY266">
        <v>18</v>
      </c>
      <c r="DZ266">
        <v>28</v>
      </c>
      <c r="EA266">
        <v>4</v>
      </c>
      <c r="EB266">
        <v>8</v>
      </c>
      <c r="EC266">
        <v>7</v>
      </c>
      <c r="ED266">
        <v>4</v>
      </c>
      <c r="EE266">
        <v>8</v>
      </c>
      <c r="EF266">
        <v>5</v>
      </c>
      <c r="EG266" s="11">
        <f t="shared" si="90"/>
        <v>15</v>
      </c>
      <c r="EH266" s="11">
        <f t="shared" si="91"/>
        <v>9</v>
      </c>
      <c r="EI266">
        <v>115</v>
      </c>
      <c r="EJ266">
        <v>119</v>
      </c>
      <c r="EK266">
        <v>147</v>
      </c>
      <c r="EL266">
        <v>115</v>
      </c>
      <c r="EM266">
        <v>24</v>
      </c>
      <c r="EN266">
        <v>17</v>
      </c>
      <c r="EO266">
        <v>17</v>
      </c>
      <c r="EP266">
        <v>15</v>
      </c>
      <c r="EQ266">
        <v>-0.2</v>
      </c>
      <c r="ER266">
        <v>0.30000000000000004</v>
      </c>
      <c r="ES266">
        <v>0.1</v>
      </c>
      <c r="ET266">
        <v>661.03</v>
      </c>
      <c r="EU266" s="11">
        <f t="shared" si="92"/>
        <v>56</v>
      </c>
      <c r="EV266" s="6">
        <f t="shared" si="93"/>
        <v>7.5</v>
      </c>
      <c r="EW266" s="6">
        <f t="shared" si="94"/>
        <v>108.44606115721267</v>
      </c>
      <c r="EX266" s="6">
        <v>3.3</v>
      </c>
      <c r="EY266">
        <v>0.2</v>
      </c>
    </row>
    <row r="267" spans="1:155">
      <c r="A267">
        <v>259</v>
      </c>
      <c r="B267" s="5">
        <v>800000</v>
      </c>
      <c r="C267" t="s">
        <v>2043</v>
      </c>
      <c r="D267" t="s">
        <v>2044</v>
      </c>
      <c r="E267" t="s">
        <v>1842</v>
      </c>
      <c r="F267" t="s">
        <v>145</v>
      </c>
      <c r="G267" t="s">
        <v>145</v>
      </c>
      <c r="H267">
        <v>72</v>
      </c>
      <c r="I267">
        <v>193</v>
      </c>
      <c r="J267">
        <v>2000</v>
      </c>
      <c r="K267">
        <v>1</v>
      </c>
      <c r="L267">
        <v>25</v>
      </c>
      <c r="M267" t="s">
        <v>155</v>
      </c>
      <c r="N267" t="s">
        <v>2045</v>
      </c>
      <c r="O267" t="s">
        <v>2029</v>
      </c>
      <c r="P267" t="s">
        <v>222</v>
      </c>
      <c r="Q267" t="s">
        <v>2046</v>
      </c>
      <c r="R267">
        <v>53</v>
      </c>
      <c r="S267">
        <v>3</v>
      </c>
      <c r="T267">
        <v>4</v>
      </c>
      <c r="U267">
        <v>2</v>
      </c>
      <c r="V267">
        <v>2</v>
      </c>
      <c r="W267">
        <v>7</v>
      </c>
      <c r="X267">
        <v>-8</v>
      </c>
      <c r="Y267" s="6">
        <v>-6.6</v>
      </c>
      <c r="Z267">
        <v>80</v>
      </c>
      <c r="AA267">
        <v>844</v>
      </c>
      <c r="AB267">
        <v>34229</v>
      </c>
      <c r="AC267" s="6">
        <v>570.26</v>
      </c>
      <c r="AD267" s="7">
        <v>10.766666666700001</v>
      </c>
      <c r="AE267" s="7">
        <f t="shared" si="76"/>
        <v>10.763375262065617</v>
      </c>
      <c r="AF267" s="8">
        <v>0.19737643638377406</v>
      </c>
      <c r="AG267" s="8">
        <v>0.77777777777777779</v>
      </c>
      <c r="AH267" s="8">
        <v>4.4117647058823532E-2</v>
      </c>
      <c r="AI267" s="9">
        <f t="shared" si="77"/>
        <v>0.93437499999999996</v>
      </c>
      <c r="AJ267" s="10">
        <f t="shared" si="78"/>
        <v>978.49264705882342</v>
      </c>
      <c r="AK267" s="7">
        <f t="shared" si="79"/>
        <v>0.94693648511205419</v>
      </c>
      <c r="AL267" s="7">
        <f t="shared" si="80"/>
        <v>2.2095184652614597</v>
      </c>
      <c r="AM267" s="8">
        <f t="shared" si="81"/>
        <v>0.3</v>
      </c>
      <c r="AN267" s="11">
        <f t="shared" si="82"/>
        <v>-12</v>
      </c>
      <c r="AO267" s="7">
        <f t="shared" si="83"/>
        <v>-1.2625819801494056</v>
      </c>
      <c r="AP267">
        <v>76</v>
      </c>
      <c r="AQ267">
        <v>76</v>
      </c>
      <c r="AR267">
        <v>57</v>
      </c>
      <c r="AS267">
        <v>45</v>
      </c>
      <c r="AT267">
        <v>45</v>
      </c>
      <c r="AU267">
        <v>45</v>
      </c>
      <c r="AV267" s="6">
        <v>3.96</v>
      </c>
      <c r="AW267">
        <v>14</v>
      </c>
      <c r="AX267">
        <v>5</v>
      </c>
      <c r="AY267">
        <v>3</v>
      </c>
      <c r="AZ267" s="11">
        <f t="shared" si="84"/>
        <v>8</v>
      </c>
      <c r="BA267" s="6">
        <v>30.777799999999999</v>
      </c>
      <c r="BB267" s="6">
        <v>31.49</v>
      </c>
      <c r="BC267" s="6">
        <v>54.2</v>
      </c>
      <c r="BD267">
        <v>144</v>
      </c>
      <c r="BE267">
        <v>144</v>
      </c>
      <c r="BF267">
        <v>52</v>
      </c>
      <c r="BG267" s="11">
        <f t="shared" si="85"/>
        <v>92</v>
      </c>
      <c r="BH267">
        <v>12</v>
      </c>
      <c r="BI267">
        <v>8</v>
      </c>
      <c r="BJ267">
        <v>11</v>
      </c>
      <c r="BK267">
        <v>23</v>
      </c>
      <c r="BL267">
        <v>8</v>
      </c>
      <c r="BM267">
        <v>11</v>
      </c>
      <c r="BN267">
        <v>23</v>
      </c>
      <c r="BO267" s="8">
        <f t="shared" si="86"/>
        <v>3.7828947368421052E-2</v>
      </c>
      <c r="BP267">
        <v>153</v>
      </c>
      <c r="BQ267">
        <v>125</v>
      </c>
      <c r="BR267">
        <v>153</v>
      </c>
      <c r="BS267">
        <v>125</v>
      </c>
      <c r="BT267" s="8">
        <f t="shared" si="87"/>
        <v>0.55035971223021585</v>
      </c>
      <c r="BU267" s="8">
        <f t="shared" si="88"/>
        <v>0.50180505415162457</v>
      </c>
      <c r="BV267">
        <v>81</v>
      </c>
      <c r="BW267">
        <v>71</v>
      </c>
      <c r="BX267">
        <v>29</v>
      </c>
      <c r="BY267">
        <v>28</v>
      </c>
      <c r="BZ267">
        <v>43</v>
      </c>
      <c r="CA267">
        <v>26</v>
      </c>
      <c r="CB267">
        <v>49</v>
      </c>
      <c r="CC267">
        <v>40</v>
      </c>
      <c r="CD267">
        <v>49</v>
      </c>
      <c r="CE267">
        <v>43</v>
      </c>
      <c r="CF267">
        <v>106</v>
      </c>
      <c r="CG267">
        <v>76</v>
      </c>
      <c r="CH267">
        <v>0</v>
      </c>
      <c r="CI267">
        <v>0</v>
      </c>
      <c r="CJ267">
        <v>0</v>
      </c>
      <c r="CK267">
        <v>1</v>
      </c>
      <c r="CL267">
        <v>0</v>
      </c>
      <c r="CM267">
        <v>0</v>
      </c>
      <c r="CN267">
        <v>1</v>
      </c>
      <c r="CO267">
        <v>0</v>
      </c>
      <c r="CP267">
        <v>0</v>
      </c>
      <c r="CQ267">
        <v>0</v>
      </c>
      <c r="CR267">
        <v>1</v>
      </c>
      <c r="CS267">
        <v>0</v>
      </c>
      <c r="CT267">
        <v>1</v>
      </c>
      <c r="CU267">
        <v>0</v>
      </c>
      <c r="CV267">
        <v>0</v>
      </c>
      <c r="CW267">
        <v>1</v>
      </c>
      <c r="CX267">
        <v>11</v>
      </c>
      <c r="CY267">
        <v>6</v>
      </c>
      <c r="CZ267">
        <v>2</v>
      </c>
      <c r="DA267">
        <v>1</v>
      </c>
      <c r="DB267">
        <v>7</v>
      </c>
      <c r="DC267">
        <v>4</v>
      </c>
      <c r="DD267">
        <v>0</v>
      </c>
      <c r="DE267">
        <v>25</v>
      </c>
      <c r="DF267">
        <v>24</v>
      </c>
      <c r="DG267">
        <v>10</v>
      </c>
      <c r="DH267">
        <v>21</v>
      </c>
      <c r="DI267">
        <v>13</v>
      </c>
      <c r="DJ267" s="11">
        <f t="shared" si="89"/>
        <v>-14</v>
      </c>
      <c r="DK267" s="6">
        <v>-5.1035810345000003</v>
      </c>
      <c r="DL267">
        <v>15</v>
      </c>
      <c r="DM267">
        <v>8</v>
      </c>
      <c r="DN267">
        <v>0</v>
      </c>
      <c r="DO267">
        <v>1</v>
      </c>
      <c r="DP267">
        <v>0</v>
      </c>
      <c r="DQ267">
        <v>369</v>
      </c>
      <c r="DR267">
        <v>608</v>
      </c>
      <c r="DS267">
        <v>281</v>
      </c>
      <c r="DT267">
        <v>452</v>
      </c>
      <c r="DU267">
        <v>204</v>
      </c>
      <c r="DV267">
        <v>320</v>
      </c>
      <c r="DW267" s="6">
        <v>13.98</v>
      </c>
      <c r="DX267" s="6">
        <v>29.57</v>
      </c>
      <c r="DY267">
        <v>46</v>
      </c>
      <c r="DZ267">
        <v>108</v>
      </c>
      <c r="EA267">
        <v>9</v>
      </c>
      <c r="EB267">
        <v>21</v>
      </c>
      <c r="EC267">
        <v>11</v>
      </c>
      <c r="ED267">
        <v>22</v>
      </c>
      <c r="EE267">
        <v>13</v>
      </c>
      <c r="EF267">
        <v>19</v>
      </c>
      <c r="EG267" s="11">
        <f t="shared" si="90"/>
        <v>24</v>
      </c>
      <c r="EH267" s="11">
        <f t="shared" si="91"/>
        <v>41</v>
      </c>
      <c r="EI267">
        <v>299</v>
      </c>
      <c r="EJ267">
        <v>255</v>
      </c>
      <c r="EK267">
        <v>360</v>
      </c>
      <c r="EL267">
        <v>243</v>
      </c>
      <c r="EM267">
        <v>55</v>
      </c>
      <c r="EN267">
        <v>44</v>
      </c>
      <c r="EO267">
        <v>54</v>
      </c>
      <c r="EP267">
        <v>43</v>
      </c>
      <c r="EQ267">
        <v>-0.5</v>
      </c>
      <c r="ER267">
        <v>0.4</v>
      </c>
      <c r="ES267">
        <v>-0.1</v>
      </c>
      <c r="ET267">
        <v>2318.94</v>
      </c>
      <c r="EU267" s="11">
        <f t="shared" si="92"/>
        <v>255</v>
      </c>
      <c r="EV267" s="6">
        <f t="shared" si="93"/>
        <v>10.333333333333334</v>
      </c>
      <c r="EW267" s="6">
        <f t="shared" si="94"/>
        <v>102.7952162171641</v>
      </c>
      <c r="EX267" s="6">
        <v>2.7</v>
      </c>
      <c r="EY267">
        <v>0.05</v>
      </c>
    </row>
    <row r="268" spans="1:155">
      <c r="A268">
        <v>795</v>
      </c>
      <c r="B268" s="5">
        <v>800000</v>
      </c>
      <c r="C268" t="s">
        <v>1082</v>
      </c>
      <c r="D268" t="s">
        <v>2078</v>
      </c>
      <c r="E268" t="s">
        <v>304</v>
      </c>
      <c r="F268" t="s">
        <v>145</v>
      </c>
      <c r="G268" t="s">
        <v>145</v>
      </c>
      <c r="H268">
        <v>73</v>
      </c>
      <c r="I268">
        <v>198</v>
      </c>
      <c r="J268">
        <v>2012</v>
      </c>
      <c r="K268">
        <v>4</v>
      </c>
      <c r="L268">
        <v>101</v>
      </c>
      <c r="M268" t="s">
        <v>155</v>
      </c>
      <c r="N268" t="s">
        <v>2079</v>
      </c>
      <c r="O268" t="s">
        <v>2080</v>
      </c>
      <c r="P268" t="s">
        <v>222</v>
      </c>
      <c r="Q268" t="s">
        <v>468</v>
      </c>
      <c r="R268">
        <v>58</v>
      </c>
      <c r="S268">
        <v>4</v>
      </c>
      <c r="T268">
        <v>6</v>
      </c>
      <c r="U268">
        <v>3</v>
      </c>
      <c r="V268">
        <v>3</v>
      </c>
      <c r="W268">
        <v>10</v>
      </c>
      <c r="X268">
        <v>-6</v>
      </c>
      <c r="Y268" s="6">
        <v>-3.2</v>
      </c>
      <c r="Z268">
        <v>80</v>
      </c>
      <c r="AA268">
        <v>950</v>
      </c>
      <c r="AB268">
        <v>40102</v>
      </c>
      <c r="AC268" s="6">
        <v>667.66</v>
      </c>
      <c r="AD268" s="7">
        <v>11.516666666700001</v>
      </c>
      <c r="AE268" s="7">
        <f t="shared" si="76"/>
        <v>11.51720306514521</v>
      </c>
      <c r="AF268" s="8">
        <v>0.21209291096456118</v>
      </c>
      <c r="AG268" s="8">
        <v>0.7142857142857143</v>
      </c>
      <c r="AH268" s="8">
        <v>5.2238805970149252E-2</v>
      </c>
      <c r="AI268" s="9">
        <f t="shared" si="77"/>
        <v>0.90934844192634556</v>
      </c>
      <c r="AJ268" s="10">
        <f t="shared" si="78"/>
        <v>961.58724789649489</v>
      </c>
      <c r="AK268" s="7">
        <f t="shared" si="79"/>
        <v>1.2581253931641854</v>
      </c>
      <c r="AL268" s="7">
        <f t="shared" si="80"/>
        <v>2.8757151843752813</v>
      </c>
      <c r="AM268" s="8">
        <f t="shared" si="81"/>
        <v>0.30434782608695654</v>
      </c>
      <c r="AN268" s="11">
        <f t="shared" si="82"/>
        <v>-18</v>
      </c>
      <c r="AO268" s="7">
        <f t="shared" si="83"/>
        <v>-1.6175897912110959</v>
      </c>
      <c r="AP268">
        <v>132</v>
      </c>
      <c r="AQ268">
        <v>132</v>
      </c>
      <c r="AR268">
        <v>99</v>
      </c>
      <c r="AS268">
        <v>68</v>
      </c>
      <c r="AT268">
        <v>68</v>
      </c>
      <c r="AU268">
        <v>68</v>
      </c>
      <c r="AV268" s="6">
        <v>6.93</v>
      </c>
      <c r="AW268">
        <v>19</v>
      </c>
      <c r="AX268">
        <v>8</v>
      </c>
      <c r="AY268">
        <v>9</v>
      </c>
      <c r="AZ268" s="11">
        <f t="shared" si="84"/>
        <v>17</v>
      </c>
      <c r="BA268" s="6">
        <v>27.573499999999999</v>
      </c>
      <c r="BB268" s="6">
        <v>22.71</v>
      </c>
      <c r="BC268" s="6">
        <v>116.8</v>
      </c>
      <c r="BD268">
        <v>144</v>
      </c>
      <c r="BE268">
        <v>144</v>
      </c>
      <c r="BF268">
        <v>79</v>
      </c>
      <c r="BG268" s="11">
        <f t="shared" si="85"/>
        <v>65</v>
      </c>
      <c r="BH268">
        <v>31</v>
      </c>
      <c r="BI268">
        <v>8</v>
      </c>
      <c r="BJ268">
        <v>17</v>
      </c>
      <c r="BK268">
        <v>46</v>
      </c>
      <c r="BL268">
        <v>8</v>
      </c>
      <c r="BM268">
        <v>17</v>
      </c>
      <c r="BN268">
        <v>46</v>
      </c>
      <c r="BO268" s="8">
        <f t="shared" si="86"/>
        <v>6.7946824224519947E-2</v>
      </c>
      <c r="BP268">
        <v>200</v>
      </c>
      <c r="BQ268">
        <v>234</v>
      </c>
      <c r="BR268">
        <v>200</v>
      </c>
      <c r="BS268">
        <v>234</v>
      </c>
      <c r="BT268" s="8">
        <f t="shared" si="87"/>
        <v>0.46082949308755761</v>
      </c>
      <c r="BU268" s="8">
        <f t="shared" si="88"/>
        <v>0.64391691394658757</v>
      </c>
      <c r="BV268">
        <v>94</v>
      </c>
      <c r="BW268">
        <v>110</v>
      </c>
      <c r="BX268">
        <v>73</v>
      </c>
      <c r="BY268">
        <v>77</v>
      </c>
      <c r="BZ268">
        <v>33</v>
      </c>
      <c r="CA268">
        <v>47</v>
      </c>
      <c r="CB268">
        <v>61</v>
      </c>
      <c r="CC268">
        <v>85</v>
      </c>
      <c r="CD268">
        <v>67</v>
      </c>
      <c r="CE268">
        <v>76</v>
      </c>
      <c r="CF268">
        <v>125</v>
      </c>
      <c r="CG268">
        <v>125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1</v>
      </c>
      <c r="CQ268">
        <v>0</v>
      </c>
      <c r="CR268">
        <v>0</v>
      </c>
      <c r="CS268">
        <v>0</v>
      </c>
      <c r="CT268">
        <v>3</v>
      </c>
      <c r="CU268">
        <v>1</v>
      </c>
      <c r="CV268">
        <v>4</v>
      </c>
      <c r="CW268">
        <v>4</v>
      </c>
      <c r="CX268">
        <v>22</v>
      </c>
      <c r="CY268">
        <v>10</v>
      </c>
      <c r="CZ268">
        <v>0</v>
      </c>
      <c r="DA268">
        <v>1</v>
      </c>
      <c r="DB268">
        <v>9</v>
      </c>
      <c r="DC268">
        <v>1</v>
      </c>
      <c r="DD268">
        <v>2</v>
      </c>
      <c r="DE268">
        <v>45</v>
      </c>
      <c r="DF268">
        <v>22</v>
      </c>
      <c r="DG268">
        <v>15</v>
      </c>
      <c r="DH268">
        <v>17</v>
      </c>
      <c r="DI268">
        <v>14</v>
      </c>
      <c r="DJ268" s="11">
        <f t="shared" si="89"/>
        <v>-7</v>
      </c>
      <c r="DK268" s="6">
        <v>0.94841185579999998</v>
      </c>
      <c r="DL268">
        <v>15</v>
      </c>
      <c r="DM268">
        <v>4</v>
      </c>
      <c r="DN268">
        <v>0</v>
      </c>
      <c r="DO268">
        <v>3</v>
      </c>
      <c r="DP268">
        <v>0</v>
      </c>
      <c r="DQ268">
        <v>541</v>
      </c>
      <c r="DR268">
        <v>677</v>
      </c>
      <c r="DS268">
        <v>390</v>
      </c>
      <c r="DT268">
        <v>498</v>
      </c>
      <c r="DU268">
        <v>268</v>
      </c>
      <c r="DV268">
        <v>353</v>
      </c>
      <c r="DW268" s="6">
        <v>21.76</v>
      </c>
      <c r="DX268" s="6">
        <v>28.86</v>
      </c>
      <c r="DY268">
        <v>57</v>
      </c>
      <c r="DZ268">
        <v>88</v>
      </c>
      <c r="EA268">
        <v>14</v>
      </c>
      <c r="EB268">
        <v>32</v>
      </c>
      <c r="EC268">
        <v>25</v>
      </c>
      <c r="ED268">
        <v>27</v>
      </c>
      <c r="EE268">
        <v>36</v>
      </c>
      <c r="EF268">
        <v>27</v>
      </c>
      <c r="EG268" s="11">
        <f t="shared" si="90"/>
        <v>61</v>
      </c>
      <c r="EH268" s="11">
        <f t="shared" si="91"/>
        <v>54</v>
      </c>
      <c r="EI268">
        <v>321</v>
      </c>
      <c r="EJ268">
        <v>353</v>
      </c>
      <c r="EK268">
        <v>415</v>
      </c>
      <c r="EL268">
        <v>304</v>
      </c>
      <c r="EM268">
        <v>69</v>
      </c>
      <c r="EN268">
        <v>65</v>
      </c>
      <c r="EO268">
        <v>64</v>
      </c>
      <c r="EP268">
        <v>45</v>
      </c>
      <c r="EQ268">
        <v>-0.30000000000000004</v>
      </c>
      <c r="ER268">
        <v>0.5</v>
      </c>
      <c r="ES268">
        <v>0.2</v>
      </c>
      <c r="ET268">
        <v>2480.3000000000002</v>
      </c>
      <c r="EU268" s="11">
        <f t="shared" si="92"/>
        <v>274</v>
      </c>
      <c r="EV268" s="6">
        <f t="shared" si="93"/>
        <v>10.733333333333333</v>
      </c>
      <c r="EW268" s="6">
        <f t="shared" si="94"/>
        <v>109.45690920528413</v>
      </c>
      <c r="EX268" s="6">
        <v>12.5</v>
      </c>
      <c r="EY268">
        <v>0.22</v>
      </c>
    </row>
    <row r="269" spans="1:155">
      <c r="A269">
        <v>137</v>
      </c>
      <c r="B269" s="5">
        <v>800000</v>
      </c>
      <c r="C269" t="s">
        <v>2166</v>
      </c>
      <c r="D269" t="s">
        <v>573</v>
      </c>
      <c r="E269" t="s">
        <v>288</v>
      </c>
      <c r="F269" t="s">
        <v>154</v>
      </c>
      <c r="G269" t="s">
        <v>154</v>
      </c>
      <c r="H269">
        <v>71</v>
      </c>
      <c r="I269">
        <v>185</v>
      </c>
      <c r="J269">
        <v>2011</v>
      </c>
      <c r="K269">
        <v>2</v>
      </c>
      <c r="L269">
        <v>61</v>
      </c>
      <c r="M269" t="s">
        <v>155</v>
      </c>
      <c r="N269" t="s">
        <v>2167</v>
      </c>
      <c r="O269" t="s">
        <v>830</v>
      </c>
      <c r="P269" t="s">
        <v>209</v>
      </c>
      <c r="Q269" t="s">
        <v>285</v>
      </c>
      <c r="R269">
        <v>50</v>
      </c>
      <c r="S269">
        <v>5</v>
      </c>
      <c r="T269">
        <v>13</v>
      </c>
      <c r="U269">
        <v>7</v>
      </c>
      <c r="V269">
        <v>6</v>
      </c>
      <c r="W269">
        <v>18</v>
      </c>
      <c r="X269">
        <v>-9</v>
      </c>
      <c r="Y269" s="6">
        <v>-1.1000000000000001</v>
      </c>
      <c r="Z269">
        <v>18</v>
      </c>
      <c r="AA269">
        <v>862</v>
      </c>
      <c r="AB269">
        <v>38912</v>
      </c>
      <c r="AC269" s="6">
        <v>647.01</v>
      </c>
      <c r="AD269" s="7">
        <v>12.9666666667</v>
      </c>
      <c r="AE269" s="7">
        <f t="shared" si="76"/>
        <v>12.959177777788888</v>
      </c>
      <c r="AF269" s="8">
        <v>0.23714332838528779</v>
      </c>
      <c r="AG269" s="8">
        <v>0.72</v>
      </c>
      <c r="AH269" s="8">
        <v>7.8616352201257858E-2</v>
      </c>
      <c r="AI269" s="9">
        <f t="shared" si="77"/>
        <v>0.90519877675840976</v>
      </c>
      <c r="AJ269" s="10">
        <f t="shared" si="78"/>
        <v>983.81512895966762</v>
      </c>
      <c r="AK269" s="7">
        <f t="shared" si="79"/>
        <v>2.3183567487364956</v>
      </c>
      <c r="AL269" s="7">
        <f t="shared" si="80"/>
        <v>2.8747623684332546</v>
      </c>
      <c r="AM269" s="8">
        <f t="shared" si="81"/>
        <v>0.44642857142857145</v>
      </c>
      <c r="AN269" s="11">
        <f t="shared" si="82"/>
        <v>-6</v>
      </c>
      <c r="AO269" s="7">
        <f t="shared" si="83"/>
        <v>-0.55640561969675906</v>
      </c>
      <c r="AP269">
        <v>124</v>
      </c>
      <c r="AQ269">
        <v>124</v>
      </c>
      <c r="AR269">
        <v>89</v>
      </c>
      <c r="AS269">
        <v>71</v>
      </c>
      <c r="AT269">
        <v>71</v>
      </c>
      <c r="AU269">
        <v>71</v>
      </c>
      <c r="AV269" s="6">
        <v>6.82</v>
      </c>
      <c r="AW269">
        <v>26</v>
      </c>
      <c r="AX269">
        <v>2</v>
      </c>
      <c r="AY269">
        <v>7</v>
      </c>
      <c r="AZ269" s="11">
        <f t="shared" si="84"/>
        <v>9</v>
      </c>
      <c r="BA269" s="6">
        <v>27.098600000000001</v>
      </c>
      <c r="BB269" s="6">
        <v>23.16</v>
      </c>
      <c r="BC269" s="6">
        <v>156.5</v>
      </c>
      <c r="BD269">
        <v>36</v>
      </c>
      <c r="BE269">
        <v>36</v>
      </c>
      <c r="BF269">
        <v>56</v>
      </c>
      <c r="BG269" s="11">
        <f t="shared" si="85"/>
        <v>-20</v>
      </c>
      <c r="BH269">
        <v>18</v>
      </c>
      <c r="BI269">
        <v>19</v>
      </c>
      <c r="BJ269">
        <v>23</v>
      </c>
      <c r="BK269">
        <v>12</v>
      </c>
      <c r="BL269">
        <v>19</v>
      </c>
      <c r="BM269">
        <v>23</v>
      </c>
      <c r="BN269">
        <v>12</v>
      </c>
      <c r="BO269" s="8">
        <f t="shared" si="86"/>
        <v>1.8662519440124418E-2</v>
      </c>
      <c r="BP269">
        <v>4</v>
      </c>
      <c r="BQ269">
        <v>3</v>
      </c>
      <c r="BR269">
        <v>4</v>
      </c>
      <c r="BS269">
        <v>3</v>
      </c>
      <c r="BT269" s="8">
        <f t="shared" si="87"/>
        <v>0.5714285714285714</v>
      </c>
      <c r="BU269" s="8">
        <f t="shared" si="88"/>
        <v>1.3133208255159476E-2</v>
      </c>
      <c r="BV269">
        <v>0</v>
      </c>
      <c r="BW269">
        <v>0</v>
      </c>
      <c r="BX269">
        <v>1</v>
      </c>
      <c r="BY269">
        <v>0</v>
      </c>
      <c r="BZ269">
        <v>3</v>
      </c>
      <c r="CA269">
        <v>3</v>
      </c>
      <c r="CB269">
        <v>0</v>
      </c>
      <c r="CC269">
        <v>1</v>
      </c>
      <c r="CD269">
        <v>3</v>
      </c>
      <c r="CE269">
        <v>0</v>
      </c>
      <c r="CF269">
        <v>2</v>
      </c>
      <c r="CG269">
        <v>2</v>
      </c>
      <c r="CH269">
        <v>0</v>
      </c>
      <c r="CI269">
        <v>1</v>
      </c>
      <c r="CJ269">
        <v>2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2</v>
      </c>
      <c r="CR269">
        <v>0</v>
      </c>
      <c r="CS269">
        <v>0</v>
      </c>
      <c r="CT269">
        <v>3</v>
      </c>
      <c r="CU269">
        <v>0</v>
      </c>
      <c r="CV269">
        <v>2</v>
      </c>
      <c r="CW269">
        <v>4</v>
      </c>
      <c r="CX269">
        <v>12</v>
      </c>
      <c r="CY269">
        <v>7</v>
      </c>
      <c r="CZ269">
        <v>0</v>
      </c>
      <c r="DA269">
        <v>5</v>
      </c>
      <c r="DB269">
        <v>9</v>
      </c>
      <c r="DC269">
        <v>4</v>
      </c>
      <c r="DD269">
        <v>1</v>
      </c>
      <c r="DE269">
        <v>45</v>
      </c>
      <c r="DF269">
        <v>9</v>
      </c>
      <c r="DG269">
        <v>18</v>
      </c>
      <c r="DH269">
        <v>9</v>
      </c>
      <c r="DI269">
        <v>12</v>
      </c>
      <c r="DJ269" s="11">
        <f t="shared" si="89"/>
        <v>9</v>
      </c>
      <c r="DK269" s="6">
        <v>3.7635441664</v>
      </c>
      <c r="DL269">
        <v>9</v>
      </c>
      <c r="DM269">
        <v>0</v>
      </c>
      <c r="DN269">
        <v>0</v>
      </c>
      <c r="DO269">
        <v>0</v>
      </c>
      <c r="DP269">
        <v>0</v>
      </c>
      <c r="DQ269">
        <v>610</v>
      </c>
      <c r="DR269">
        <v>643</v>
      </c>
      <c r="DS269">
        <v>446</v>
      </c>
      <c r="DT269">
        <v>463</v>
      </c>
      <c r="DU269">
        <v>318</v>
      </c>
      <c r="DV269">
        <v>327</v>
      </c>
      <c r="DW269" s="6">
        <v>29.43</v>
      </c>
      <c r="DX269" s="6">
        <v>28.19</v>
      </c>
      <c r="DY269">
        <v>91</v>
      </c>
      <c r="DZ269">
        <v>92</v>
      </c>
      <c r="EA269">
        <v>25</v>
      </c>
      <c r="EB269">
        <v>31</v>
      </c>
      <c r="EC269">
        <v>21</v>
      </c>
      <c r="ED269">
        <v>17</v>
      </c>
      <c r="EE269">
        <v>35</v>
      </c>
      <c r="EF269">
        <v>33</v>
      </c>
      <c r="EG269" s="11">
        <f t="shared" si="90"/>
        <v>56</v>
      </c>
      <c r="EH269" s="11">
        <f t="shared" si="91"/>
        <v>50</v>
      </c>
      <c r="EI269">
        <v>236</v>
      </c>
      <c r="EJ269">
        <v>297</v>
      </c>
      <c r="EK269">
        <v>223</v>
      </c>
      <c r="EL269">
        <v>257</v>
      </c>
      <c r="EM269">
        <v>102</v>
      </c>
      <c r="EN269">
        <v>71</v>
      </c>
      <c r="EO269">
        <v>36</v>
      </c>
      <c r="EP269">
        <v>32</v>
      </c>
      <c r="EQ269">
        <v>0.8</v>
      </c>
      <c r="ER269">
        <v>0.2</v>
      </c>
      <c r="ES269">
        <v>1</v>
      </c>
      <c r="ET269">
        <v>2081.34</v>
      </c>
      <c r="EU269" s="11">
        <f t="shared" si="92"/>
        <v>66</v>
      </c>
      <c r="EV269" s="6">
        <f t="shared" si="93"/>
        <v>6.5555555555555554</v>
      </c>
      <c r="EW269" s="6">
        <f t="shared" si="94"/>
        <v>116.19604024667316</v>
      </c>
      <c r="EX269" s="6">
        <v>11.7</v>
      </c>
      <c r="EY269">
        <v>0.23</v>
      </c>
    </row>
    <row r="270" spans="1:155">
      <c r="A270">
        <v>302</v>
      </c>
      <c r="B270" s="5">
        <v>800000</v>
      </c>
      <c r="C270" t="s">
        <v>2192</v>
      </c>
      <c r="D270" t="s">
        <v>451</v>
      </c>
      <c r="E270" t="s">
        <v>144</v>
      </c>
      <c r="F270" t="s">
        <v>145</v>
      </c>
      <c r="G270" t="s">
        <v>145</v>
      </c>
      <c r="H270">
        <v>71</v>
      </c>
      <c r="I270">
        <v>185</v>
      </c>
      <c r="J270">
        <v>2005</v>
      </c>
      <c r="K270">
        <v>4</v>
      </c>
      <c r="L270">
        <v>107</v>
      </c>
      <c r="M270" t="s">
        <v>155</v>
      </c>
      <c r="N270" t="s">
        <v>2193</v>
      </c>
      <c r="O270" t="s">
        <v>1103</v>
      </c>
      <c r="P270" t="s">
        <v>209</v>
      </c>
      <c r="Q270" t="s">
        <v>281</v>
      </c>
      <c r="R270">
        <v>82</v>
      </c>
      <c r="S270">
        <v>9</v>
      </c>
      <c r="T270">
        <v>14</v>
      </c>
      <c r="U270">
        <v>9</v>
      </c>
      <c r="V270">
        <v>5</v>
      </c>
      <c r="W270">
        <v>23</v>
      </c>
      <c r="X270">
        <v>9</v>
      </c>
      <c r="Y270" s="6">
        <v>-1.2</v>
      </c>
      <c r="Z270">
        <v>16</v>
      </c>
      <c r="AA270">
        <v>1826</v>
      </c>
      <c r="AB270">
        <v>76887</v>
      </c>
      <c r="AC270" s="6">
        <v>1277.6199999999999</v>
      </c>
      <c r="AD270" s="7">
        <v>15.6333333333</v>
      </c>
      <c r="AE270" s="7">
        <f t="shared" si="76"/>
        <v>15.613834688335773</v>
      </c>
      <c r="AF270" s="8">
        <v>0.27341870757325432</v>
      </c>
      <c r="AG270" s="8">
        <v>0.6216216216216216</v>
      </c>
      <c r="AH270" s="8">
        <v>7.3412698412698416E-2</v>
      </c>
      <c r="AI270" s="9">
        <f t="shared" si="77"/>
        <v>0.92686567164179101</v>
      </c>
      <c r="AJ270" s="10">
        <f t="shared" si="78"/>
        <v>1000.2783700544895</v>
      </c>
      <c r="AK270" s="7">
        <f t="shared" si="79"/>
        <v>1.7376058608976066</v>
      </c>
      <c r="AL270" s="7">
        <f t="shared" si="80"/>
        <v>2.3011537076752089</v>
      </c>
      <c r="AM270" s="8">
        <f t="shared" si="81"/>
        <v>0.43023255813953487</v>
      </c>
      <c r="AN270" s="11">
        <f t="shared" si="82"/>
        <v>-12</v>
      </c>
      <c r="AO270" s="7">
        <f t="shared" si="83"/>
        <v>-0.56354784677760228</v>
      </c>
      <c r="AP270">
        <v>164</v>
      </c>
      <c r="AQ270">
        <v>164</v>
      </c>
      <c r="AR270">
        <v>134</v>
      </c>
      <c r="AS270">
        <v>95</v>
      </c>
      <c r="AT270">
        <v>95</v>
      </c>
      <c r="AU270">
        <v>95</v>
      </c>
      <c r="AV270" s="6">
        <v>10.99</v>
      </c>
      <c r="AW270">
        <v>46</v>
      </c>
      <c r="AX270">
        <v>7</v>
      </c>
      <c r="AY270">
        <v>11</v>
      </c>
      <c r="AZ270" s="11">
        <f t="shared" si="84"/>
        <v>18</v>
      </c>
      <c r="BA270" s="6">
        <v>25.0105</v>
      </c>
      <c r="BB270" s="6">
        <v>23.89</v>
      </c>
      <c r="BC270" s="6">
        <v>220.8</v>
      </c>
      <c r="BD270">
        <v>46</v>
      </c>
      <c r="BE270">
        <v>46</v>
      </c>
      <c r="BF270">
        <v>125</v>
      </c>
      <c r="BG270" s="11">
        <f t="shared" si="85"/>
        <v>-79</v>
      </c>
      <c r="BH270">
        <v>39</v>
      </c>
      <c r="BI270">
        <v>20</v>
      </c>
      <c r="BJ270">
        <v>35</v>
      </c>
      <c r="BK270">
        <v>89</v>
      </c>
      <c r="BL270">
        <v>20</v>
      </c>
      <c r="BM270">
        <v>35</v>
      </c>
      <c r="BN270">
        <v>89</v>
      </c>
      <c r="BO270" s="8">
        <f t="shared" si="86"/>
        <v>6.1848505906879778E-2</v>
      </c>
      <c r="BP270">
        <v>21</v>
      </c>
      <c r="BQ270">
        <v>28</v>
      </c>
      <c r="BR270">
        <v>21</v>
      </c>
      <c r="BS270">
        <v>28</v>
      </c>
      <c r="BT270" s="8">
        <f t="shared" si="87"/>
        <v>0.42857142857142855</v>
      </c>
      <c r="BU270" s="8">
        <f t="shared" si="88"/>
        <v>3.6109064112011792E-2</v>
      </c>
      <c r="BV270">
        <v>4</v>
      </c>
      <c r="BW270">
        <v>2</v>
      </c>
      <c r="BX270">
        <v>9</v>
      </c>
      <c r="BY270">
        <v>9</v>
      </c>
      <c r="BZ270">
        <v>8</v>
      </c>
      <c r="CA270">
        <v>17</v>
      </c>
      <c r="CB270">
        <v>4</v>
      </c>
      <c r="CC270">
        <v>8</v>
      </c>
      <c r="CD270">
        <v>9</v>
      </c>
      <c r="CE270">
        <v>10</v>
      </c>
      <c r="CF270">
        <v>13</v>
      </c>
      <c r="CG270">
        <v>17</v>
      </c>
      <c r="CH270">
        <v>0</v>
      </c>
      <c r="CI270">
        <v>1</v>
      </c>
      <c r="CJ270">
        <v>1</v>
      </c>
      <c r="CK270">
        <v>1</v>
      </c>
      <c r="CL270">
        <v>0</v>
      </c>
      <c r="CM270">
        <v>0</v>
      </c>
      <c r="CN270">
        <v>2</v>
      </c>
      <c r="CO270">
        <v>0</v>
      </c>
      <c r="CP270">
        <v>0</v>
      </c>
      <c r="CQ270">
        <v>1</v>
      </c>
      <c r="CR270">
        <v>3</v>
      </c>
      <c r="CS270">
        <v>0</v>
      </c>
      <c r="CT270">
        <v>3</v>
      </c>
      <c r="CU270">
        <v>0</v>
      </c>
      <c r="CV270">
        <v>2</v>
      </c>
      <c r="CW270">
        <v>3</v>
      </c>
      <c r="CX270">
        <v>34</v>
      </c>
      <c r="CY270">
        <v>20</v>
      </c>
      <c r="CZ270">
        <v>1</v>
      </c>
      <c r="DA270">
        <v>6</v>
      </c>
      <c r="DB270">
        <v>10</v>
      </c>
      <c r="DC270">
        <v>6</v>
      </c>
      <c r="DD270">
        <v>4</v>
      </c>
      <c r="DE270">
        <v>48</v>
      </c>
      <c r="DF270">
        <v>8</v>
      </c>
      <c r="DG270">
        <v>15</v>
      </c>
      <c r="DH270">
        <v>8</v>
      </c>
      <c r="DI270">
        <v>14</v>
      </c>
      <c r="DJ270" s="11">
        <f t="shared" si="89"/>
        <v>7</v>
      </c>
      <c r="DK270" s="6">
        <v>8.8121668544999991</v>
      </c>
      <c r="DL270">
        <v>8</v>
      </c>
      <c r="DM270">
        <v>0</v>
      </c>
      <c r="DN270">
        <v>0</v>
      </c>
      <c r="DO270">
        <v>0</v>
      </c>
      <c r="DP270">
        <v>0</v>
      </c>
      <c r="DQ270">
        <v>924</v>
      </c>
      <c r="DR270">
        <v>1439</v>
      </c>
      <c r="DS270">
        <v>690</v>
      </c>
      <c r="DT270">
        <v>1001</v>
      </c>
      <c r="DU270">
        <v>504</v>
      </c>
      <c r="DV270">
        <v>670</v>
      </c>
      <c r="DW270" s="6">
        <v>42.11</v>
      </c>
      <c r="DX270" s="6">
        <v>60.44</v>
      </c>
      <c r="DY270">
        <v>139</v>
      </c>
      <c r="DZ270">
        <v>190</v>
      </c>
      <c r="EA270">
        <v>37</v>
      </c>
      <c r="EB270">
        <v>49</v>
      </c>
      <c r="EC270">
        <v>38</v>
      </c>
      <c r="ED270">
        <v>49</v>
      </c>
      <c r="EE270">
        <v>63</v>
      </c>
      <c r="EF270">
        <v>69</v>
      </c>
      <c r="EG270" s="11">
        <f t="shared" si="90"/>
        <v>101</v>
      </c>
      <c r="EH270" s="11">
        <f t="shared" si="91"/>
        <v>118</v>
      </c>
      <c r="EI270">
        <v>675</v>
      </c>
      <c r="EJ270">
        <v>682</v>
      </c>
      <c r="EK270">
        <v>489</v>
      </c>
      <c r="EL270">
        <v>485</v>
      </c>
      <c r="EM270">
        <v>202</v>
      </c>
      <c r="EN270">
        <v>140</v>
      </c>
      <c r="EO270">
        <v>62</v>
      </c>
      <c r="EP270">
        <v>65</v>
      </c>
      <c r="EQ270">
        <v>0</v>
      </c>
      <c r="ER270">
        <v>1.9</v>
      </c>
      <c r="ES270">
        <v>1.8</v>
      </c>
      <c r="ET270">
        <v>3395.14</v>
      </c>
      <c r="EU270" s="11">
        <f t="shared" si="92"/>
        <v>151</v>
      </c>
      <c r="EV270" s="6">
        <f t="shared" si="93"/>
        <v>10.125</v>
      </c>
      <c r="EW270" s="6">
        <f t="shared" si="94"/>
        <v>110.97196349462283</v>
      </c>
      <c r="EX270" s="6">
        <v>17</v>
      </c>
      <c r="EY270">
        <v>0.21</v>
      </c>
    </row>
    <row r="271" spans="1:155">
      <c r="A271">
        <v>682</v>
      </c>
      <c r="B271" s="5">
        <v>800000</v>
      </c>
      <c r="C271" t="s">
        <v>2678</v>
      </c>
      <c r="D271" t="s">
        <v>554</v>
      </c>
      <c r="E271" t="s">
        <v>555</v>
      </c>
      <c r="F271" t="s">
        <v>154</v>
      </c>
      <c r="G271" t="s">
        <v>154</v>
      </c>
      <c r="H271">
        <v>70</v>
      </c>
      <c r="I271">
        <v>180</v>
      </c>
      <c r="J271">
        <v>2009</v>
      </c>
      <c r="K271">
        <v>4</v>
      </c>
      <c r="L271">
        <v>100</v>
      </c>
      <c r="M271" t="s">
        <v>146</v>
      </c>
      <c r="N271" t="s">
        <v>2679</v>
      </c>
      <c r="O271" t="s">
        <v>557</v>
      </c>
      <c r="P271" t="s">
        <v>192</v>
      </c>
      <c r="Q271" t="s">
        <v>281</v>
      </c>
      <c r="R271">
        <v>76</v>
      </c>
      <c r="S271">
        <v>5</v>
      </c>
      <c r="T271">
        <v>12</v>
      </c>
      <c r="U271">
        <v>8</v>
      </c>
      <c r="V271">
        <v>4</v>
      </c>
      <c r="W271">
        <v>17</v>
      </c>
      <c r="X271">
        <v>7</v>
      </c>
      <c r="Y271" s="6">
        <v>5.2</v>
      </c>
      <c r="Z271">
        <v>46</v>
      </c>
      <c r="AA271">
        <v>1597</v>
      </c>
      <c r="AB271">
        <v>63657</v>
      </c>
      <c r="AC271" s="6">
        <v>1060.4100000000001</v>
      </c>
      <c r="AD271" s="7">
        <v>13.9666666667</v>
      </c>
      <c r="AE271" s="7">
        <f t="shared" si="76"/>
        <v>13.959766081882456</v>
      </c>
      <c r="AF271" s="8">
        <v>0.25068735062092051</v>
      </c>
      <c r="AG271" s="8">
        <v>0.4358974358974359</v>
      </c>
      <c r="AH271" s="8">
        <v>6.8783068783068779E-2</v>
      </c>
      <c r="AI271" s="9">
        <f t="shared" si="77"/>
        <v>0.93867924528301883</v>
      </c>
      <c r="AJ271" s="10">
        <f t="shared" si="78"/>
        <v>1007.4623140660876</v>
      </c>
      <c r="AK271" s="7">
        <f t="shared" si="79"/>
        <v>2.2066936373666786</v>
      </c>
      <c r="AL271" s="7">
        <f t="shared" si="80"/>
        <v>1.4711290915777859</v>
      </c>
      <c r="AM271" s="8">
        <f t="shared" si="81"/>
        <v>0.6</v>
      </c>
      <c r="AN271" s="11">
        <f t="shared" si="82"/>
        <v>13</v>
      </c>
      <c r="AO271" s="7">
        <f t="shared" si="83"/>
        <v>0.73556454578889263</v>
      </c>
      <c r="AP271">
        <v>249</v>
      </c>
      <c r="AQ271">
        <v>249</v>
      </c>
      <c r="AR271">
        <v>160</v>
      </c>
      <c r="AS271">
        <v>123</v>
      </c>
      <c r="AT271">
        <v>123</v>
      </c>
      <c r="AU271">
        <v>123</v>
      </c>
      <c r="AV271" s="6">
        <v>5.0599999999999996</v>
      </c>
      <c r="AW271">
        <v>7</v>
      </c>
      <c r="AX271">
        <v>10</v>
      </c>
      <c r="AY271">
        <v>10</v>
      </c>
      <c r="AZ271" s="11">
        <f t="shared" si="84"/>
        <v>20</v>
      </c>
      <c r="BA271" s="6">
        <v>50.666699999999999</v>
      </c>
      <c r="BB271" s="6">
        <v>46.78</v>
      </c>
      <c r="BC271" s="6">
        <v>208</v>
      </c>
      <c r="BD271">
        <v>68</v>
      </c>
      <c r="BE271">
        <v>68</v>
      </c>
      <c r="BF271">
        <v>102</v>
      </c>
      <c r="BG271" s="11">
        <f t="shared" si="85"/>
        <v>-34</v>
      </c>
      <c r="BH271">
        <v>37</v>
      </c>
      <c r="BI271">
        <v>35</v>
      </c>
      <c r="BJ271">
        <v>14</v>
      </c>
      <c r="BK271">
        <v>68</v>
      </c>
      <c r="BL271">
        <v>35</v>
      </c>
      <c r="BM271">
        <v>14</v>
      </c>
      <c r="BN271">
        <v>68</v>
      </c>
      <c r="BO271" s="8">
        <f t="shared" si="86"/>
        <v>7.9812206572769953E-2</v>
      </c>
      <c r="BP271">
        <v>0</v>
      </c>
      <c r="BQ271">
        <v>0</v>
      </c>
      <c r="BR271">
        <v>0</v>
      </c>
      <c r="BS271">
        <v>0</v>
      </c>
      <c r="BT271" s="8">
        <f t="shared" si="87"/>
        <v>0</v>
      </c>
      <c r="BU271" s="8">
        <f t="shared" si="88"/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2</v>
      </c>
      <c r="CJ271">
        <v>1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3</v>
      </c>
      <c r="CQ271">
        <v>0</v>
      </c>
      <c r="CR271">
        <v>0</v>
      </c>
      <c r="CS271">
        <v>0</v>
      </c>
      <c r="CT271">
        <v>2</v>
      </c>
      <c r="CU271">
        <v>0</v>
      </c>
      <c r="CV271">
        <v>1</v>
      </c>
      <c r="CW271">
        <v>4</v>
      </c>
      <c r="CX271">
        <v>32</v>
      </c>
      <c r="CY271">
        <v>1</v>
      </c>
      <c r="CZ271">
        <v>0</v>
      </c>
      <c r="DA271">
        <v>46</v>
      </c>
      <c r="DB271">
        <v>20</v>
      </c>
      <c r="DC271">
        <v>1</v>
      </c>
      <c r="DD271">
        <v>0</v>
      </c>
      <c r="DE271">
        <v>55</v>
      </c>
      <c r="DF271">
        <v>20</v>
      </c>
      <c r="DG271">
        <v>11</v>
      </c>
      <c r="DH271">
        <v>20</v>
      </c>
      <c r="DI271">
        <v>9</v>
      </c>
      <c r="DJ271" s="11">
        <f t="shared" si="89"/>
        <v>-9</v>
      </c>
      <c r="DK271" s="6">
        <v>0.10124595</v>
      </c>
      <c r="DL271">
        <v>18</v>
      </c>
      <c r="DM271">
        <v>2</v>
      </c>
      <c r="DN271">
        <v>0</v>
      </c>
      <c r="DO271">
        <v>0</v>
      </c>
      <c r="DP271">
        <v>0</v>
      </c>
      <c r="DQ271">
        <v>1071</v>
      </c>
      <c r="DR271">
        <v>852</v>
      </c>
      <c r="DS271">
        <v>764</v>
      </c>
      <c r="DT271">
        <v>613</v>
      </c>
      <c r="DU271">
        <v>567</v>
      </c>
      <c r="DV271">
        <v>424</v>
      </c>
      <c r="DW271" s="6">
        <v>44.83</v>
      </c>
      <c r="DX271" s="6">
        <v>35.64</v>
      </c>
      <c r="DY271">
        <v>136</v>
      </c>
      <c r="DZ271">
        <v>107</v>
      </c>
      <c r="EA271">
        <v>39</v>
      </c>
      <c r="EB271">
        <v>26</v>
      </c>
      <c r="EC271">
        <v>46</v>
      </c>
      <c r="ED271">
        <v>31</v>
      </c>
      <c r="EE271">
        <v>68</v>
      </c>
      <c r="EF271">
        <v>41</v>
      </c>
      <c r="EG271" s="11">
        <f t="shared" si="90"/>
        <v>114</v>
      </c>
      <c r="EH271" s="11">
        <f t="shared" si="91"/>
        <v>72</v>
      </c>
      <c r="EI271">
        <v>515</v>
      </c>
      <c r="EJ271">
        <v>484</v>
      </c>
      <c r="EK271">
        <v>527</v>
      </c>
      <c r="EL271">
        <v>486</v>
      </c>
      <c r="EM271">
        <v>151</v>
      </c>
      <c r="EN271">
        <v>115</v>
      </c>
      <c r="EO271">
        <v>90</v>
      </c>
      <c r="EP271">
        <v>83</v>
      </c>
      <c r="EQ271">
        <v>1.1000000000000001</v>
      </c>
      <c r="ER271">
        <v>3.1</v>
      </c>
      <c r="ES271">
        <v>4.2</v>
      </c>
      <c r="ET271">
        <v>3169.6</v>
      </c>
      <c r="EU271" s="11">
        <f t="shared" si="92"/>
        <v>184</v>
      </c>
      <c r="EV271" s="6">
        <f t="shared" si="93"/>
        <v>4.5555555555555554</v>
      </c>
      <c r="EW271" s="6">
        <f t="shared" si="94"/>
        <v>108.80697088861855</v>
      </c>
      <c r="EX271" s="6">
        <v>27.4</v>
      </c>
      <c r="EY271">
        <v>0.36</v>
      </c>
    </row>
    <row r="272" spans="1:155">
      <c r="A272">
        <v>101</v>
      </c>
      <c r="B272" s="5">
        <v>800000</v>
      </c>
      <c r="C272" t="s">
        <v>2681</v>
      </c>
      <c r="D272" t="s">
        <v>188</v>
      </c>
      <c r="E272" t="s">
        <v>189</v>
      </c>
      <c r="F272" t="s">
        <v>145</v>
      </c>
      <c r="G272" t="s">
        <v>145</v>
      </c>
      <c r="H272">
        <v>77</v>
      </c>
      <c r="I272">
        <v>202</v>
      </c>
      <c r="J272">
        <v>2008</v>
      </c>
      <c r="K272">
        <v>2</v>
      </c>
      <c r="L272">
        <v>42</v>
      </c>
      <c r="M272" t="s">
        <v>155</v>
      </c>
      <c r="N272" t="s">
        <v>2682</v>
      </c>
      <c r="O272" t="s">
        <v>526</v>
      </c>
      <c r="P272" t="s">
        <v>192</v>
      </c>
      <c r="Q272" t="s">
        <v>316</v>
      </c>
      <c r="R272">
        <v>57</v>
      </c>
      <c r="S272">
        <v>4</v>
      </c>
      <c r="T272">
        <v>8</v>
      </c>
      <c r="U272">
        <v>3</v>
      </c>
      <c r="V272">
        <v>5</v>
      </c>
      <c r="W272">
        <v>12</v>
      </c>
      <c r="X272">
        <v>-18</v>
      </c>
      <c r="Y272" s="6">
        <v>-12.8</v>
      </c>
      <c r="Z272">
        <v>23</v>
      </c>
      <c r="AA272">
        <v>1286</v>
      </c>
      <c r="AB272">
        <v>56999</v>
      </c>
      <c r="AC272" s="6">
        <v>950.81</v>
      </c>
      <c r="AD272" s="7">
        <v>16.683333333299998</v>
      </c>
      <c r="AE272" s="7">
        <f t="shared" si="76"/>
        <v>16.676861598429436</v>
      </c>
      <c r="AF272" s="8">
        <v>0.29420810951308268</v>
      </c>
      <c r="AG272" s="8">
        <v>0.5714285714285714</v>
      </c>
      <c r="AH272" s="8">
        <v>5.1597051597051594E-2</v>
      </c>
      <c r="AI272" s="9">
        <f t="shared" si="77"/>
        <v>0.9174664107485605</v>
      </c>
      <c r="AJ272" s="10">
        <f t="shared" si="78"/>
        <v>969.06346234561215</v>
      </c>
      <c r="AK272" s="7">
        <f t="shared" si="79"/>
        <v>1.3251858941323715</v>
      </c>
      <c r="AL272" s="7">
        <f t="shared" si="80"/>
        <v>2.7134758784615225</v>
      </c>
      <c r="AM272" s="8">
        <f t="shared" si="81"/>
        <v>0.328125</v>
      </c>
      <c r="AN272" s="11">
        <f t="shared" si="82"/>
        <v>-22</v>
      </c>
      <c r="AO272" s="7">
        <f t="shared" si="83"/>
        <v>-1.388289984329151</v>
      </c>
      <c r="AP272">
        <v>137</v>
      </c>
      <c r="AQ272">
        <v>137</v>
      </c>
      <c r="AR272">
        <v>86</v>
      </c>
      <c r="AS272">
        <v>63</v>
      </c>
      <c r="AT272">
        <v>63</v>
      </c>
      <c r="AU272">
        <v>63</v>
      </c>
      <c r="AV272" s="6">
        <v>2.4</v>
      </c>
      <c r="AW272">
        <v>2</v>
      </c>
      <c r="AX272">
        <v>0</v>
      </c>
      <c r="AY272">
        <v>3</v>
      </c>
      <c r="AZ272" s="11">
        <f t="shared" si="84"/>
        <v>3</v>
      </c>
      <c r="BA272" s="6">
        <v>48.730200000000004</v>
      </c>
      <c r="BB272" s="6">
        <v>46.58</v>
      </c>
      <c r="BC272" s="6">
        <v>110.5</v>
      </c>
      <c r="BD272">
        <v>52</v>
      </c>
      <c r="BE272">
        <v>52</v>
      </c>
      <c r="BF272">
        <v>52</v>
      </c>
      <c r="BG272" s="11">
        <f t="shared" si="85"/>
        <v>0</v>
      </c>
      <c r="BH272">
        <v>23</v>
      </c>
      <c r="BI272">
        <v>15</v>
      </c>
      <c r="BJ272">
        <v>6</v>
      </c>
      <c r="BK272">
        <v>57</v>
      </c>
      <c r="BL272">
        <v>15</v>
      </c>
      <c r="BM272">
        <v>6</v>
      </c>
      <c r="BN272">
        <v>57</v>
      </c>
      <c r="BO272" s="8">
        <f t="shared" si="86"/>
        <v>6.3973063973063973E-2</v>
      </c>
      <c r="BP272">
        <v>0</v>
      </c>
      <c r="BQ272">
        <v>0</v>
      </c>
      <c r="BR272">
        <v>1</v>
      </c>
      <c r="BS272">
        <v>0</v>
      </c>
      <c r="BT272" s="8">
        <f t="shared" si="87"/>
        <v>0</v>
      </c>
      <c r="BU272" s="8">
        <f t="shared" si="88"/>
        <v>1.2594458438287153E-3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1</v>
      </c>
      <c r="CJ272">
        <v>0</v>
      </c>
      <c r="CK272">
        <v>0</v>
      </c>
      <c r="CL272">
        <v>0</v>
      </c>
      <c r="CM272">
        <v>0</v>
      </c>
      <c r="CN272">
        <v>2</v>
      </c>
      <c r="CO272">
        <v>0</v>
      </c>
      <c r="CP272">
        <v>1</v>
      </c>
      <c r="CQ272">
        <v>0</v>
      </c>
      <c r="CR272">
        <v>0</v>
      </c>
      <c r="CS272">
        <v>1</v>
      </c>
      <c r="CT272">
        <v>0</v>
      </c>
      <c r="CU272">
        <v>0</v>
      </c>
      <c r="CV272">
        <v>2</v>
      </c>
      <c r="CW272">
        <v>6</v>
      </c>
      <c r="CX272">
        <v>15</v>
      </c>
      <c r="CY272">
        <v>4</v>
      </c>
      <c r="CZ272">
        <v>0</v>
      </c>
      <c r="DA272">
        <v>26</v>
      </c>
      <c r="DB272">
        <v>6</v>
      </c>
      <c r="DC272">
        <v>0</v>
      </c>
      <c r="DD272">
        <v>2</v>
      </c>
      <c r="DE272">
        <v>25</v>
      </c>
      <c r="DF272">
        <v>10</v>
      </c>
      <c r="DG272">
        <v>5</v>
      </c>
      <c r="DH272">
        <v>10</v>
      </c>
      <c r="DI272">
        <v>4</v>
      </c>
      <c r="DJ272" s="11">
        <f t="shared" si="89"/>
        <v>-5</v>
      </c>
      <c r="DK272" s="6">
        <v>-2.2789608100000001</v>
      </c>
      <c r="DL272">
        <v>9</v>
      </c>
      <c r="DM272">
        <v>1</v>
      </c>
      <c r="DN272">
        <v>0</v>
      </c>
      <c r="DO272">
        <v>0</v>
      </c>
      <c r="DP272">
        <v>0</v>
      </c>
      <c r="DQ272">
        <v>771</v>
      </c>
      <c r="DR272">
        <v>891</v>
      </c>
      <c r="DS272">
        <v>569</v>
      </c>
      <c r="DT272">
        <v>701</v>
      </c>
      <c r="DU272">
        <v>407</v>
      </c>
      <c r="DV272">
        <v>521</v>
      </c>
      <c r="DW272" s="6">
        <v>29.87</v>
      </c>
      <c r="DX272" s="6">
        <v>42.31</v>
      </c>
      <c r="DY272">
        <v>82</v>
      </c>
      <c r="DZ272">
        <v>135</v>
      </c>
      <c r="EA272">
        <v>21</v>
      </c>
      <c r="EB272">
        <v>43</v>
      </c>
      <c r="EC272">
        <v>15</v>
      </c>
      <c r="ED272">
        <v>42</v>
      </c>
      <c r="EE272">
        <v>31</v>
      </c>
      <c r="EF272">
        <v>37</v>
      </c>
      <c r="EG272" s="11">
        <f t="shared" si="90"/>
        <v>46</v>
      </c>
      <c r="EH272" s="11">
        <f t="shared" si="91"/>
        <v>79</v>
      </c>
      <c r="EI272">
        <v>438</v>
      </c>
      <c r="EJ272">
        <v>356</v>
      </c>
      <c r="EK272">
        <v>330</v>
      </c>
      <c r="EL272">
        <v>291</v>
      </c>
      <c r="EM272">
        <v>113</v>
      </c>
      <c r="EN272">
        <v>106</v>
      </c>
      <c r="EO272">
        <v>47</v>
      </c>
      <c r="EP272">
        <v>50</v>
      </c>
      <c r="EQ272">
        <v>0.60000000000000009</v>
      </c>
      <c r="ER272">
        <v>0.9</v>
      </c>
      <c r="ES272">
        <v>1.5</v>
      </c>
      <c r="ET272">
        <v>2280.9499999999998</v>
      </c>
      <c r="EU272" s="11">
        <f t="shared" si="92"/>
        <v>133</v>
      </c>
      <c r="EV272" s="6">
        <f t="shared" si="93"/>
        <v>6.4444444444444446</v>
      </c>
      <c r="EW272" s="6">
        <f t="shared" si="94"/>
        <v>104.87899790704768</v>
      </c>
      <c r="EX272" s="6">
        <v>6.3</v>
      </c>
      <c r="EY272">
        <v>0.11</v>
      </c>
    </row>
    <row r="273" spans="1:155">
      <c r="A273">
        <v>643</v>
      </c>
      <c r="B273" s="5">
        <v>802500</v>
      </c>
      <c r="C273" t="s">
        <v>1696</v>
      </c>
      <c r="D273" t="s">
        <v>1010</v>
      </c>
      <c r="F273" t="s">
        <v>182</v>
      </c>
      <c r="G273" t="s">
        <v>182</v>
      </c>
      <c r="H273">
        <v>75</v>
      </c>
      <c r="I273">
        <v>215</v>
      </c>
      <c r="J273">
        <v>2012</v>
      </c>
      <c r="K273">
        <v>3</v>
      </c>
      <c r="L273">
        <v>74</v>
      </c>
      <c r="M273" t="s">
        <v>155</v>
      </c>
      <c r="N273" t="s">
        <v>1697</v>
      </c>
      <c r="O273" t="s">
        <v>1698</v>
      </c>
      <c r="P273" t="s">
        <v>192</v>
      </c>
      <c r="Q273" t="s">
        <v>363</v>
      </c>
      <c r="R273">
        <v>73</v>
      </c>
      <c r="S273">
        <v>6</v>
      </c>
      <c r="T273">
        <v>12</v>
      </c>
      <c r="U273">
        <v>5</v>
      </c>
      <c r="V273">
        <v>7</v>
      </c>
      <c r="W273">
        <v>18</v>
      </c>
      <c r="X273">
        <v>8</v>
      </c>
      <c r="Y273" s="6">
        <v>-4.0999999999999996</v>
      </c>
      <c r="Z273">
        <v>22</v>
      </c>
      <c r="AA273">
        <v>1981</v>
      </c>
      <c r="AB273">
        <v>95795</v>
      </c>
      <c r="AC273" s="6">
        <v>1581.58</v>
      </c>
      <c r="AD273" s="7">
        <v>21.866666666699999</v>
      </c>
      <c r="AE273" s="7">
        <f t="shared" si="76"/>
        <v>21.801050228321611</v>
      </c>
      <c r="AF273" s="8">
        <v>0.37495436290617018</v>
      </c>
      <c r="AG273" s="8">
        <v>0.26865671641791045</v>
      </c>
      <c r="AH273" s="8">
        <v>8.9333333333333334E-2</v>
      </c>
      <c r="AI273" s="9">
        <f t="shared" si="77"/>
        <v>0.90663390663390664</v>
      </c>
      <c r="AJ273" s="10">
        <f t="shared" si="78"/>
        <v>995.96723996724006</v>
      </c>
      <c r="AK273" s="7">
        <f t="shared" si="79"/>
        <v>2.5417620354329218</v>
      </c>
      <c r="AL273" s="7">
        <f t="shared" si="80"/>
        <v>2.8831927566104785</v>
      </c>
      <c r="AM273" s="8">
        <f t="shared" si="81"/>
        <v>0.46853146853146854</v>
      </c>
      <c r="AN273" s="11">
        <f t="shared" si="82"/>
        <v>-9</v>
      </c>
      <c r="AO273" s="7">
        <f t="shared" si="83"/>
        <v>-0.34143072117755668</v>
      </c>
      <c r="AP273">
        <v>223</v>
      </c>
      <c r="AQ273">
        <v>223</v>
      </c>
      <c r="AR273">
        <v>151</v>
      </c>
      <c r="AS273">
        <v>99</v>
      </c>
      <c r="AT273">
        <v>99</v>
      </c>
      <c r="AU273">
        <v>99</v>
      </c>
      <c r="AV273" s="6">
        <v>5.38</v>
      </c>
      <c r="AW273">
        <v>11</v>
      </c>
      <c r="AX273">
        <v>4</v>
      </c>
      <c r="AY273">
        <v>8</v>
      </c>
      <c r="AZ273" s="11">
        <f t="shared" si="84"/>
        <v>12</v>
      </c>
      <c r="BA273" s="6">
        <v>46.878799999999998</v>
      </c>
      <c r="BB273" s="6">
        <v>43.68</v>
      </c>
      <c r="BC273" s="6">
        <v>115.9</v>
      </c>
      <c r="BD273">
        <v>93</v>
      </c>
      <c r="BE273">
        <v>93</v>
      </c>
      <c r="BF273">
        <v>100</v>
      </c>
      <c r="BG273" s="11">
        <f t="shared" si="85"/>
        <v>-7</v>
      </c>
      <c r="BH273">
        <v>52</v>
      </c>
      <c r="BI273">
        <v>47</v>
      </c>
      <c r="BJ273">
        <v>34</v>
      </c>
      <c r="BK273">
        <v>119</v>
      </c>
      <c r="BL273">
        <v>47</v>
      </c>
      <c r="BM273">
        <v>34</v>
      </c>
      <c r="BN273">
        <v>119</v>
      </c>
      <c r="BO273" s="8">
        <f t="shared" si="86"/>
        <v>7.4514715090795242E-2</v>
      </c>
      <c r="BP273">
        <v>0</v>
      </c>
      <c r="BQ273">
        <v>1</v>
      </c>
      <c r="BR273">
        <v>0</v>
      </c>
      <c r="BS273">
        <v>1</v>
      </c>
      <c r="BT273" s="8">
        <f t="shared" si="87"/>
        <v>0</v>
      </c>
      <c r="BU273" s="8">
        <f t="shared" si="88"/>
        <v>5.9206631142687976E-4</v>
      </c>
      <c r="BV273">
        <v>0</v>
      </c>
      <c r="BW273">
        <v>1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1</v>
      </c>
      <c r="CH273">
        <v>1</v>
      </c>
      <c r="CI273">
        <v>2</v>
      </c>
      <c r="CJ273">
        <v>2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1</v>
      </c>
      <c r="CS273">
        <v>0</v>
      </c>
      <c r="CT273">
        <v>5</v>
      </c>
      <c r="CU273">
        <v>0</v>
      </c>
      <c r="CV273">
        <v>4</v>
      </c>
      <c r="CW273">
        <v>4</v>
      </c>
      <c r="CX273">
        <v>44</v>
      </c>
      <c r="CY273">
        <v>0</v>
      </c>
      <c r="CZ273">
        <v>0</v>
      </c>
      <c r="DA273">
        <v>19</v>
      </c>
      <c r="DB273">
        <v>22</v>
      </c>
      <c r="DC273">
        <v>2</v>
      </c>
      <c r="DD273">
        <v>0</v>
      </c>
      <c r="DE273">
        <v>56</v>
      </c>
      <c r="DF273">
        <v>11</v>
      </c>
      <c r="DG273">
        <v>8</v>
      </c>
      <c r="DH273">
        <v>11</v>
      </c>
      <c r="DI273">
        <v>8</v>
      </c>
      <c r="DJ273" s="11">
        <f t="shared" si="89"/>
        <v>-3</v>
      </c>
      <c r="DK273" s="6">
        <v>4.5044714800000003</v>
      </c>
      <c r="DL273">
        <v>11</v>
      </c>
      <c r="DM273">
        <v>0</v>
      </c>
      <c r="DN273">
        <v>0</v>
      </c>
      <c r="DO273">
        <v>0</v>
      </c>
      <c r="DP273">
        <v>0</v>
      </c>
      <c r="DQ273">
        <v>1443</v>
      </c>
      <c r="DR273">
        <v>1597</v>
      </c>
      <c r="DS273">
        <v>1054</v>
      </c>
      <c r="DT273">
        <v>1177</v>
      </c>
      <c r="DU273">
        <v>750</v>
      </c>
      <c r="DV273">
        <v>814</v>
      </c>
      <c r="DW273" s="6">
        <v>67.87</v>
      </c>
      <c r="DX273" s="6">
        <v>83.97</v>
      </c>
      <c r="DY273">
        <v>222</v>
      </c>
      <c r="DZ273">
        <v>268</v>
      </c>
      <c r="EA273">
        <v>67</v>
      </c>
      <c r="EB273">
        <v>76</v>
      </c>
      <c r="EC273">
        <v>57</v>
      </c>
      <c r="ED273">
        <v>77</v>
      </c>
      <c r="EE273">
        <v>65</v>
      </c>
      <c r="EF273">
        <v>79</v>
      </c>
      <c r="EG273" s="11">
        <f t="shared" si="90"/>
        <v>122</v>
      </c>
      <c r="EH273" s="11">
        <f t="shared" si="91"/>
        <v>156</v>
      </c>
      <c r="EI273">
        <v>830</v>
      </c>
      <c r="EJ273">
        <v>859</v>
      </c>
      <c r="EK273">
        <v>468</v>
      </c>
      <c r="EL273">
        <v>475</v>
      </c>
      <c r="EM273">
        <v>250</v>
      </c>
      <c r="EN273">
        <v>198</v>
      </c>
      <c r="EO273">
        <v>86</v>
      </c>
      <c r="EP273">
        <v>77</v>
      </c>
      <c r="EQ273">
        <v>0.7</v>
      </c>
      <c r="ER273">
        <v>3.6</v>
      </c>
      <c r="ES273">
        <v>4.2</v>
      </c>
      <c r="ET273">
        <v>2636.48</v>
      </c>
      <c r="EU273" s="11">
        <f t="shared" si="92"/>
        <v>234</v>
      </c>
      <c r="EV273" s="6">
        <f t="shared" si="93"/>
        <v>11.545454545454545</v>
      </c>
      <c r="EW273" s="6">
        <f t="shared" si="94"/>
        <v>115.32771026441914</v>
      </c>
      <c r="EX273" s="6">
        <v>22.8</v>
      </c>
      <c r="EY273">
        <v>0.31</v>
      </c>
    </row>
    <row r="274" spans="1:155">
      <c r="A274">
        <v>794</v>
      </c>
      <c r="B274" s="5">
        <v>812500</v>
      </c>
      <c r="C274" t="s">
        <v>1749</v>
      </c>
      <c r="D274" t="s">
        <v>1010</v>
      </c>
      <c r="F274" t="s">
        <v>182</v>
      </c>
      <c r="G274" t="s">
        <v>182</v>
      </c>
      <c r="H274">
        <v>70</v>
      </c>
      <c r="I274">
        <v>185</v>
      </c>
      <c r="J274">
        <v>2010</v>
      </c>
      <c r="K274">
        <v>4</v>
      </c>
      <c r="L274">
        <v>111</v>
      </c>
      <c r="M274" t="s">
        <v>146</v>
      </c>
      <c r="N274" t="s">
        <v>2185</v>
      </c>
      <c r="O274" t="s">
        <v>2186</v>
      </c>
      <c r="P274" t="s">
        <v>149</v>
      </c>
      <c r="Q274" t="s">
        <v>1262</v>
      </c>
      <c r="R274">
        <v>13</v>
      </c>
      <c r="S274">
        <v>2</v>
      </c>
      <c r="T274">
        <v>0</v>
      </c>
      <c r="U274">
        <v>0</v>
      </c>
      <c r="V274">
        <v>0</v>
      </c>
      <c r="W274">
        <v>2</v>
      </c>
      <c r="X274">
        <v>-2</v>
      </c>
      <c r="Y274" s="6">
        <v>-0.9</v>
      </c>
      <c r="Z274">
        <v>6</v>
      </c>
      <c r="AA274">
        <v>179</v>
      </c>
      <c r="AB274">
        <v>7411</v>
      </c>
      <c r="AC274" s="6">
        <v>123.57</v>
      </c>
      <c r="AD274" s="7">
        <v>9.5</v>
      </c>
      <c r="AE274" s="7">
        <f t="shared" si="76"/>
        <v>9.5022222222222226</v>
      </c>
      <c r="AF274" s="8">
        <v>0.18639977071485675</v>
      </c>
      <c r="AG274" s="8">
        <v>0.33333333333333331</v>
      </c>
      <c r="AH274" s="8">
        <v>0.11538461538461539</v>
      </c>
      <c r="AI274" s="9">
        <f t="shared" si="77"/>
        <v>0.87096774193548387</v>
      </c>
      <c r="AJ274" s="10">
        <f t="shared" si="78"/>
        <v>986.35235732009926</v>
      </c>
      <c r="AK274" s="7">
        <f t="shared" si="79"/>
        <v>2.9133284777858703</v>
      </c>
      <c r="AL274" s="7">
        <f t="shared" si="80"/>
        <v>3.8844379703811605</v>
      </c>
      <c r="AM274" s="8">
        <f t="shared" si="81"/>
        <v>0.42857142857142855</v>
      </c>
      <c r="AN274" s="11">
        <f t="shared" si="82"/>
        <v>-2</v>
      </c>
      <c r="AO274" s="7">
        <f t="shared" si="83"/>
        <v>-0.97110949259529011</v>
      </c>
      <c r="AP274">
        <v>20</v>
      </c>
      <c r="AQ274">
        <v>20</v>
      </c>
      <c r="AR274">
        <v>15</v>
      </c>
      <c r="AS274">
        <v>10</v>
      </c>
      <c r="AT274">
        <v>10</v>
      </c>
      <c r="AU274">
        <v>10</v>
      </c>
      <c r="AV274" s="6">
        <v>1.05</v>
      </c>
      <c r="AW274">
        <v>6</v>
      </c>
      <c r="AX274">
        <v>0</v>
      </c>
      <c r="AY274">
        <v>1</v>
      </c>
      <c r="AZ274" s="11">
        <f t="shared" si="84"/>
        <v>1</v>
      </c>
      <c r="BA274" s="6">
        <v>25.2</v>
      </c>
      <c r="BB274" s="6">
        <v>24.52</v>
      </c>
      <c r="BC274" s="6">
        <v>0</v>
      </c>
      <c r="BD274">
        <v>4</v>
      </c>
      <c r="BE274">
        <v>4</v>
      </c>
      <c r="BF274">
        <v>14</v>
      </c>
      <c r="BG274" s="11">
        <f t="shared" si="85"/>
        <v>-10</v>
      </c>
      <c r="BH274">
        <v>5</v>
      </c>
      <c r="BI274">
        <v>6</v>
      </c>
      <c r="BJ274">
        <v>2</v>
      </c>
      <c r="BK274">
        <v>3</v>
      </c>
      <c r="BL274">
        <v>6</v>
      </c>
      <c r="BM274">
        <v>2</v>
      </c>
      <c r="BN274">
        <v>3</v>
      </c>
      <c r="BO274" s="8">
        <f t="shared" si="86"/>
        <v>2.6315789473684209E-2</v>
      </c>
      <c r="BP274">
        <v>0</v>
      </c>
      <c r="BQ274">
        <v>1</v>
      </c>
      <c r="BR274">
        <v>0</v>
      </c>
      <c r="BS274">
        <v>1</v>
      </c>
      <c r="BT274" s="8">
        <f t="shared" si="87"/>
        <v>0</v>
      </c>
      <c r="BU274" s="8">
        <f t="shared" si="88"/>
        <v>1.0416666666666666E-2</v>
      </c>
      <c r="BV274">
        <v>0</v>
      </c>
      <c r="BW274">
        <v>1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1</v>
      </c>
      <c r="CF274">
        <v>0</v>
      </c>
      <c r="CG274">
        <v>1</v>
      </c>
      <c r="CH274">
        <v>0</v>
      </c>
      <c r="CI274">
        <v>1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1</v>
      </c>
      <c r="CP274">
        <v>0</v>
      </c>
      <c r="CQ274">
        <v>0</v>
      </c>
      <c r="CR274">
        <v>0</v>
      </c>
      <c r="CS274">
        <v>0</v>
      </c>
      <c r="CT274">
        <v>1</v>
      </c>
      <c r="CU274">
        <v>0</v>
      </c>
      <c r="CV274">
        <v>0</v>
      </c>
      <c r="CW274">
        <v>0</v>
      </c>
      <c r="CX274">
        <v>5</v>
      </c>
      <c r="CY274">
        <v>1</v>
      </c>
      <c r="CZ274">
        <v>1</v>
      </c>
      <c r="DA274">
        <v>2</v>
      </c>
      <c r="DB274">
        <v>1</v>
      </c>
      <c r="DC274">
        <v>0</v>
      </c>
      <c r="DD274">
        <v>0</v>
      </c>
      <c r="DE274">
        <v>5</v>
      </c>
      <c r="DF274">
        <v>3</v>
      </c>
      <c r="DG274">
        <v>2</v>
      </c>
      <c r="DH274">
        <v>2</v>
      </c>
      <c r="DI274">
        <v>2</v>
      </c>
      <c r="DJ274" s="11">
        <f t="shared" si="89"/>
        <v>-1</v>
      </c>
      <c r="DK274" s="6">
        <v>0.11037700140000001</v>
      </c>
      <c r="DL274">
        <v>3</v>
      </c>
      <c r="DM274">
        <v>0</v>
      </c>
      <c r="DN274">
        <v>0</v>
      </c>
      <c r="DO274">
        <v>0</v>
      </c>
      <c r="DP274">
        <v>0</v>
      </c>
      <c r="DQ274">
        <v>108</v>
      </c>
      <c r="DR274">
        <v>114</v>
      </c>
      <c r="DS274">
        <v>80</v>
      </c>
      <c r="DT274">
        <v>80</v>
      </c>
      <c r="DU274">
        <v>52</v>
      </c>
      <c r="DV274">
        <v>62</v>
      </c>
      <c r="DW274" s="6">
        <v>4.72</v>
      </c>
      <c r="DX274" s="6">
        <v>5.41</v>
      </c>
      <c r="DY274">
        <v>17</v>
      </c>
      <c r="DZ274">
        <v>20</v>
      </c>
      <c r="EA274">
        <v>6</v>
      </c>
      <c r="EB274">
        <v>8</v>
      </c>
      <c r="EC274">
        <v>3</v>
      </c>
      <c r="ED274">
        <v>4</v>
      </c>
      <c r="EE274">
        <v>3</v>
      </c>
      <c r="EF274">
        <v>5</v>
      </c>
      <c r="EG274" s="11">
        <f t="shared" si="90"/>
        <v>6</v>
      </c>
      <c r="EH274" s="11">
        <f t="shared" si="91"/>
        <v>9</v>
      </c>
      <c r="EI274">
        <v>46</v>
      </c>
      <c r="EJ274">
        <v>50</v>
      </c>
      <c r="EK274">
        <v>45</v>
      </c>
      <c r="EL274">
        <v>56</v>
      </c>
      <c r="EM274">
        <v>21</v>
      </c>
      <c r="EN274">
        <v>13</v>
      </c>
      <c r="EO274">
        <v>7</v>
      </c>
      <c r="EP274">
        <v>8</v>
      </c>
      <c r="EQ274">
        <v>0.1</v>
      </c>
      <c r="ER274">
        <v>0</v>
      </c>
      <c r="ES274">
        <v>0.1</v>
      </c>
      <c r="ET274">
        <v>539.36</v>
      </c>
      <c r="EU274" s="11">
        <f t="shared" si="92"/>
        <v>13</v>
      </c>
      <c r="EV274" s="6">
        <f t="shared" si="93"/>
        <v>2</v>
      </c>
      <c r="EW274" s="6">
        <f t="shared" si="94"/>
        <v>107.7931536780772</v>
      </c>
      <c r="EX274" s="6">
        <v>1.1000000000000001</v>
      </c>
      <c r="EY274">
        <v>0.08</v>
      </c>
    </row>
    <row r="275" spans="1:155">
      <c r="A275">
        <v>408</v>
      </c>
      <c r="B275" s="5">
        <v>817500</v>
      </c>
      <c r="C275" t="s">
        <v>1014</v>
      </c>
      <c r="D275" t="s">
        <v>1015</v>
      </c>
      <c r="E275" t="s">
        <v>609</v>
      </c>
      <c r="F275" t="s">
        <v>154</v>
      </c>
      <c r="G275" t="s">
        <v>154</v>
      </c>
      <c r="H275">
        <v>74</v>
      </c>
      <c r="I275">
        <v>214</v>
      </c>
      <c r="J275">
        <v>2015</v>
      </c>
      <c r="K275">
        <v>2</v>
      </c>
      <c r="L275">
        <v>32</v>
      </c>
      <c r="M275" t="s">
        <v>146</v>
      </c>
      <c r="N275" t="s">
        <v>1016</v>
      </c>
      <c r="O275" t="s">
        <v>885</v>
      </c>
      <c r="P275" t="s">
        <v>198</v>
      </c>
      <c r="Q275" t="s">
        <v>652</v>
      </c>
      <c r="R275">
        <v>7</v>
      </c>
      <c r="S275">
        <v>3</v>
      </c>
      <c r="T275">
        <v>0</v>
      </c>
      <c r="U275">
        <v>0</v>
      </c>
      <c r="V275">
        <v>0</v>
      </c>
      <c r="W275">
        <v>3</v>
      </c>
      <c r="X275">
        <v>0</v>
      </c>
      <c r="Y275" s="6">
        <v>-1.2</v>
      </c>
      <c r="Z275">
        <v>0</v>
      </c>
      <c r="AA275">
        <v>115</v>
      </c>
      <c r="AB275">
        <v>5177</v>
      </c>
      <c r="AC275" s="6">
        <v>86.29</v>
      </c>
      <c r="AD275" s="7">
        <v>12.333333333300001</v>
      </c>
      <c r="AE275" s="7">
        <f t="shared" si="76"/>
        <v>12.328888888877779</v>
      </c>
      <c r="AF275" s="8">
        <v>0.23353812011150507</v>
      </c>
      <c r="AG275" s="8">
        <v>1</v>
      </c>
      <c r="AH275" s="8">
        <v>0.12</v>
      </c>
      <c r="AI275" s="9">
        <f t="shared" si="77"/>
        <v>0.93181818181818188</v>
      </c>
      <c r="AJ275" s="10">
        <f t="shared" si="78"/>
        <v>1051.8181818181818</v>
      </c>
      <c r="AK275" s="7">
        <f t="shared" si="79"/>
        <v>2.0859891065013323</v>
      </c>
      <c r="AL275" s="7">
        <f t="shared" si="80"/>
        <v>2.0859891065013323</v>
      </c>
      <c r="AM275" s="8">
        <f t="shared" si="81"/>
        <v>0.5</v>
      </c>
      <c r="AN275" s="11">
        <f t="shared" si="82"/>
        <v>0</v>
      </c>
      <c r="AO275" s="7">
        <f t="shared" si="83"/>
        <v>0</v>
      </c>
      <c r="AP275">
        <v>15</v>
      </c>
      <c r="AQ275">
        <v>15</v>
      </c>
      <c r="AR275">
        <v>12</v>
      </c>
      <c r="AS275">
        <v>10</v>
      </c>
      <c r="AT275">
        <v>10</v>
      </c>
      <c r="AU275">
        <v>10</v>
      </c>
      <c r="AV275" s="6">
        <v>0.54</v>
      </c>
      <c r="AW275">
        <v>1</v>
      </c>
      <c r="AX275">
        <v>0</v>
      </c>
      <c r="AY275">
        <v>0</v>
      </c>
      <c r="AZ275" s="11">
        <f t="shared" si="84"/>
        <v>0</v>
      </c>
      <c r="BA275" s="6">
        <v>40.799999999999997</v>
      </c>
      <c r="BB275" s="6">
        <v>33.200000000000003</v>
      </c>
      <c r="BC275" s="6">
        <v>0</v>
      </c>
      <c r="BD275">
        <v>9</v>
      </c>
      <c r="BE275">
        <v>9</v>
      </c>
      <c r="BF275">
        <v>2</v>
      </c>
      <c r="BG275" s="11">
        <f t="shared" si="85"/>
        <v>7</v>
      </c>
      <c r="BH275">
        <v>2</v>
      </c>
      <c r="BI275">
        <v>3</v>
      </c>
      <c r="BJ275">
        <v>0</v>
      </c>
      <c r="BK275">
        <v>0</v>
      </c>
      <c r="BL275">
        <v>3</v>
      </c>
      <c r="BM275">
        <v>0</v>
      </c>
      <c r="BN275">
        <v>0</v>
      </c>
      <c r="BO275" s="8">
        <f t="shared" si="86"/>
        <v>0</v>
      </c>
      <c r="BP275">
        <v>0</v>
      </c>
      <c r="BQ275">
        <v>0</v>
      </c>
      <c r="BR275">
        <v>0</v>
      </c>
      <c r="BS275">
        <v>0</v>
      </c>
      <c r="BT275" s="8">
        <f t="shared" si="87"/>
        <v>0</v>
      </c>
      <c r="BU275" s="8">
        <f t="shared" si="88"/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1</v>
      </c>
      <c r="CJ275">
        <v>1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3</v>
      </c>
      <c r="CU275">
        <v>0</v>
      </c>
      <c r="CV275">
        <v>0</v>
      </c>
      <c r="CW275">
        <v>0</v>
      </c>
      <c r="CX275">
        <v>2</v>
      </c>
      <c r="CY275">
        <v>0</v>
      </c>
      <c r="CZ275">
        <v>0</v>
      </c>
      <c r="DA275">
        <v>1</v>
      </c>
      <c r="DB275">
        <v>2</v>
      </c>
      <c r="DC275">
        <v>0</v>
      </c>
      <c r="DD275">
        <v>0</v>
      </c>
      <c r="DE275">
        <v>7</v>
      </c>
      <c r="DF275">
        <v>0</v>
      </c>
      <c r="DG275">
        <v>0</v>
      </c>
      <c r="DH275">
        <v>0</v>
      </c>
      <c r="DI275">
        <v>0</v>
      </c>
      <c r="DJ275" s="11">
        <f t="shared" si="89"/>
        <v>0</v>
      </c>
      <c r="DK275" s="6">
        <v>-1.14142983E-2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55</v>
      </c>
      <c r="DR275">
        <v>87</v>
      </c>
      <c r="DS275">
        <v>37</v>
      </c>
      <c r="DT275">
        <v>64</v>
      </c>
      <c r="DU275">
        <v>25</v>
      </c>
      <c r="DV275">
        <v>44</v>
      </c>
      <c r="DW275" s="6">
        <v>1.88</v>
      </c>
      <c r="DX275" s="6">
        <v>3.76</v>
      </c>
      <c r="DY275">
        <v>4</v>
      </c>
      <c r="DZ275">
        <v>6</v>
      </c>
      <c r="EA275">
        <v>3</v>
      </c>
      <c r="EB275">
        <v>3</v>
      </c>
      <c r="EC275">
        <v>2</v>
      </c>
      <c r="ED275">
        <v>3</v>
      </c>
      <c r="EE275">
        <v>0</v>
      </c>
      <c r="EF275">
        <v>6</v>
      </c>
      <c r="EG275" s="11">
        <f t="shared" si="90"/>
        <v>2</v>
      </c>
      <c r="EH275" s="11">
        <f t="shared" si="91"/>
        <v>9</v>
      </c>
      <c r="EI275">
        <v>47</v>
      </c>
      <c r="EJ275">
        <v>31</v>
      </c>
      <c r="EK275">
        <v>43</v>
      </c>
      <c r="EL275">
        <v>27</v>
      </c>
      <c r="EM275">
        <v>8</v>
      </c>
      <c r="EN275">
        <v>4</v>
      </c>
      <c r="EO275">
        <v>3</v>
      </c>
      <c r="EP275">
        <v>2</v>
      </c>
      <c r="EQ275">
        <v>0.4</v>
      </c>
      <c r="ER275">
        <v>0.1</v>
      </c>
      <c r="ES275">
        <v>0.5</v>
      </c>
      <c r="ET275">
        <v>283.2</v>
      </c>
      <c r="EU275" s="11">
        <f t="shared" si="92"/>
        <v>9</v>
      </c>
      <c r="EV275" s="6">
        <f t="shared" si="93"/>
        <v>0</v>
      </c>
      <c r="EW275" s="6">
        <f t="shared" si="94"/>
        <v>98.736817707729742</v>
      </c>
      <c r="EX275" s="6">
        <v>1.5</v>
      </c>
      <c r="EY275">
        <v>0.21</v>
      </c>
    </row>
    <row r="276" spans="1:155">
      <c r="A276">
        <v>92</v>
      </c>
      <c r="B276" s="5">
        <v>825000</v>
      </c>
      <c r="C276" t="s">
        <v>1741</v>
      </c>
      <c r="D276" t="s">
        <v>1742</v>
      </c>
      <c r="E276" t="s">
        <v>609</v>
      </c>
      <c r="F276" t="s">
        <v>154</v>
      </c>
      <c r="G276" t="s">
        <v>145</v>
      </c>
      <c r="H276">
        <v>75</v>
      </c>
      <c r="I276">
        <v>215</v>
      </c>
      <c r="J276">
        <v>2011</v>
      </c>
      <c r="K276">
        <v>6</v>
      </c>
      <c r="L276">
        <v>160</v>
      </c>
      <c r="M276" t="s">
        <v>146</v>
      </c>
      <c r="N276" t="s">
        <v>1743</v>
      </c>
      <c r="O276" t="s">
        <v>197</v>
      </c>
      <c r="P276" t="s">
        <v>192</v>
      </c>
      <c r="Q276" t="s">
        <v>404</v>
      </c>
      <c r="R276">
        <v>82</v>
      </c>
      <c r="S276">
        <v>5</v>
      </c>
      <c r="T276">
        <v>12</v>
      </c>
      <c r="U276">
        <v>4</v>
      </c>
      <c r="V276">
        <v>8</v>
      </c>
      <c r="W276">
        <v>17</v>
      </c>
      <c r="X276">
        <v>14</v>
      </c>
      <c r="Y276" s="6">
        <v>13.1</v>
      </c>
      <c r="Z276">
        <v>82</v>
      </c>
      <c r="AA276">
        <v>1911</v>
      </c>
      <c r="AB276">
        <v>91639</v>
      </c>
      <c r="AC276" s="6">
        <v>1524.33</v>
      </c>
      <c r="AD276" s="7">
        <v>18.633333333300001</v>
      </c>
      <c r="AE276" s="7">
        <f t="shared" si="76"/>
        <v>18.616178861777509</v>
      </c>
      <c r="AF276" s="8">
        <v>0.33319198326531768</v>
      </c>
      <c r="AG276" s="8">
        <v>0.28813559322033899</v>
      </c>
      <c r="AH276" s="8">
        <v>8.5014409221902024E-2</v>
      </c>
      <c r="AI276" s="9">
        <f t="shared" si="77"/>
        <v>0.9199457259158752</v>
      </c>
      <c r="AJ276" s="10">
        <f t="shared" si="78"/>
        <v>1004.9601351377772</v>
      </c>
      <c r="AK276" s="7">
        <f t="shared" si="79"/>
        <v>2.3223317785518884</v>
      </c>
      <c r="AL276" s="7">
        <f t="shared" si="80"/>
        <v>2.3223317785518884</v>
      </c>
      <c r="AM276" s="8">
        <f t="shared" si="81"/>
        <v>0.5</v>
      </c>
      <c r="AN276" s="11">
        <f t="shared" si="82"/>
        <v>0</v>
      </c>
      <c r="AO276" s="7">
        <f t="shared" si="83"/>
        <v>0</v>
      </c>
      <c r="AP276">
        <v>181</v>
      </c>
      <c r="AQ276">
        <v>181</v>
      </c>
      <c r="AR276">
        <v>129</v>
      </c>
      <c r="AS276">
        <v>88</v>
      </c>
      <c r="AT276">
        <v>88</v>
      </c>
      <c r="AU276">
        <v>88</v>
      </c>
      <c r="AV276" s="6">
        <v>5.0999999999999996</v>
      </c>
      <c r="AW276">
        <v>10</v>
      </c>
      <c r="AX276">
        <v>4</v>
      </c>
      <c r="AY276">
        <v>12</v>
      </c>
      <c r="AZ276" s="11">
        <f t="shared" si="84"/>
        <v>16</v>
      </c>
      <c r="BA276" s="6">
        <v>43.4773</v>
      </c>
      <c r="BB276" s="6">
        <v>42.67</v>
      </c>
      <c r="BC276" s="6">
        <v>75.2</v>
      </c>
      <c r="BD276">
        <v>227</v>
      </c>
      <c r="BE276">
        <v>227</v>
      </c>
      <c r="BF276">
        <v>124</v>
      </c>
      <c r="BG276" s="11">
        <f t="shared" si="85"/>
        <v>103</v>
      </c>
      <c r="BH276">
        <v>41</v>
      </c>
      <c r="BI276">
        <v>57</v>
      </c>
      <c r="BJ276">
        <v>23</v>
      </c>
      <c r="BK276">
        <v>79</v>
      </c>
      <c r="BL276">
        <v>57</v>
      </c>
      <c r="BM276">
        <v>23</v>
      </c>
      <c r="BN276">
        <v>79</v>
      </c>
      <c r="BO276" s="8">
        <f t="shared" si="86"/>
        <v>5.5399719495091163E-2</v>
      </c>
      <c r="BP276">
        <v>0</v>
      </c>
      <c r="BQ276">
        <v>0</v>
      </c>
      <c r="BR276">
        <v>0</v>
      </c>
      <c r="BS276">
        <v>0</v>
      </c>
      <c r="BT276" s="8">
        <f t="shared" si="87"/>
        <v>0</v>
      </c>
      <c r="BU276" s="8">
        <f t="shared" si="88"/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1</v>
      </c>
      <c r="CJ276">
        <v>1</v>
      </c>
      <c r="CK276">
        <v>0</v>
      </c>
      <c r="CL276">
        <v>0</v>
      </c>
      <c r="CM276">
        <v>0</v>
      </c>
      <c r="CN276">
        <v>1</v>
      </c>
      <c r="CO276">
        <v>0</v>
      </c>
      <c r="CP276">
        <v>0</v>
      </c>
      <c r="CQ276">
        <v>2</v>
      </c>
      <c r="CR276">
        <v>1</v>
      </c>
      <c r="CS276">
        <v>0</v>
      </c>
      <c r="CT276">
        <v>1</v>
      </c>
      <c r="CU276">
        <v>0</v>
      </c>
      <c r="CV276">
        <v>1</v>
      </c>
      <c r="CW276">
        <v>3</v>
      </c>
      <c r="CX276">
        <v>37</v>
      </c>
      <c r="CY276">
        <v>1</v>
      </c>
      <c r="CZ276">
        <v>0</v>
      </c>
      <c r="DA276">
        <v>18</v>
      </c>
      <c r="DB276">
        <v>10</v>
      </c>
      <c r="DC276">
        <v>3</v>
      </c>
      <c r="DD276">
        <v>2</v>
      </c>
      <c r="DE276">
        <v>54</v>
      </c>
      <c r="DF276">
        <v>32</v>
      </c>
      <c r="DG276">
        <v>15</v>
      </c>
      <c r="DH276">
        <v>32</v>
      </c>
      <c r="DI276">
        <v>15</v>
      </c>
      <c r="DJ276" s="11">
        <f t="shared" si="89"/>
        <v>-17</v>
      </c>
      <c r="DK276" s="6">
        <v>-6.5162455699999997</v>
      </c>
      <c r="DL276">
        <v>26</v>
      </c>
      <c r="DM276">
        <v>6</v>
      </c>
      <c r="DN276">
        <v>0</v>
      </c>
      <c r="DO276">
        <v>0</v>
      </c>
      <c r="DP276">
        <v>0</v>
      </c>
      <c r="DQ276">
        <v>1285</v>
      </c>
      <c r="DR276">
        <v>1426</v>
      </c>
      <c r="DS276">
        <v>974</v>
      </c>
      <c r="DT276">
        <v>1084</v>
      </c>
      <c r="DU276">
        <v>694</v>
      </c>
      <c r="DV276">
        <v>737</v>
      </c>
      <c r="DW276" s="6">
        <v>68.83</v>
      </c>
      <c r="DX276" s="6">
        <v>75.349999999999994</v>
      </c>
      <c r="DY276">
        <v>226</v>
      </c>
      <c r="DZ276">
        <v>263</v>
      </c>
      <c r="EA276">
        <v>59</v>
      </c>
      <c r="EB276">
        <v>59</v>
      </c>
      <c r="EC276">
        <v>64</v>
      </c>
      <c r="ED276">
        <v>56</v>
      </c>
      <c r="EE276">
        <v>83</v>
      </c>
      <c r="EF276">
        <v>67</v>
      </c>
      <c r="EG276" s="11">
        <f t="shared" si="90"/>
        <v>147</v>
      </c>
      <c r="EH276" s="11">
        <f t="shared" si="91"/>
        <v>123</v>
      </c>
      <c r="EI276">
        <v>792</v>
      </c>
      <c r="EJ276">
        <v>688</v>
      </c>
      <c r="EK276">
        <v>800</v>
      </c>
      <c r="EL276">
        <v>583</v>
      </c>
      <c r="EM276">
        <v>239</v>
      </c>
      <c r="EN276">
        <v>148</v>
      </c>
      <c r="EO276">
        <v>112</v>
      </c>
      <c r="EP276">
        <v>99</v>
      </c>
      <c r="EQ276">
        <v>0.60000000000000009</v>
      </c>
      <c r="ER276">
        <v>4.7</v>
      </c>
      <c r="ES276">
        <v>5.3</v>
      </c>
      <c r="ET276">
        <v>3050.6</v>
      </c>
      <c r="EU276" s="11">
        <f t="shared" si="92"/>
        <v>394</v>
      </c>
      <c r="EV276" s="6">
        <f t="shared" si="93"/>
        <v>9.615384615384615</v>
      </c>
      <c r="EW276" s="6">
        <f t="shared" si="94"/>
        <v>106.70917714668083</v>
      </c>
      <c r="EX276" s="6">
        <v>27.3</v>
      </c>
      <c r="EY276">
        <v>0.33</v>
      </c>
    </row>
    <row r="277" spans="1:155">
      <c r="A277">
        <v>233</v>
      </c>
      <c r="B277" s="5">
        <v>832500</v>
      </c>
      <c r="C277" t="s">
        <v>532</v>
      </c>
      <c r="D277" t="s">
        <v>533</v>
      </c>
      <c r="F277" t="s">
        <v>534</v>
      </c>
      <c r="G277" t="s">
        <v>162</v>
      </c>
      <c r="H277">
        <v>75</v>
      </c>
      <c r="I277">
        <v>205</v>
      </c>
      <c r="J277">
        <v>2013</v>
      </c>
      <c r="K277">
        <v>1</v>
      </c>
      <c r="L277">
        <v>23</v>
      </c>
      <c r="M277" t="s">
        <v>155</v>
      </c>
      <c r="N277" t="s">
        <v>535</v>
      </c>
      <c r="O277" t="s">
        <v>536</v>
      </c>
      <c r="P277" t="s">
        <v>209</v>
      </c>
      <c r="Q277" t="s">
        <v>193</v>
      </c>
      <c r="R277">
        <v>64</v>
      </c>
      <c r="S277">
        <v>12</v>
      </c>
      <c r="T277">
        <v>23</v>
      </c>
      <c r="U277">
        <v>9</v>
      </c>
      <c r="V277">
        <v>14</v>
      </c>
      <c r="W277">
        <v>35</v>
      </c>
      <c r="X277">
        <v>13</v>
      </c>
      <c r="Y277" s="6">
        <v>0</v>
      </c>
      <c r="Z277">
        <v>14</v>
      </c>
      <c r="AA277">
        <v>1054</v>
      </c>
      <c r="AB277">
        <v>50931</v>
      </c>
      <c r="AC277" s="6">
        <v>847.95</v>
      </c>
      <c r="AD277" s="7">
        <v>13.266666666700001</v>
      </c>
      <c r="AE277" s="7">
        <f t="shared" si="76"/>
        <v>13.259722222233336</v>
      </c>
      <c r="AF277" s="8">
        <v>0.24938092241090282</v>
      </c>
      <c r="AG277" s="8">
        <v>0.79545454545454541</v>
      </c>
      <c r="AH277" s="8">
        <v>9.3418259023354558E-2</v>
      </c>
      <c r="AI277" s="9">
        <f t="shared" si="77"/>
        <v>0.9366391184573003</v>
      </c>
      <c r="AJ277" s="10">
        <f t="shared" si="78"/>
        <v>1030.0573774806548</v>
      </c>
      <c r="AK277" s="7">
        <f t="shared" si="79"/>
        <v>3.1133911197594197</v>
      </c>
      <c r="AL277" s="7">
        <f t="shared" si="80"/>
        <v>1.6274544489651512</v>
      </c>
      <c r="AM277" s="8">
        <f t="shared" si="81"/>
        <v>0.65671641791044777</v>
      </c>
      <c r="AN277" s="11">
        <f t="shared" si="82"/>
        <v>21</v>
      </c>
      <c r="AO277" s="7">
        <f t="shared" si="83"/>
        <v>1.4859366707942685</v>
      </c>
      <c r="AP277">
        <v>222</v>
      </c>
      <c r="AQ277">
        <v>222</v>
      </c>
      <c r="AR277">
        <v>145</v>
      </c>
      <c r="AS277">
        <v>111</v>
      </c>
      <c r="AT277">
        <v>111</v>
      </c>
      <c r="AU277">
        <v>111</v>
      </c>
      <c r="AV277" s="6">
        <v>10.73</v>
      </c>
      <c r="AW277">
        <v>36</v>
      </c>
      <c r="AX277">
        <v>7</v>
      </c>
      <c r="AY277">
        <v>20</v>
      </c>
      <c r="AZ277" s="11">
        <f t="shared" si="84"/>
        <v>27</v>
      </c>
      <c r="BA277" s="6">
        <v>30.423400000000001</v>
      </c>
      <c r="BB277" s="6">
        <v>28.54</v>
      </c>
      <c r="BC277" s="6">
        <v>208.3</v>
      </c>
      <c r="BD277">
        <v>31</v>
      </c>
      <c r="BE277">
        <v>31</v>
      </c>
      <c r="BF277">
        <v>79</v>
      </c>
      <c r="BG277" s="11">
        <f t="shared" si="85"/>
        <v>-48</v>
      </c>
      <c r="BH277">
        <v>34</v>
      </c>
      <c r="BI277">
        <v>33</v>
      </c>
      <c r="BJ277">
        <v>33</v>
      </c>
      <c r="BK277">
        <v>25</v>
      </c>
      <c r="BL277">
        <v>33</v>
      </c>
      <c r="BM277">
        <v>33</v>
      </c>
      <c r="BN277">
        <v>25</v>
      </c>
      <c r="BO277" s="8">
        <f t="shared" si="86"/>
        <v>3.7425149700598799E-2</v>
      </c>
      <c r="BP277">
        <v>2</v>
      </c>
      <c r="BQ277">
        <v>5</v>
      </c>
      <c r="BR277">
        <v>2</v>
      </c>
      <c r="BS277">
        <v>5</v>
      </c>
      <c r="BT277" s="8">
        <f t="shared" si="87"/>
        <v>0.2857142857142857</v>
      </c>
      <c r="BU277" s="8">
        <f t="shared" si="88"/>
        <v>9.7765363128491621E-3</v>
      </c>
      <c r="BV277">
        <v>0</v>
      </c>
      <c r="BW277">
        <v>0</v>
      </c>
      <c r="BX277">
        <v>0</v>
      </c>
      <c r="BY277">
        <v>0</v>
      </c>
      <c r="BZ277">
        <v>2</v>
      </c>
      <c r="CA277">
        <v>5</v>
      </c>
      <c r="CB277">
        <v>1</v>
      </c>
      <c r="CC277">
        <v>1</v>
      </c>
      <c r="CD277">
        <v>0</v>
      </c>
      <c r="CE277">
        <v>3</v>
      </c>
      <c r="CF277">
        <v>2</v>
      </c>
      <c r="CG277">
        <v>2</v>
      </c>
      <c r="CH277">
        <v>0</v>
      </c>
      <c r="CI277">
        <v>6</v>
      </c>
      <c r="CJ277">
        <v>1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2</v>
      </c>
      <c r="CR277">
        <v>1</v>
      </c>
      <c r="CS277">
        <v>0</v>
      </c>
      <c r="CT277">
        <v>9</v>
      </c>
      <c r="CU277">
        <v>0</v>
      </c>
      <c r="CV277">
        <v>3</v>
      </c>
      <c r="CW277">
        <v>4</v>
      </c>
      <c r="CX277">
        <v>27</v>
      </c>
      <c r="CY277">
        <v>3</v>
      </c>
      <c r="CZ277">
        <v>1</v>
      </c>
      <c r="DA277">
        <v>5</v>
      </c>
      <c r="DB277">
        <v>18</v>
      </c>
      <c r="DC277">
        <v>3</v>
      </c>
      <c r="DD277">
        <v>0</v>
      </c>
      <c r="DE277">
        <v>81</v>
      </c>
      <c r="DF277">
        <v>7</v>
      </c>
      <c r="DG277">
        <v>5</v>
      </c>
      <c r="DH277">
        <v>8</v>
      </c>
      <c r="DI277">
        <v>5</v>
      </c>
      <c r="DJ277" s="11">
        <f t="shared" si="89"/>
        <v>-2</v>
      </c>
      <c r="DK277" s="6">
        <v>-1.6995635559000002</v>
      </c>
      <c r="DL277">
        <v>7</v>
      </c>
      <c r="DM277">
        <v>0</v>
      </c>
      <c r="DN277">
        <v>0</v>
      </c>
      <c r="DO277">
        <v>0</v>
      </c>
      <c r="DP277">
        <v>0</v>
      </c>
      <c r="DQ277">
        <v>958</v>
      </c>
      <c r="DR277">
        <v>668</v>
      </c>
      <c r="DS277">
        <v>654</v>
      </c>
      <c r="DT277">
        <v>521</v>
      </c>
      <c r="DU277">
        <v>471</v>
      </c>
      <c r="DV277">
        <v>363</v>
      </c>
      <c r="DW277" s="6">
        <v>39.26</v>
      </c>
      <c r="DX277" s="6">
        <v>33.42</v>
      </c>
      <c r="DY277">
        <v>126</v>
      </c>
      <c r="DZ277">
        <v>108</v>
      </c>
      <c r="EA277">
        <v>44</v>
      </c>
      <c r="EB277">
        <v>23</v>
      </c>
      <c r="EC277">
        <v>24</v>
      </c>
      <c r="ED277">
        <v>38</v>
      </c>
      <c r="EE277">
        <v>49</v>
      </c>
      <c r="EF277">
        <v>42</v>
      </c>
      <c r="EG277" s="11">
        <f t="shared" si="90"/>
        <v>73</v>
      </c>
      <c r="EH277" s="11">
        <f t="shared" si="91"/>
        <v>80</v>
      </c>
      <c r="EI277">
        <v>353</v>
      </c>
      <c r="EJ277">
        <v>363</v>
      </c>
      <c r="EK277">
        <v>268</v>
      </c>
      <c r="EL277">
        <v>331</v>
      </c>
      <c r="EM277">
        <v>141</v>
      </c>
      <c r="EN277">
        <v>118</v>
      </c>
      <c r="EO277">
        <v>50</v>
      </c>
      <c r="EP277">
        <v>47</v>
      </c>
      <c r="EQ277">
        <v>2.8</v>
      </c>
      <c r="ER277">
        <v>1.4</v>
      </c>
      <c r="ES277">
        <v>4.0999999999999996</v>
      </c>
      <c r="ET277">
        <v>2552.27</v>
      </c>
      <c r="EU277" s="11">
        <f t="shared" si="92"/>
        <v>70</v>
      </c>
      <c r="EV277" s="6">
        <f t="shared" si="93"/>
        <v>9.1428571428571423</v>
      </c>
      <c r="EW277" s="6">
        <f t="shared" si="94"/>
        <v>115.05395365292765</v>
      </c>
      <c r="EX277" s="6">
        <v>41.6</v>
      </c>
      <c r="EY277">
        <v>0.65</v>
      </c>
    </row>
    <row r="278" spans="1:155">
      <c r="A278">
        <v>867</v>
      </c>
      <c r="B278" s="5">
        <v>832500</v>
      </c>
      <c r="C278" t="s">
        <v>831</v>
      </c>
      <c r="D278" t="s">
        <v>832</v>
      </c>
      <c r="E278" t="s">
        <v>577</v>
      </c>
      <c r="F278" t="s">
        <v>145</v>
      </c>
      <c r="G278" t="s">
        <v>145</v>
      </c>
      <c r="H278">
        <v>70</v>
      </c>
      <c r="I278">
        <v>198</v>
      </c>
      <c r="J278">
        <v>2013</v>
      </c>
      <c r="K278">
        <v>1</v>
      </c>
      <c r="L278">
        <v>12</v>
      </c>
      <c r="M278" t="s">
        <v>155</v>
      </c>
      <c r="N278" t="s">
        <v>833</v>
      </c>
      <c r="O278" t="s">
        <v>834</v>
      </c>
      <c r="P278" t="s">
        <v>209</v>
      </c>
      <c r="Q278" t="s">
        <v>652</v>
      </c>
      <c r="R278">
        <v>59</v>
      </c>
      <c r="S278">
        <v>9</v>
      </c>
      <c r="T278">
        <v>29</v>
      </c>
      <c r="U278">
        <v>19</v>
      </c>
      <c r="V278">
        <v>10</v>
      </c>
      <c r="W278">
        <v>38</v>
      </c>
      <c r="X278">
        <v>-9</v>
      </c>
      <c r="Y278" s="6">
        <v>-9.6</v>
      </c>
      <c r="Z278">
        <v>40</v>
      </c>
      <c r="AA278">
        <v>1233</v>
      </c>
      <c r="AB278">
        <v>60112</v>
      </c>
      <c r="AC278" s="6">
        <v>999.59</v>
      </c>
      <c r="AD278" s="7">
        <v>16.983333333299999</v>
      </c>
      <c r="AE278" s="7">
        <f t="shared" si="76"/>
        <v>16.968775894527496</v>
      </c>
      <c r="AF278" s="8">
        <v>0.29605639225791164</v>
      </c>
      <c r="AG278" s="8">
        <v>0.69090909090909092</v>
      </c>
      <c r="AH278" s="8">
        <v>0.10700389105058365</v>
      </c>
      <c r="AI278" s="9">
        <f t="shared" si="77"/>
        <v>0.90857142857142859</v>
      </c>
      <c r="AJ278" s="10">
        <f t="shared" si="78"/>
        <v>1015.5753196220123</v>
      </c>
      <c r="AK278" s="7">
        <f t="shared" si="79"/>
        <v>3.3013535549575326</v>
      </c>
      <c r="AL278" s="7">
        <f t="shared" si="80"/>
        <v>2.8811812843265741</v>
      </c>
      <c r="AM278" s="8">
        <f t="shared" si="81"/>
        <v>0.53398058252427183</v>
      </c>
      <c r="AN278" s="11">
        <f t="shared" si="82"/>
        <v>7</v>
      </c>
      <c r="AO278" s="7">
        <f t="shared" si="83"/>
        <v>0.42017227063095852</v>
      </c>
      <c r="AP278">
        <v>210</v>
      </c>
      <c r="AQ278">
        <v>209</v>
      </c>
      <c r="AR278">
        <v>149</v>
      </c>
      <c r="AS278">
        <v>108</v>
      </c>
      <c r="AT278">
        <v>108</v>
      </c>
      <c r="AU278">
        <v>108</v>
      </c>
      <c r="AV278" s="6">
        <v>10.36</v>
      </c>
      <c r="AW278">
        <v>46</v>
      </c>
      <c r="AX278">
        <v>9</v>
      </c>
      <c r="AY278">
        <v>11</v>
      </c>
      <c r="AZ278" s="11">
        <f t="shared" si="84"/>
        <v>20</v>
      </c>
      <c r="BA278" s="6">
        <v>30.435200000000002</v>
      </c>
      <c r="BB278" s="6">
        <v>30.9</v>
      </c>
      <c r="BC278" s="6">
        <v>316.8</v>
      </c>
      <c r="BD278">
        <v>28</v>
      </c>
      <c r="BE278">
        <v>28</v>
      </c>
      <c r="BF278">
        <v>33</v>
      </c>
      <c r="BG278" s="11">
        <f t="shared" si="85"/>
        <v>-5</v>
      </c>
      <c r="BH278">
        <v>41</v>
      </c>
      <c r="BI278">
        <v>36</v>
      </c>
      <c r="BJ278">
        <v>27</v>
      </c>
      <c r="BK278">
        <v>21</v>
      </c>
      <c r="BL278">
        <v>36</v>
      </c>
      <c r="BM278">
        <v>27</v>
      </c>
      <c r="BN278">
        <v>21</v>
      </c>
      <c r="BO278" s="8">
        <f t="shared" si="86"/>
        <v>2.2580645161290321E-2</v>
      </c>
      <c r="BP278">
        <v>5</v>
      </c>
      <c r="BQ278">
        <v>5</v>
      </c>
      <c r="BR278">
        <v>5</v>
      </c>
      <c r="BS278">
        <v>5</v>
      </c>
      <c r="BT278" s="8">
        <f t="shared" si="87"/>
        <v>0.5</v>
      </c>
      <c r="BU278" s="8">
        <f t="shared" si="88"/>
        <v>9.4073377234242701E-3</v>
      </c>
      <c r="BV278">
        <v>2</v>
      </c>
      <c r="BW278">
        <v>2</v>
      </c>
      <c r="BX278">
        <v>1</v>
      </c>
      <c r="BY278">
        <v>1</v>
      </c>
      <c r="BZ278">
        <v>2</v>
      </c>
      <c r="CA278">
        <v>2</v>
      </c>
      <c r="CB278">
        <v>1</v>
      </c>
      <c r="CC278">
        <v>1</v>
      </c>
      <c r="CD278">
        <v>3</v>
      </c>
      <c r="CE278">
        <v>1</v>
      </c>
      <c r="CF278">
        <v>4</v>
      </c>
      <c r="CG278">
        <v>3</v>
      </c>
      <c r="CH278">
        <v>0</v>
      </c>
      <c r="CI278">
        <v>2</v>
      </c>
      <c r="CJ278">
        <v>1</v>
      </c>
      <c r="CK278">
        <v>0</v>
      </c>
      <c r="CL278">
        <v>0</v>
      </c>
      <c r="CM278">
        <v>1</v>
      </c>
      <c r="CN278">
        <v>0</v>
      </c>
      <c r="CO278">
        <v>0</v>
      </c>
      <c r="CP278">
        <v>0</v>
      </c>
      <c r="CQ278">
        <v>2</v>
      </c>
      <c r="CR278">
        <v>0</v>
      </c>
      <c r="CS278">
        <v>0</v>
      </c>
      <c r="CT278">
        <v>7</v>
      </c>
      <c r="CU278">
        <v>0</v>
      </c>
      <c r="CV278">
        <v>3</v>
      </c>
      <c r="CW278">
        <v>6</v>
      </c>
      <c r="CX278">
        <v>32</v>
      </c>
      <c r="CY278">
        <v>10</v>
      </c>
      <c r="CZ278">
        <v>0</v>
      </c>
      <c r="DA278">
        <v>11</v>
      </c>
      <c r="DB278">
        <v>7</v>
      </c>
      <c r="DC278">
        <v>5</v>
      </c>
      <c r="DD278">
        <v>1</v>
      </c>
      <c r="DE278">
        <v>74</v>
      </c>
      <c r="DF278">
        <v>17</v>
      </c>
      <c r="DG278">
        <v>15</v>
      </c>
      <c r="DH278">
        <v>17</v>
      </c>
      <c r="DI278">
        <v>8</v>
      </c>
      <c r="DJ278" s="11">
        <f t="shared" si="89"/>
        <v>-2</v>
      </c>
      <c r="DK278" s="6">
        <v>-5.2100861117999999</v>
      </c>
      <c r="DL278">
        <v>15</v>
      </c>
      <c r="DM278">
        <v>2</v>
      </c>
      <c r="DN278">
        <v>0</v>
      </c>
      <c r="DO278">
        <v>0</v>
      </c>
      <c r="DP278">
        <v>0</v>
      </c>
      <c r="DQ278">
        <v>975</v>
      </c>
      <c r="DR278">
        <v>930</v>
      </c>
      <c r="DS278">
        <v>726</v>
      </c>
      <c r="DT278">
        <v>726</v>
      </c>
      <c r="DU278">
        <v>514</v>
      </c>
      <c r="DV278">
        <v>525</v>
      </c>
      <c r="DW278" s="6">
        <v>47.29</v>
      </c>
      <c r="DX278" s="6">
        <v>47.32</v>
      </c>
      <c r="DY278">
        <v>184</v>
      </c>
      <c r="DZ278">
        <v>172</v>
      </c>
      <c r="EA278">
        <v>55</v>
      </c>
      <c r="EB278">
        <v>48</v>
      </c>
      <c r="EC278">
        <v>36</v>
      </c>
      <c r="ED278">
        <v>38</v>
      </c>
      <c r="EE278">
        <v>39</v>
      </c>
      <c r="EF278">
        <v>42</v>
      </c>
      <c r="EG278" s="11">
        <f t="shared" si="90"/>
        <v>75</v>
      </c>
      <c r="EH278" s="11">
        <f t="shared" si="91"/>
        <v>80</v>
      </c>
      <c r="EI278">
        <v>513</v>
      </c>
      <c r="EJ278">
        <v>550</v>
      </c>
      <c r="EK278">
        <v>324</v>
      </c>
      <c r="EL278">
        <v>269</v>
      </c>
      <c r="EM278">
        <v>139</v>
      </c>
      <c r="EN278">
        <v>92</v>
      </c>
      <c r="EO278">
        <v>66</v>
      </c>
      <c r="EP278">
        <v>54</v>
      </c>
      <c r="EQ278">
        <v>2.4</v>
      </c>
      <c r="ER278">
        <v>0.8</v>
      </c>
      <c r="ES278">
        <v>3.2</v>
      </c>
      <c r="ET278">
        <v>2376.7600000000002</v>
      </c>
      <c r="EU278" s="11">
        <f t="shared" si="92"/>
        <v>91</v>
      </c>
      <c r="EV278" s="6">
        <f t="shared" si="93"/>
        <v>3.6666666666666665</v>
      </c>
      <c r="EW278" s="6">
        <f t="shared" si="94"/>
        <v>114.3468822217109</v>
      </c>
      <c r="EX278" s="6">
        <v>24.8</v>
      </c>
      <c r="EY278">
        <v>0.42</v>
      </c>
    </row>
    <row r="279" spans="1:155">
      <c r="A279">
        <v>316</v>
      </c>
      <c r="B279" s="5">
        <v>832500</v>
      </c>
      <c r="C279" t="s">
        <v>861</v>
      </c>
      <c r="D279" t="s">
        <v>862</v>
      </c>
      <c r="E279" t="s">
        <v>304</v>
      </c>
      <c r="F279" t="s">
        <v>145</v>
      </c>
      <c r="G279" t="s">
        <v>145</v>
      </c>
      <c r="H279">
        <v>71</v>
      </c>
      <c r="I279">
        <v>188</v>
      </c>
      <c r="J279">
        <v>2013</v>
      </c>
      <c r="K279">
        <v>1</v>
      </c>
      <c r="L279">
        <v>3</v>
      </c>
      <c r="M279" t="s">
        <v>155</v>
      </c>
      <c r="N279" t="s">
        <v>863</v>
      </c>
      <c r="O279" t="s">
        <v>864</v>
      </c>
      <c r="P279" t="s">
        <v>149</v>
      </c>
      <c r="Q279" t="s">
        <v>468</v>
      </c>
      <c r="R279">
        <v>73</v>
      </c>
      <c r="S279">
        <v>21</v>
      </c>
      <c r="T279">
        <v>32</v>
      </c>
      <c r="U279">
        <v>17</v>
      </c>
      <c r="V279">
        <v>15</v>
      </c>
      <c r="W279">
        <v>53</v>
      </c>
      <c r="X279">
        <v>-13</v>
      </c>
      <c r="Y279" s="6">
        <v>-1.5</v>
      </c>
      <c r="Z279">
        <v>16</v>
      </c>
      <c r="AA279">
        <v>1538</v>
      </c>
      <c r="AB279">
        <v>77555</v>
      </c>
      <c r="AC279" s="6">
        <v>1289.45</v>
      </c>
      <c r="AD279" s="7">
        <v>17.7</v>
      </c>
      <c r="AE279" s="7">
        <f t="shared" si="76"/>
        <v>17.690106544901067</v>
      </c>
      <c r="AF279" s="8">
        <v>0.31993975619620424</v>
      </c>
      <c r="AG279" s="8">
        <v>0.71621621621621623</v>
      </c>
      <c r="AH279" s="8">
        <v>0.10320781032078104</v>
      </c>
      <c r="AI279" s="9">
        <f t="shared" si="77"/>
        <v>0.90925589836660614</v>
      </c>
      <c r="AJ279" s="10">
        <f t="shared" si="78"/>
        <v>1012.4637086873871</v>
      </c>
      <c r="AK279" s="7">
        <f t="shared" si="79"/>
        <v>3.4433285509325682</v>
      </c>
      <c r="AL279" s="7">
        <f t="shared" si="80"/>
        <v>2.3265733452247082</v>
      </c>
      <c r="AM279" s="8">
        <f t="shared" si="81"/>
        <v>0.59677419354838712</v>
      </c>
      <c r="AN279" s="11">
        <f t="shared" si="82"/>
        <v>24</v>
      </c>
      <c r="AO279" s="7">
        <f t="shared" si="83"/>
        <v>1.11675520570786</v>
      </c>
      <c r="AP279">
        <v>323</v>
      </c>
      <c r="AQ279">
        <v>323</v>
      </c>
      <c r="AR279">
        <v>246</v>
      </c>
      <c r="AS279">
        <v>183</v>
      </c>
      <c r="AT279">
        <v>183</v>
      </c>
      <c r="AU279">
        <v>183</v>
      </c>
      <c r="AV279" s="6">
        <v>14.33</v>
      </c>
      <c r="AW279">
        <v>33</v>
      </c>
      <c r="AX279">
        <v>6</v>
      </c>
      <c r="AY279">
        <v>16</v>
      </c>
      <c r="AZ279" s="11">
        <f t="shared" si="84"/>
        <v>22</v>
      </c>
      <c r="BA279" s="6">
        <v>31.628399999999999</v>
      </c>
      <c r="BB279" s="6">
        <v>28.77</v>
      </c>
      <c r="BC279" s="6">
        <v>321.3</v>
      </c>
      <c r="BD279">
        <v>50</v>
      </c>
      <c r="BE279">
        <v>50</v>
      </c>
      <c r="BF279">
        <v>67</v>
      </c>
      <c r="BG279" s="11">
        <f t="shared" si="85"/>
        <v>-17</v>
      </c>
      <c r="BH279">
        <v>63</v>
      </c>
      <c r="BI279">
        <v>65</v>
      </c>
      <c r="BJ279">
        <v>45</v>
      </c>
      <c r="BK279">
        <v>16</v>
      </c>
      <c r="BL279">
        <v>65</v>
      </c>
      <c r="BM279">
        <v>45</v>
      </c>
      <c r="BN279">
        <v>16</v>
      </c>
      <c r="BO279" s="8">
        <f t="shared" si="86"/>
        <v>1.7057569296375266E-2</v>
      </c>
      <c r="BP279">
        <v>96</v>
      </c>
      <c r="BQ279">
        <v>124</v>
      </c>
      <c r="BR279">
        <v>96</v>
      </c>
      <c r="BS279">
        <v>124</v>
      </c>
      <c r="BT279" s="8">
        <f t="shared" si="87"/>
        <v>0.43636363636363634</v>
      </c>
      <c r="BU279" s="8">
        <f t="shared" si="88"/>
        <v>0.17656500802568217</v>
      </c>
      <c r="BV279">
        <v>19</v>
      </c>
      <c r="BW279">
        <v>22</v>
      </c>
      <c r="BX279">
        <v>15</v>
      </c>
      <c r="BY279">
        <v>26</v>
      </c>
      <c r="BZ279">
        <v>62</v>
      </c>
      <c r="CA279">
        <v>76</v>
      </c>
      <c r="CB279">
        <v>32</v>
      </c>
      <c r="CC279">
        <v>43</v>
      </c>
      <c r="CD279">
        <v>22</v>
      </c>
      <c r="CE279">
        <v>29</v>
      </c>
      <c r="CF279">
        <v>65</v>
      </c>
      <c r="CG279">
        <v>80</v>
      </c>
      <c r="CH279">
        <v>1</v>
      </c>
      <c r="CI279">
        <v>3</v>
      </c>
      <c r="CJ279">
        <v>6</v>
      </c>
      <c r="CK279">
        <v>1</v>
      </c>
      <c r="CL279">
        <v>0</v>
      </c>
      <c r="CM279">
        <v>0</v>
      </c>
      <c r="CN279">
        <v>3</v>
      </c>
      <c r="CO279">
        <v>0</v>
      </c>
      <c r="CP279">
        <v>4</v>
      </c>
      <c r="CQ279">
        <v>3</v>
      </c>
      <c r="CR279">
        <v>1</v>
      </c>
      <c r="CS279">
        <v>0</v>
      </c>
      <c r="CT279">
        <v>10</v>
      </c>
      <c r="CU279">
        <v>3</v>
      </c>
      <c r="CV279">
        <v>7</v>
      </c>
      <c r="CW279">
        <v>18</v>
      </c>
      <c r="CX279">
        <v>35</v>
      </c>
      <c r="CY279">
        <v>19</v>
      </c>
      <c r="CZ279">
        <v>1</v>
      </c>
      <c r="DA279">
        <v>33</v>
      </c>
      <c r="DB279">
        <v>28</v>
      </c>
      <c r="DC279">
        <v>1</v>
      </c>
      <c r="DD279">
        <v>0</v>
      </c>
      <c r="DE279">
        <v>101</v>
      </c>
      <c r="DF279">
        <v>8</v>
      </c>
      <c r="DG279">
        <v>13</v>
      </c>
      <c r="DH279">
        <v>9</v>
      </c>
      <c r="DI279">
        <v>10</v>
      </c>
      <c r="DJ279" s="11">
        <f t="shared" si="89"/>
        <v>5</v>
      </c>
      <c r="DK279" s="6">
        <v>3.7609358922</v>
      </c>
      <c r="DL279">
        <v>8</v>
      </c>
      <c r="DM279">
        <v>0</v>
      </c>
      <c r="DN279">
        <v>0</v>
      </c>
      <c r="DO279">
        <v>0</v>
      </c>
      <c r="DP279">
        <v>0</v>
      </c>
      <c r="DQ279">
        <v>1366</v>
      </c>
      <c r="DR279">
        <v>938</v>
      </c>
      <c r="DS279">
        <v>1029</v>
      </c>
      <c r="DT279">
        <v>738</v>
      </c>
      <c r="DU279">
        <v>717</v>
      </c>
      <c r="DV279">
        <v>551</v>
      </c>
      <c r="DW279" s="6">
        <v>63.25</v>
      </c>
      <c r="DX279" s="6">
        <v>40.86</v>
      </c>
      <c r="DY279">
        <v>183</v>
      </c>
      <c r="DZ279">
        <v>109</v>
      </c>
      <c r="EA279">
        <v>74</v>
      </c>
      <c r="EB279">
        <v>50</v>
      </c>
      <c r="EC279">
        <v>47</v>
      </c>
      <c r="ED279">
        <v>31</v>
      </c>
      <c r="EE279">
        <v>44</v>
      </c>
      <c r="EF279">
        <v>62</v>
      </c>
      <c r="EG279" s="11">
        <f t="shared" si="90"/>
        <v>91</v>
      </c>
      <c r="EH279" s="11">
        <f t="shared" si="91"/>
        <v>93</v>
      </c>
      <c r="EI279">
        <v>578</v>
      </c>
      <c r="EJ279">
        <v>668</v>
      </c>
      <c r="EK279">
        <v>416</v>
      </c>
      <c r="EL279">
        <v>409</v>
      </c>
      <c r="EM279">
        <v>220</v>
      </c>
      <c r="EN279">
        <v>134</v>
      </c>
      <c r="EO279">
        <v>90</v>
      </c>
      <c r="EP279">
        <v>72</v>
      </c>
      <c r="EQ279">
        <v>4.5</v>
      </c>
      <c r="ER279">
        <v>1</v>
      </c>
      <c r="ES279">
        <v>5.5</v>
      </c>
      <c r="ET279">
        <v>2740.84</v>
      </c>
      <c r="EU279" s="11">
        <f t="shared" si="92"/>
        <v>82</v>
      </c>
      <c r="EV279" s="6">
        <f t="shared" si="93"/>
        <v>11.875</v>
      </c>
      <c r="EW279" s="6">
        <f t="shared" si="94"/>
        <v>107.20849974795455</v>
      </c>
      <c r="EX279" s="6">
        <v>53.5</v>
      </c>
      <c r="EY279">
        <v>0.73</v>
      </c>
    </row>
    <row r="280" spans="1:155">
      <c r="A280">
        <v>693</v>
      </c>
      <c r="B280" s="5">
        <v>832500</v>
      </c>
      <c r="C280" t="s">
        <v>870</v>
      </c>
      <c r="D280" t="s">
        <v>871</v>
      </c>
      <c r="E280" t="s">
        <v>304</v>
      </c>
      <c r="F280" t="s">
        <v>145</v>
      </c>
      <c r="G280" t="s">
        <v>145</v>
      </c>
      <c r="H280">
        <v>71</v>
      </c>
      <c r="I280">
        <v>185</v>
      </c>
      <c r="J280">
        <v>2013</v>
      </c>
      <c r="K280">
        <v>3</v>
      </c>
      <c r="L280">
        <v>80</v>
      </c>
      <c r="M280" t="s">
        <v>155</v>
      </c>
      <c r="N280" t="s">
        <v>872</v>
      </c>
      <c r="O280" t="s">
        <v>346</v>
      </c>
      <c r="P280" t="s">
        <v>158</v>
      </c>
      <c r="Q280" t="s">
        <v>652</v>
      </c>
      <c r="R280">
        <v>58</v>
      </c>
      <c r="S280">
        <v>5</v>
      </c>
      <c r="T280">
        <v>10</v>
      </c>
      <c r="U280">
        <v>6</v>
      </c>
      <c r="V280">
        <v>4</v>
      </c>
      <c r="W280">
        <v>15</v>
      </c>
      <c r="X280">
        <v>-7</v>
      </c>
      <c r="Y280" s="6">
        <v>-2.2999999999999998</v>
      </c>
      <c r="Z280">
        <v>14</v>
      </c>
      <c r="AA280">
        <v>1049</v>
      </c>
      <c r="AB280">
        <v>46282</v>
      </c>
      <c r="AC280" s="6">
        <v>771.2</v>
      </c>
      <c r="AD280" s="7">
        <v>13.3</v>
      </c>
      <c r="AE280" s="7">
        <f t="shared" si="76"/>
        <v>13.298659003831418</v>
      </c>
      <c r="AF280" s="8">
        <v>0.24225290172611477</v>
      </c>
      <c r="AG280" s="8">
        <v>0.5</v>
      </c>
      <c r="AH280" s="8">
        <v>7.9155672823219003E-2</v>
      </c>
      <c r="AI280" s="9">
        <f t="shared" si="77"/>
        <v>0.9242424242424242</v>
      </c>
      <c r="AJ280" s="10">
        <f t="shared" si="78"/>
        <v>1003.3980970656434</v>
      </c>
      <c r="AK280" s="7">
        <f t="shared" si="79"/>
        <v>2.3340248962655603</v>
      </c>
      <c r="AL280" s="7">
        <f t="shared" si="80"/>
        <v>2.3340248962655603</v>
      </c>
      <c r="AM280" s="8">
        <f t="shared" si="81"/>
        <v>0.5</v>
      </c>
      <c r="AN280" s="11">
        <f t="shared" si="82"/>
        <v>0</v>
      </c>
      <c r="AO280" s="7">
        <f t="shared" si="83"/>
        <v>0</v>
      </c>
      <c r="AP280">
        <v>146</v>
      </c>
      <c r="AQ280">
        <v>146</v>
      </c>
      <c r="AR280">
        <v>106</v>
      </c>
      <c r="AS280">
        <v>76</v>
      </c>
      <c r="AT280">
        <v>76</v>
      </c>
      <c r="AU280">
        <v>76</v>
      </c>
      <c r="AV280" s="6">
        <v>10.37</v>
      </c>
      <c r="AW280">
        <v>36</v>
      </c>
      <c r="AX280">
        <v>10</v>
      </c>
      <c r="AY280">
        <v>11</v>
      </c>
      <c r="AZ280" s="11">
        <f t="shared" si="84"/>
        <v>21</v>
      </c>
      <c r="BA280" s="6">
        <v>28.5</v>
      </c>
      <c r="BB280" s="6">
        <v>26.32</v>
      </c>
      <c r="BC280" s="6">
        <v>142.6</v>
      </c>
      <c r="BD280">
        <v>22</v>
      </c>
      <c r="BE280">
        <v>22</v>
      </c>
      <c r="BF280">
        <v>64</v>
      </c>
      <c r="BG280" s="11">
        <f t="shared" si="85"/>
        <v>-42</v>
      </c>
      <c r="BH280">
        <v>30</v>
      </c>
      <c r="BI280">
        <v>22</v>
      </c>
      <c r="BJ280">
        <v>30</v>
      </c>
      <c r="BK280">
        <v>17</v>
      </c>
      <c r="BL280">
        <v>22</v>
      </c>
      <c r="BM280">
        <v>30</v>
      </c>
      <c r="BN280">
        <v>17</v>
      </c>
      <c r="BO280" s="8">
        <f t="shared" si="86"/>
        <v>2.2972972972972974E-2</v>
      </c>
      <c r="BP280">
        <v>4</v>
      </c>
      <c r="BQ280">
        <v>4</v>
      </c>
      <c r="BR280">
        <v>4</v>
      </c>
      <c r="BS280">
        <v>4</v>
      </c>
      <c r="BT280" s="8">
        <f t="shared" si="87"/>
        <v>0.5</v>
      </c>
      <c r="BU280" s="8">
        <f t="shared" si="88"/>
        <v>1.0554089709762533E-2</v>
      </c>
      <c r="BV280">
        <v>1</v>
      </c>
      <c r="BW280">
        <v>0</v>
      </c>
      <c r="BX280">
        <v>2</v>
      </c>
      <c r="BY280">
        <v>1</v>
      </c>
      <c r="BZ280">
        <v>1</v>
      </c>
      <c r="CA280">
        <v>3</v>
      </c>
      <c r="CB280">
        <v>0</v>
      </c>
      <c r="CC280">
        <v>2</v>
      </c>
      <c r="CD280">
        <v>2</v>
      </c>
      <c r="CE280">
        <v>2</v>
      </c>
      <c r="CF280">
        <v>4</v>
      </c>
      <c r="CG280">
        <v>1</v>
      </c>
      <c r="CH280">
        <v>0</v>
      </c>
      <c r="CI280">
        <v>0</v>
      </c>
      <c r="CJ280">
        <v>1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1</v>
      </c>
      <c r="CR280">
        <v>0</v>
      </c>
      <c r="CS280">
        <v>0</v>
      </c>
      <c r="CT280">
        <v>4</v>
      </c>
      <c r="CU280">
        <v>0</v>
      </c>
      <c r="CV280">
        <v>2</v>
      </c>
      <c r="CW280">
        <v>4</v>
      </c>
      <c r="CX280">
        <v>24</v>
      </c>
      <c r="CY280">
        <v>7</v>
      </c>
      <c r="CZ280">
        <v>0</v>
      </c>
      <c r="DA280">
        <v>3</v>
      </c>
      <c r="DB280">
        <v>7</v>
      </c>
      <c r="DC280">
        <v>4</v>
      </c>
      <c r="DD280">
        <v>0</v>
      </c>
      <c r="DE280">
        <v>55</v>
      </c>
      <c r="DF280">
        <v>7</v>
      </c>
      <c r="DG280">
        <v>8</v>
      </c>
      <c r="DH280">
        <v>10</v>
      </c>
      <c r="DI280">
        <v>9</v>
      </c>
      <c r="DJ280" s="11">
        <f t="shared" si="89"/>
        <v>1</v>
      </c>
      <c r="DK280" s="6">
        <v>1.5878302699999999E-2</v>
      </c>
      <c r="DL280">
        <v>7</v>
      </c>
      <c r="DM280">
        <v>0</v>
      </c>
      <c r="DN280">
        <v>0</v>
      </c>
      <c r="DO280">
        <v>0</v>
      </c>
      <c r="DP280">
        <v>0</v>
      </c>
      <c r="DQ280">
        <v>728</v>
      </c>
      <c r="DR280">
        <v>740</v>
      </c>
      <c r="DS280">
        <v>549</v>
      </c>
      <c r="DT280">
        <v>572</v>
      </c>
      <c r="DU280">
        <v>379</v>
      </c>
      <c r="DV280">
        <v>396</v>
      </c>
      <c r="DW280" s="6">
        <v>37.36</v>
      </c>
      <c r="DX280" s="6">
        <v>30.3</v>
      </c>
      <c r="DY280">
        <v>135</v>
      </c>
      <c r="DZ280">
        <v>101</v>
      </c>
      <c r="EA280">
        <v>30</v>
      </c>
      <c r="EB280">
        <v>30</v>
      </c>
      <c r="EC280">
        <v>41</v>
      </c>
      <c r="ED280">
        <v>21</v>
      </c>
      <c r="EE280">
        <v>30</v>
      </c>
      <c r="EF280">
        <v>29</v>
      </c>
      <c r="EG280" s="11">
        <f t="shared" si="90"/>
        <v>71</v>
      </c>
      <c r="EH280" s="11">
        <f t="shared" si="91"/>
        <v>50</v>
      </c>
      <c r="EI280">
        <v>350</v>
      </c>
      <c r="EJ280">
        <v>408</v>
      </c>
      <c r="EK280">
        <v>314</v>
      </c>
      <c r="EL280">
        <v>248</v>
      </c>
      <c r="EM280">
        <v>113</v>
      </c>
      <c r="EN280">
        <v>76</v>
      </c>
      <c r="EO280">
        <v>58</v>
      </c>
      <c r="EP280">
        <v>40</v>
      </c>
      <c r="EQ280">
        <v>0</v>
      </c>
      <c r="ER280">
        <v>0.60000000000000009</v>
      </c>
      <c r="ES280">
        <v>0.7</v>
      </c>
      <c r="ET280">
        <v>2412.25</v>
      </c>
      <c r="EU280" s="11">
        <f t="shared" si="92"/>
        <v>53</v>
      </c>
      <c r="EV280" s="6">
        <f t="shared" si="93"/>
        <v>7.4285714285714288</v>
      </c>
      <c r="EW280" s="6">
        <f t="shared" si="94"/>
        <v>114.21161825726141</v>
      </c>
      <c r="EX280" s="6">
        <v>12</v>
      </c>
      <c r="EY280">
        <v>0.21</v>
      </c>
    </row>
    <row r="281" spans="1:155">
      <c r="A281">
        <v>175</v>
      </c>
      <c r="B281" s="5">
        <v>832500</v>
      </c>
      <c r="C281" t="s">
        <v>965</v>
      </c>
      <c r="D281" t="s">
        <v>966</v>
      </c>
      <c r="F281" t="s">
        <v>967</v>
      </c>
      <c r="G281" t="s">
        <v>967</v>
      </c>
      <c r="H281">
        <v>75</v>
      </c>
      <c r="I281">
        <v>210</v>
      </c>
      <c r="J281">
        <v>2012</v>
      </c>
      <c r="K281">
        <v>1</v>
      </c>
      <c r="L281">
        <v>13</v>
      </c>
      <c r="M281" t="s">
        <v>155</v>
      </c>
      <c r="N281" t="s">
        <v>968</v>
      </c>
      <c r="O281" t="s">
        <v>969</v>
      </c>
      <c r="P281" t="s">
        <v>171</v>
      </c>
      <c r="Q281" t="s">
        <v>363</v>
      </c>
      <c r="R281">
        <v>80</v>
      </c>
      <c r="S281">
        <v>12</v>
      </c>
      <c r="T281">
        <v>21</v>
      </c>
      <c r="U281">
        <v>13</v>
      </c>
      <c r="V281">
        <v>8</v>
      </c>
      <c r="W281">
        <v>33</v>
      </c>
      <c r="X281">
        <v>-6</v>
      </c>
      <c r="Y281" s="6">
        <v>0.2</v>
      </c>
      <c r="Z281">
        <v>67</v>
      </c>
      <c r="AA281">
        <v>1937</v>
      </c>
      <c r="AB281">
        <v>77628</v>
      </c>
      <c r="AC281" s="6">
        <v>1292.8699999999999</v>
      </c>
      <c r="AD281" s="7">
        <v>16.166666666699999</v>
      </c>
      <c r="AE281" s="7">
        <f t="shared" si="76"/>
        <v>16.166680555566668</v>
      </c>
      <c r="AF281" s="8">
        <v>0.28098112042979434</v>
      </c>
      <c r="AG281" s="8">
        <v>0.66</v>
      </c>
      <c r="AH281" s="8">
        <v>8.2918739635157543E-2</v>
      </c>
      <c r="AI281" s="9">
        <f t="shared" si="77"/>
        <v>0.88888888888888884</v>
      </c>
      <c r="AJ281" s="10">
        <f t="shared" si="78"/>
        <v>971.80762852404632</v>
      </c>
      <c r="AK281" s="7">
        <f t="shared" si="79"/>
        <v>2.3204189129610868</v>
      </c>
      <c r="AL281" s="7">
        <f t="shared" si="80"/>
        <v>3.5270367477008517</v>
      </c>
      <c r="AM281" s="8">
        <f t="shared" si="81"/>
        <v>0.3968253968253968</v>
      </c>
      <c r="AN281" s="11">
        <f t="shared" si="82"/>
        <v>-26</v>
      </c>
      <c r="AO281" s="7">
        <f t="shared" si="83"/>
        <v>-1.2066178347397649</v>
      </c>
      <c r="AP281">
        <v>249</v>
      </c>
      <c r="AQ281">
        <v>249</v>
      </c>
      <c r="AR281">
        <v>203</v>
      </c>
      <c r="AS281">
        <v>132</v>
      </c>
      <c r="AT281">
        <v>132</v>
      </c>
      <c r="AU281">
        <v>132</v>
      </c>
      <c r="AV281" s="6">
        <v>16.899999999999999</v>
      </c>
      <c r="AW281">
        <v>59</v>
      </c>
      <c r="AX281">
        <v>16</v>
      </c>
      <c r="AY281">
        <v>17</v>
      </c>
      <c r="AZ281" s="11">
        <f t="shared" si="84"/>
        <v>33</v>
      </c>
      <c r="BA281" s="6">
        <v>28.886400000000002</v>
      </c>
      <c r="BB281" s="6">
        <v>27.24</v>
      </c>
      <c r="BC281" s="6">
        <v>311.2</v>
      </c>
      <c r="BD281">
        <v>101</v>
      </c>
      <c r="BE281">
        <v>101</v>
      </c>
      <c r="BF281">
        <v>128</v>
      </c>
      <c r="BG281" s="11">
        <f t="shared" si="85"/>
        <v>-27</v>
      </c>
      <c r="BH281">
        <v>71</v>
      </c>
      <c r="BI281">
        <v>36</v>
      </c>
      <c r="BJ281">
        <v>43</v>
      </c>
      <c r="BK281">
        <v>62</v>
      </c>
      <c r="BL281">
        <v>36</v>
      </c>
      <c r="BM281">
        <v>43</v>
      </c>
      <c r="BN281">
        <v>62</v>
      </c>
      <c r="BO281" s="8">
        <f t="shared" si="86"/>
        <v>4.7112462006079027E-2</v>
      </c>
      <c r="BP281">
        <v>590</v>
      </c>
      <c r="BQ281">
        <v>632</v>
      </c>
      <c r="BR281">
        <v>590</v>
      </c>
      <c r="BS281">
        <v>632</v>
      </c>
      <c r="BT281" s="8">
        <f t="shared" si="87"/>
        <v>0.48281505728314239</v>
      </c>
      <c r="BU281" s="8">
        <f t="shared" si="88"/>
        <v>0.8867924528301887</v>
      </c>
      <c r="BV281">
        <v>259</v>
      </c>
      <c r="BW281">
        <v>303</v>
      </c>
      <c r="BX281">
        <v>181</v>
      </c>
      <c r="BY281">
        <v>220</v>
      </c>
      <c r="BZ281">
        <v>150</v>
      </c>
      <c r="CA281">
        <v>109</v>
      </c>
      <c r="CB281">
        <v>149</v>
      </c>
      <c r="CC281">
        <v>172</v>
      </c>
      <c r="CD281">
        <v>205</v>
      </c>
      <c r="CE281">
        <v>235</v>
      </c>
      <c r="CF281">
        <v>364</v>
      </c>
      <c r="CG281">
        <v>363</v>
      </c>
      <c r="CH281">
        <v>0</v>
      </c>
      <c r="CI281">
        <v>1</v>
      </c>
      <c r="CJ281">
        <v>0</v>
      </c>
      <c r="CK281">
        <v>1</v>
      </c>
      <c r="CL281">
        <v>0</v>
      </c>
      <c r="CM281">
        <v>0</v>
      </c>
      <c r="CN281">
        <v>0</v>
      </c>
      <c r="CO281">
        <v>1</v>
      </c>
      <c r="CP281">
        <v>0</v>
      </c>
      <c r="CQ281">
        <v>1</v>
      </c>
      <c r="CR281">
        <v>2</v>
      </c>
      <c r="CS281">
        <v>0</v>
      </c>
      <c r="CT281">
        <v>8</v>
      </c>
      <c r="CU281">
        <v>1</v>
      </c>
      <c r="CV281">
        <v>4</v>
      </c>
      <c r="CW281">
        <v>4</v>
      </c>
      <c r="CX281">
        <v>62</v>
      </c>
      <c r="CY281">
        <v>17</v>
      </c>
      <c r="CZ281">
        <v>2</v>
      </c>
      <c r="DA281">
        <v>7</v>
      </c>
      <c r="DB281">
        <v>17</v>
      </c>
      <c r="DC281">
        <v>12</v>
      </c>
      <c r="DD281">
        <v>1</v>
      </c>
      <c r="DE281">
        <v>76</v>
      </c>
      <c r="DF281">
        <v>25</v>
      </c>
      <c r="DG281">
        <v>25</v>
      </c>
      <c r="DH281">
        <v>23</v>
      </c>
      <c r="DI281">
        <v>16</v>
      </c>
      <c r="DJ281" s="11">
        <f t="shared" si="89"/>
        <v>0</v>
      </c>
      <c r="DK281" s="6">
        <v>-2.7275633449000001</v>
      </c>
      <c r="DL281">
        <v>21</v>
      </c>
      <c r="DM281">
        <v>3</v>
      </c>
      <c r="DN281">
        <v>0</v>
      </c>
      <c r="DO281">
        <v>1</v>
      </c>
      <c r="DP281">
        <v>0</v>
      </c>
      <c r="DQ281">
        <v>1181</v>
      </c>
      <c r="DR281">
        <v>1316</v>
      </c>
      <c r="DS281">
        <v>870</v>
      </c>
      <c r="DT281">
        <v>951</v>
      </c>
      <c r="DU281">
        <v>603</v>
      </c>
      <c r="DV281">
        <v>684</v>
      </c>
      <c r="DW281" s="6">
        <v>58.32</v>
      </c>
      <c r="DX281" s="6">
        <v>67.62</v>
      </c>
      <c r="DY281">
        <v>202</v>
      </c>
      <c r="DZ281">
        <v>236</v>
      </c>
      <c r="EA281">
        <v>50</v>
      </c>
      <c r="EB281">
        <v>76</v>
      </c>
      <c r="EC281">
        <v>55</v>
      </c>
      <c r="ED281">
        <v>69</v>
      </c>
      <c r="EE281">
        <v>53</v>
      </c>
      <c r="EF281">
        <v>45</v>
      </c>
      <c r="EG281" s="11">
        <f t="shared" si="90"/>
        <v>108</v>
      </c>
      <c r="EH281" s="11">
        <f t="shared" si="91"/>
        <v>114</v>
      </c>
      <c r="EI281">
        <v>668</v>
      </c>
      <c r="EJ281">
        <v>710</v>
      </c>
      <c r="EK281">
        <v>418</v>
      </c>
      <c r="EL281">
        <v>476</v>
      </c>
      <c r="EM281">
        <v>183</v>
      </c>
      <c r="EN281">
        <v>145</v>
      </c>
      <c r="EO281">
        <v>88</v>
      </c>
      <c r="EP281">
        <v>82</v>
      </c>
      <c r="EQ281">
        <v>1.4</v>
      </c>
      <c r="ER281">
        <v>1</v>
      </c>
      <c r="ES281">
        <v>2.4</v>
      </c>
      <c r="ET281">
        <v>3308.4</v>
      </c>
      <c r="EU281" s="11">
        <f t="shared" si="92"/>
        <v>233</v>
      </c>
      <c r="EV281" s="6">
        <f t="shared" si="93"/>
        <v>6.8571428571428568</v>
      </c>
      <c r="EW281" s="6">
        <f t="shared" si="94"/>
        <v>115.88172051327668</v>
      </c>
      <c r="EX281" s="6">
        <v>37.1</v>
      </c>
      <c r="EY281">
        <v>0.46</v>
      </c>
    </row>
    <row r="282" spans="1:155">
      <c r="A282">
        <v>580</v>
      </c>
      <c r="B282" s="5">
        <v>832500</v>
      </c>
      <c r="C282" t="s">
        <v>1084</v>
      </c>
      <c r="D282" t="s">
        <v>393</v>
      </c>
      <c r="E282" t="s">
        <v>144</v>
      </c>
      <c r="F282" t="s">
        <v>145</v>
      </c>
      <c r="G282" t="s">
        <v>145</v>
      </c>
      <c r="H282">
        <v>74</v>
      </c>
      <c r="I282">
        <v>217</v>
      </c>
      <c r="J282">
        <v>2012</v>
      </c>
      <c r="K282">
        <v>1</v>
      </c>
      <c r="L282">
        <v>26</v>
      </c>
      <c r="M282" t="s">
        <v>155</v>
      </c>
      <c r="N282" t="s">
        <v>1085</v>
      </c>
      <c r="O282" t="s">
        <v>1068</v>
      </c>
      <c r="P282" t="s">
        <v>222</v>
      </c>
      <c r="Q282" t="s">
        <v>275</v>
      </c>
      <c r="R282">
        <v>57</v>
      </c>
      <c r="S282">
        <v>0</v>
      </c>
      <c r="T282">
        <v>5</v>
      </c>
      <c r="U282">
        <v>2</v>
      </c>
      <c r="V282">
        <v>3</v>
      </c>
      <c r="W282">
        <v>5</v>
      </c>
      <c r="X282">
        <v>-2</v>
      </c>
      <c r="Y282" s="6">
        <v>-0.5</v>
      </c>
      <c r="Z282">
        <v>33</v>
      </c>
      <c r="AA282">
        <v>821</v>
      </c>
      <c r="AB282">
        <v>32460</v>
      </c>
      <c r="AC282" s="6">
        <v>540.66999999999996</v>
      </c>
      <c r="AD282" s="7">
        <v>9.5</v>
      </c>
      <c r="AE282" s="7">
        <f t="shared" si="76"/>
        <v>9.4922222222222228</v>
      </c>
      <c r="AF282" s="8">
        <v>0.17860163052813782</v>
      </c>
      <c r="AG282" s="8">
        <v>0.41666666666666669</v>
      </c>
      <c r="AH282" s="8">
        <v>4.8979591836734691E-2</v>
      </c>
      <c r="AI282" s="9">
        <f t="shared" si="77"/>
        <v>0.93893129770992367</v>
      </c>
      <c r="AJ282" s="10">
        <f t="shared" si="78"/>
        <v>987.91088954665838</v>
      </c>
      <c r="AK282" s="7">
        <f t="shared" si="79"/>
        <v>1.3316810623855588</v>
      </c>
      <c r="AL282" s="7">
        <f t="shared" si="80"/>
        <v>1.7755747498474117</v>
      </c>
      <c r="AM282" s="8">
        <f t="shared" si="81"/>
        <v>0.42857142857142855</v>
      </c>
      <c r="AN282" s="11">
        <f t="shared" si="82"/>
        <v>-4</v>
      </c>
      <c r="AO282" s="7">
        <f t="shared" si="83"/>
        <v>-0.44389368746185287</v>
      </c>
      <c r="AP282">
        <v>81</v>
      </c>
      <c r="AQ282">
        <v>81</v>
      </c>
      <c r="AR282">
        <v>64</v>
      </c>
      <c r="AS282">
        <v>51</v>
      </c>
      <c r="AT282">
        <v>51</v>
      </c>
      <c r="AU282">
        <v>51</v>
      </c>
      <c r="AV282" s="6">
        <v>3.53</v>
      </c>
      <c r="AW282">
        <v>10</v>
      </c>
      <c r="AX282">
        <v>4</v>
      </c>
      <c r="AY282">
        <v>3</v>
      </c>
      <c r="AZ282" s="11">
        <f t="shared" si="84"/>
        <v>7</v>
      </c>
      <c r="BA282" s="6">
        <v>29.921600000000002</v>
      </c>
      <c r="BB282" s="6">
        <v>28.18</v>
      </c>
      <c r="BC282" s="6">
        <v>82.9</v>
      </c>
      <c r="BD282">
        <v>94</v>
      </c>
      <c r="BE282">
        <v>94</v>
      </c>
      <c r="BF282">
        <v>34</v>
      </c>
      <c r="BG282" s="11">
        <f t="shared" si="85"/>
        <v>60</v>
      </c>
      <c r="BH282">
        <v>13</v>
      </c>
      <c r="BI282">
        <v>6</v>
      </c>
      <c r="BJ282">
        <v>11</v>
      </c>
      <c r="BK282">
        <v>12</v>
      </c>
      <c r="BL282">
        <v>6</v>
      </c>
      <c r="BM282">
        <v>11</v>
      </c>
      <c r="BN282">
        <v>12</v>
      </c>
      <c r="BO282" s="8">
        <f t="shared" si="86"/>
        <v>2.5369978858350951E-2</v>
      </c>
      <c r="BP282">
        <v>84</v>
      </c>
      <c r="BQ282">
        <v>80</v>
      </c>
      <c r="BR282">
        <v>84</v>
      </c>
      <c r="BS282">
        <v>80</v>
      </c>
      <c r="BT282" s="8">
        <f t="shared" si="87"/>
        <v>0.51219512195121952</v>
      </c>
      <c r="BU282" s="8">
        <f t="shared" si="88"/>
        <v>0.37020316027088035</v>
      </c>
      <c r="BV282">
        <v>29</v>
      </c>
      <c r="BW282">
        <v>27</v>
      </c>
      <c r="BX282">
        <v>31</v>
      </c>
      <c r="BY282">
        <v>32</v>
      </c>
      <c r="BZ282">
        <v>24</v>
      </c>
      <c r="CA282">
        <v>21</v>
      </c>
      <c r="CB282">
        <v>21</v>
      </c>
      <c r="CC282">
        <v>23</v>
      </c>
      <c r="CD282">
        <v>26</v>
      </c>
      <c r="CE282">
        <v>30</v>
      </c>
      <c r="CF282">
        <v>54</v>
      </c>
      <c r="CG282">
        <v>59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1</v>
      </c>
      <c r="CW282">
        <v>3</v>
      </c>
      <c r="CX282">
        <v>9</v>
      </c>
      <c r="CY282">
        <v>5</v>
      </c>
      <c r="CZ282">
        <v>2</v>
      </c>
      <c r="DA282">
        <v>0</v>
      </c>
      <c r="DB282">
        <v>3</v>
      </c>
      <c r="DC282">
        <v>0</v>
      </c>
      <c r="DD282">
        <v>3</v>
      </c>
      <c r="DE282">
        <v>38</v>
      </c>
      <c r="DF282">
        <v>11</v>
      </c>
      <c r="DG282">
        <v>5</v>
      </c>
      <c r="DH282">
        <v>10</v>
      </c>
      <c r="DI282">
        <v>5</v>
      </c>
      <c r="DJ282" s="11">
        <f t="shared" si="89"/>
        <v>-6</v>
      </c>
      <c r="DK282" s="6">
        <v>-4.9774865903999999</v>
      </c>
      <c r="DL282">
        <v>9</v>
      </c>
      <c r="DM282">
        <v>1</v>
      </c>
      <c r="DN282">
        <v>0</v>
      </c>
      <c r="DO282">
        <v>1</v>
      </c>
      <c r="DP282">
        <v>0</v>
      </c>
      <c r="DQ282">
        <v>452</v>
      </c>
      <c r="DR282">
        <v>473</v>
      </c>
      <c r="DS282">
        <v>331</v>
      </c>
      <c r="DT282">
        <v>359</v>
      </c>
      <c r="DU282">
        <v>245</v>
      </c>
      <c r="DV282">
        <v>262</v>
      </c>
      <c r="DW282" s="6">
        <v>17.829999999999998</v>
      </c>
      <c r="DX282" s="6">
        <v>22.55</v>
      </c>
      <c r="DY282">
        <v>52</v>
      </c>
      <c r="DZ282">
        <v>77</v>
      </c>
      <c r="EA282">
        <v>12</v>
      </c>
      <c r="EB282">
        <v>16</v>
      </c>
      <c r="EC282">
        <v>17</v>
      </c>
      <c r="ED282">
        <v>21</v>
      </c>
      <c r="EE282">
        <v>20</v>
      </c>
      <c r="EF282">
        <v>14</v>
      </c>
      <c r="EG282" s="11">
        <f t="shared" si="90"/>
        <v>37</v>
      </c>
      <c r="EH282" s="11">
        <f t="shared" si="91"/>
        <v>35</v>
      </c>
      <c r="EI282">
        <v>228</v>
      </c>
      <c r="EJ282">
        <v>215</v>
      </c>
      <c r="EK282">
        <v>308</v>
      </c>
      <c r="EL282">
        <v>243</v>
      </c>
      <c r="EM282">
        <v>56</v>
      </c>
      <c r="EN282">
        <v>46</v>
      </c>
      <c r="EO282">
        <v>40</v>
      </c>
      <c r="EP282">
        <v>39</v>
      </c>
      <c r="EQ282">
        <v>-1</v>
      </c>
      <c r="ER282">
        <v>0.60000000000000009</v>
      </c>
      <c r="ES282">
        <v>-0.30000000000000004</v>
      </c>
      <c r="ET282">
        <v>2486.5700000000002</v>
      </c>
      <c r="EU282" s="11">
        <f t="shared" si="92"/>
        <v>140</v>
      </c>
      <c r="EV282" s="6">
        <f t="shared" si="93"/>
        <v>11.666666666666666</v>
      </c>
      <c r="EW282" s="6">
        <f t="shared" si="94"/>
        <v>102.65041522555349</v>
      </c>
      <c r="EX282" s="6">
        <v>7.4</v>
      </c>
      <c r="EY282">
        <v>0.13</v>
      </c>
    </row>
    <row r="283" spans="1:155">
      <c r="A283">
        <v>373</v>
      </c>
      <c r="B283" s="5">
        <v>832500</v>
      </c>
      <c r="C283" t="s">
        <v>1088</v>
      </c>
      <c r="D283" t="s">
        <v>1089</v>
      </c>
      <c r="E283" t="s">
        <v>304</v>
      </c>
      <c r="F283" t="s">
        <v>145</v>
      </c>
      <c r="G283" t="s">
        <v>145</v>
      </c>
      <c r="H283">
        <v>77</v>
      </c>
      <c r="I283">
        <v>235</v>
      </c>
      <c r="J283">
        <v>2013</v>
      </c>
      <c r="K283">
        <v>1</v>
      </c>
      <c r="L283">
        <v>21</v>
      </c>
      <c r="M283" t="s">
        <v>155</v>
      </c>
      <c r="N283" t="s">
        <v>1090</v>
      </c>
      <c r="O283" t="s">
        <v>1091</v>
      </c>
      <c r="P283" t="s">
        <v>171</v>
      </c>
      <c r="Q283" t="s">
        <v>489</v>
      </c>
      <c r="R283">
        <v>21</v>
      </c>
      <c r="S283">
        <v>2</v>
      </c>
      <c r="T283">
        <v>1</v>
      </c>
      <c r="U283">
        <v>0</v>
      </c>
      <c r="V283">
        <v>1</v>
      </c>
      <c r="W283">
        <v>3</v>
      </c>
      <c r="X283">
        <v>2</v>
      </c>
      <c r="Y283" s="6">
        <v>-1</v>
      </c>
      <c r="Z283">
        <v>23</v>
      </c>
      <c r="AA283">
        <v>349</v>
      </c>
      <c r="AB283">
        <v>12213</v>
      </c>
      <c r="AC283" s="6">
        <v>203.6</v>
      </c>
      <c r="AD283" s="7">
        <v>9.6999999999999993</v>
      </c>
      <c r="AE283" s="7">
        <f t="shared" si="76"/>
        <v>9.6960317460317462</v>
      </c>
      <c r="AF283" s="8">
        <v>0.17844152884775502</v>
      </c>
      <c r="AG283" s="8">
        <v>0.42857142857142855</v>
      </c>
      <c r="AH283" s="8">
        <v>0.1</v>
      </c>
      <c r="AI283" s="9">
        <f t="shared" si="77"/>
        <v>0.91509433962264153</v>
      </c>
      <c r="AJ283" s="10">
        <f t="shared" si="78"/>
        <v>1015.0943396226415</v>
      </c>
      <c r="AK283" s="7">
        <f t="shared" si="79"/>
        <v>2.0628683693516701</v>
      </c>
      <c r="AL283" s="7">
        <f t="shared" si="80"/>
        <v>2.6522593320235757</v>
      </c>
      <c r="AM283" s="8">
        <f t="shared" si="81"/>
        <v>0.4375</v>
      </c>
      <c r="AN283" s="11">
        <f t="shared" si="82"/>
        <v>-2</v>
      </c>
      <c r="AO283" s="7">
        <f t="shared" si="83"/>
        <v>-0.5893909626719056</v>
      </c>
      <c r="AP283">
        <v>25</v>
      </c>
      <c r="AQ283">
        <v>25</v>
      </c>
      <c r="AR283">
        <v>20</v>
      </c>
      <c r="AS283">
        <v>15</v>
      </c>
      <c r="AT283">
        <v>15</v>
      </c>
      <c r="AU283">
        <v>15</v>
      </c>
      <c r="AV283" s="6">
        <v>1.45</v>
      </c>
      <c r="AW283">
        <v>7</v>
      </c>
      <c r="AX283">
        <v>1</v>
      </c>
      <c r="AY283">
        <v>2</v>
      </c>
      <c r="AZ283" s="11">
        <f t="shared" si="84"/>
        <v>3</v>
      </c>
      <c r="BA283" s="6">
        <v>25.533300000000001</v>
      </c>
      <c r="BB283" s="6">
        <v>20.46</v>
      </c>
      <c r="BC283" s="6">
        <v>0</v>
      </c>
      <c r="BD283">
        <v>17</v>
      </c>
      <c r="BE283">
        <v>17</v>
      </c>
      <c r="BF283">
        <v>24</v>
      </c>
      <c r="BG283" s="11">
        <f t="shared" si="85"/>
        <v>-7</v>
      </c>
      <c r="BH283">
        <v>5</v>
      </c>
      <c r="BI283">
        <v>3</v>
      </c>
      <c r="BJ283">
        <v>5</v>
      </c>
      <c r="BK283">
        <v>17</v>
      </c>
      <c r="BL283">
        <v>3</v>
      </c>
      <c r="BM283">
        <v>5</v>
      </c>
      <c r="BN283">
        <v>17</v>
      </c>
      <c r="BO283" s="8">
        <f t="shared" si="86"/>
        <v>8.1730769230769232E-2</v>
      </c>
      <c r="BP283">
        <v>120</v>
      </c>
      <c r="BQ283">
        <v>115</v>
      </c>
      <c r="BR283">
        <v>120</v>
      </c>
      <c r="BS283">
        <v>115</v>
      </c>
      <c r="BT283" s="8">
        <f t="shared" si="87"/>
        <v>0.51063829787234039</v>
      </c>
      <c r="BU283" s="8">
        <f t="shared" si="88"/>
        <v>0.99156118143459915</v>
      </c>
      <c r="BV283">
        <v>76</v>
      </c>
      <c r="BW283">
        <v>60</v>
      </c>
      <c r="BX283">
        <v>27</v>
      </c>
      <c r="BY283">
        <v>42</v>
      </c>
      <c r="BZ283">
        <v>17</v>
      </c>
      <c r="CA283">
        <v>13</v>
      </c>
      <c r="CB283">
        <v>57</v>
      </c>
      <c r="CC283">
        <v>45</v>
      </c>
      <c r="CD283">
        <v>26</v>
      </c>
      <c r="CE283">
        <v>28</v>
      </c>
      <c r="CF283">
        <v>65</v>
      </c>
      <c r="CG283">
        <v>78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2</v>
      </c>
      <c r="CU283">
        <v>0</v>
      </c>
      <c r="CV283">
        <v>1</v>
      </c>
      <c r="CW283">
        <v>0</v>
      </c>
      <c r="CX283">
        <v>4</v>
      </c>
      <c r="CY283">
        <v>3</v>
      </c>
      <c r="CZ283">
        <v>1</v>
      </c>
      <c r="DA283">
        <v>0</v>
      </c>
      <c r="DB283">
        <v>2</v>
      </c>
      <c r="DC283">
        <v>2</v>
      </c>
      <c r="DD283">
        <v>0</v>
      </c>
      <c r="DE283">
        <v>7</v>
      </c>
      <c r="DF283">
        <v>6</v>
      </c>
      <c r="DG283">
        <v>1</v>
      </c>
      <c r="DH283">
        <v>4</v>
      </c>
      <c r="DI283">
        <v>1</v>
      </c>
      <c r="DJ283" s="11">
        <f t="shared" si="89"/>
        <v>-5</v>
      </c>
      <c r="DK283" s="6">
        <v>-1.9892697938000001</v>
      </c>
      <c r="DL283">
        <v>4</v>
      </c>
      <c r="DM283">
        <v>1</v>
      </c>
      <c r="DN283">
        <v>0</v>
      </c>
      <c r="DO283">
        <v>0</v>
      </c>
      <c r="DP283">
        <v>1</v>
      </c>
      <c r="DQ283">
        <v>144</v>
      </c>
      <c r="DR283">
        <v>208</v>
      </c>
      <c r="DS283">
        <v>104</v>
      </c>
      <c r="DT283">
        <v>151</v>
      </c>
      <c r="DU283">
        <v>70</v>
      </c>
      <c r="DV283">
        <v>106</v>
      </c>
      <c r="DW283" s="6">
        <v>5.53</v>
      </c>
      <c r="DX283" s="6">
        <v>8.8800000000000008</v>
      </c>
      <c r="DY283">
        <v>15</v>
      </c>
      <c r="DZ283">
        <v>22</v>
      </c>
      <c r="EA283">
        <v>7</v>
      </c>
      <c r="EB283">
        <v>9</v>
      </c>
      <c r="EC283">
        <v>1</v>
      </c>
      <c r="ED283">
        <v>3</v>
      </c>
      <c r="EE283">
        <v>5</v>
      </c>
      <c r="EF283">
        <v>10</v>
      </c>
      <c r="EG283" s="11">
        <f t="shared" si="90"/>
        <v>6</v>
      </c>
      <c r="EH283" s="11">
        <f t="shared" si="91"/>
        <v>13</v>
      </c>
      <c r="EI283">
        <v>121</v>
      </c>
      <c r="EJ283">
        <v>116</v>
      </c>
      <c r="EK283">
        <v>138</v>
      </c>
      <c r="EL283">
        <v>122</v>
      </c>
      <c r="EM283">
        <v>31</v>
      </c>
      <c r="EN283">
        <v>26</v>
      </c>
      <c r="EO283">
        <v>18</v>
      </c>
      <c r="EP283">
        <v>8</v>
      </c>
      <c r="EQ283">
        <v>0</v>
      </c>
      <c r="ER283">
        <v>0.30000000000000004</v>
      </c>
      <c r="ES283">
        <v>0.30000000000000004</v>
      </c>
      <c r="ET283">
        <v>937.39</v>
      </c>
      <c r="EU283" s="11">
        <f t="shared" si="92"/>
        <v>58</v>
      </c>
      <c r="EV283" s="6">
        <f t="shared" si="93"/>
        <v>5.5</v>
      </c>
      <c r="EW283" s="6">
        <f t="shared" si="94"/>
        <v>103.7328094302554</v>
      </c>
      <c r="EX283" s="6">
        <v>2.9</v>
      </c>
      <c r="EY283">
        <v>0.14000000000000001</v>
      </c>
    </row>
    <row r="284" spans="1:155">
      <c r="A284">
        <v>873</v>
      </c>
      <c r="B284" s="5">
        <v>832500</v>
      </c>
      <c r="C284" t="s">
        <v>1272</v>
      </c>
      <c r="D284" t="s">
        <v>1273</v>
      </c>
      <c r="E284" t="s">
        <v>1274</v>
      </c>
      <c r="F284" t="s">
        <v>154</v>
      </c>
      <c r="G284" t="s">
        <v>154</v>
      </c>
      <c r="H284">
        <v>72</v>
      </c>
      <c r="I284">
        <v>181</v>
      </c>
      <c r="J284">
        <v>2013</v>
      </c>
      <c r="K284">
        <v>1</v>
      </c>
      <c r="L284">
        <v>30</v>
      </c>
      <c r="M284" t="s">
        <v>146</v>
      </c>
      <c r="N284" t="s">
        <v>1275</v>
      </c>
      <c r="O284" t="s">
        <v>574</v>
      </c>
      <c r="P284" t="s">
        <v>158</v>
      </c>
      <c r="Q284" t="s">
        <v>150</v>
      </c>
      <c r="R284">
        <v>76</v>
      </c>
      <c r="S284">
        <v>19</v>
      </c>
      <c r="T284">
        <v>12</v>
      </c>
      <c r="U284">
        <v>8</v>
      </c>
      <c r="V284">
        <v>4</v>
      </c>
      <c r="W284">
        <v>31</v>
      </c>
      <c r="X284">
        <v>13</v>
      </c>
      <c r="Y284" s="6">
        <v>7.1</v>
      </c>
      <c r="Z284">
        <v>70</v>
      </c>
      <c r="AA284">
        <v>1296</v>
      </c>
      <c r="AB284">
        <v>58218</v>
      </c>
      <c r="AC284" s="6">
        <v>968.52</v>
      </c>
      <c r="AD284" s="7">
        <v>12.766666666700001</v>
      </c>
      <c r="AE284" s="7">
        <f t="shared" si="76"/>
        <v>12.759152046794739</v>
      </c>
      <c r="AF284" s="8">
        <v>0.23945291639470717</v>
      </c>
      <c r="AG284" s="8">
        <v>0.70454545454545459</v>
      </c>
      <c r="AH284" s="8">
        <v>8.1632653061224483E-2</v>
      </c>
      <c r="AI284" s="9">
        <f t="shared" si="77"/>
        <v>0.93584070796460173</v>
      </c>
      <c r="AJ284" s="10">
        <f t="shared" si="78"/>
        <v>1017.4733610258262</v>
      </c>
      <c r="AK284" s="7">
        <f t="shared" si="79"/>
        <v>2.7258084500061952</v>
      </c>
      <c r="AL284" s="7">
        <f t="shared" si="80"/>
        <v>1.7965555693222648</v>
      </c>
      <c r="AM284" s="8">
        <f t="shared" si="81"/>
        <v>0.60273972602739723</v>
      </c>
      <c r="AN284" s="11">
        <f t="shared" si="82"/>
        <v>15</v>
      </c>
      <c r="AO284" s="7">
        <f t="shared" si="83"/>
        <v>0.92925288068393042</v>
      </c>
      <c r="AP284">
        <v>261</v>
      </c>
      <c r="AQ284">
        <v>261</v>
      </c>
      <c r="AR284">
        <v>214</v>
      </c>
      <c r="AS284">
        <v>170</v>
      </c>
      <c r="AT284">
        <v>170</v>
      </c>
      <c r="AU284">
        <v>170</v>
      </c>
      <c r="AV284" s="6">
        <v>15.38</v>
      </c>
      <c r="AW284">
        <v>61</v>
      </c>
      <c r="AX284">
        <v>11</v>
      </c>
      <c r="AY284">
        <v>17</v>
      </c>
      <c r="AZ284" s="11">
        <f t="shared" si="84"/>
        <v>28</v>
      </c>
      <c r="BA284" s="6">
        <v>28.617599999999999</v>
      </c>
      <c r="BB284" s="6">
        <v>27.56</v>
      </c>
      <c r="BC284" s="6">
        <v>187.9</v>
      </c>
      <c r="BD284">
        <v>121</v>
      </c>
      <c r="BE284">
        <v>121</v>
      </c>
      <c r="BF284">
        <v>135</v>
      </c>
      <c r="BG284" s="11">
        <f t="shared" si="85"/>
        <v>-14</v>
      </c>
      <c r="BH284">
        <v>44</v>
      </c>
      <c r="BI284">
        <v>31</v>
      </c>
      <c r="BJ284">
        <v>36</v>
      </c>
      <c r="BK284">
        <v>30</v>
      </c>
      <c r="BL284">
        <v>31</v>
      </c>
      <c r="BM284">
        <v>36</v>
      </c>
      <c r="BN284">
        <v>30</v>
      </c>
      <c r="BO284" s="8">
        <f t="shared" si="86"/>
        <v>3.5842293906810034E-2</v>
      </c>
      <c r="BP284">
        <v>25</v>
      </c>
      <c r="BQ284">
        <v>37</v>
      </c>
      <c r="BR284">
        <v>25</v>
      </c>
      <c r="BS284">
        <v>37</v>
      </c>
      <c r="BT284" s="8">
        <f t="shared" si="87"/>
        <v>0.40322580645161288</v>
      </c>
      <c r="BU284" s="8">
        <f t="shared" si="88"/>
        <v>7.4429771908763501E-2</v>
      </c>
      <c r="BV284">
        <v>5</v>
      </c>
      <c r="BW284">
        <v>5</v>
      </c>
      <c r="BX284">
        <v>2</v>
      </c>
      <c r="BY284">
        <v>9</v>
      </c>
      <c r="BZ284">
        <v>18</v>
      </c>
      <c r="CA284">
        <v>23</v>
      </c>
      <c r="CB284">
        <v>8</v>
      </c>
      <c r="CC284">
        <v>9</v>
      </c>
      <c r="CD284">
        <v>9</v>
      </c>
      <c r="CE284">
        <v>14</v>
      </c>
      <c r="CF284">
        <v>17</v>
      </c>
      <c r="CG284">
        <v>28</v>
      </c>
      <c r="CH284">
        <v>1</v>
      </c>
      <c r="CI284">
        <v>3</v>
      </c>
      <c r="CJ284">
        <v>4</v>
      </c>
      <c r="CK284">
        <v>2</v>
      </c>
      <c r="CL284">
        <v>0</v>
      </c>
      <c r="CM284">
        <v>0</v>
      </c>
      <c r="CN284">
        <v>3</v>
      </c>
      <c r="CO284">
        <v>0</v>
      </c>
      <c r="CP284">
        <v>2</v>
      </c>
      <c r="CQ284">
        <v>4</v>
      </c>
      <c r="CR284">
        <v>0</v>
      </c>
      <c r="CS284">
        <v>0</v>
      </c>
      <c r="CT284">
        <v>10</v>
      </c>
      <c r="CU284">
        <v>1</v>
      </c>
      <c r="CV284">
        <v>3</v>
      </c>
      <c r="CW284">
        <v>4</v>
      </c>
      <c r="CX284">
        <v>36</v>
      </c>
      <c r="CY284">
        <v>18</v>
      </c>
      <c r="CZ284">
        <v>1</v>
      </c>
      <c r="DA284">
        <v>14</v>
      </c>
      <c r="DB284">
        <v>27</v>
      </c>
      <c r="DC284">
        <v>3</v>
      </c>
      <c r="DD284">
        <v>1</v>
      </c>
      <c r="DE284">
        <v>106</v>
      </c>
      <c r="DF284">
        <v>24</v>
      </c>
      <c r="DG284">
        <v>28</v>
      </c>
      <c r="DH284">
        <v>21</v>
      </c>
      <c r="DI284">
        <v>22</v>
      </c>
      <c r="DJ284" s="11">
        <f t="shared" si="89"/>
        <v>4</v>
      </c>
      <c r="DK284" s="6">
        <v>2.5190879210000001</v>
      </c>
      <c r="DL284">
        <v>20</v>
      </c>
      <c r="DM284">
        <v>2</v>
      </c>
      <c r="DN284">
        <v>0</v>
      </c>
      <c r="DO284">
        <v>2</v>
      </c>
      <c r="DP284">
        <v>0</v>
      </c>
      <c r="DQ284">
        <v>952</v>
      </c>
      <c r="DR284">
        <v>837</v>
      </c>
      <c r="DS284">
        <v>705</v>
      </c>
      <c r="DT284">
        <v>613</v>
      </c>
      <c r="DU284">
        <v>539</v>
      </c>
      <c r="DV284">
        <v>452</v>
      </c>
      <c r="DW284" s="6">
        <v>43.66</v>
      </c>
      <c r="DX284" s="6">
        <v>35.590000000000003</v>
      </c>
      <c r="DY284">
        <v>148</v>
      </c>
      <c r="DZ284">
        <v>108</v>
      </c>
      <c r="EA284">
        <v>44</v>
      </c>
      <c r="EB284">
        <v>29</v>
      </c>
      <c r="EC284">
        <v>36</v>
      </c>
      <c r="ED284">
        <v>19</v>
      </c>
      <c r="EE284">
        <v>46</v>
      </c>
      <c r="EF284">
        <v>61</v>
      </c>
      <c r="EG284" s="11">
        <f t="shared" si="90"/>
        <v>82</v>
      </c>
      <c r="EH284" s="11">
        <f t="shared" si="91"/>
        <v>80</v>
      </c>
      <c r="EI284">
        <v>387</v>
      </c>
      <c r="EJ284">
        <v>446</v>
      </c>
      <c r="EK284">
        <v>322</v>
      </c>
      <c r="EL284">
        <v>489</v>
      </c>
      <c r="EM284">
        <v>146</v>
      </c>
      <c r="EN284">
        <v>144</v>
      </c>
      <c r="EO284">
        <v>53</v>
      </c>
      <c r="EP284">
        <v>59</v>
      </c>
      <c r="EQ284">
        <v>2.8</v>
      </c>
      <c r="ER284">
        <v>1.4</v>
      </c>
      <c r="ES284">
        <v>4.2</v>
      </c>
      <c r="ET284">
        <v>3076.2</v>
      </c>
      <c r="EU284" s="11">
        <f t="shared" si="92"/>
        <v>223</v>
      </c>
      <c r="EV284" s="6">
        <f t="shared" si="93"/>
        <v>7.85</v>
      </c>
      <c r="EW284" s="6">
        <f t="shared" si="94"/>
        <v>110.82889356957007</v>
      </c>
      <c r="EX284" s="6">
        <v>43.4</v>
      </c>
      <c r="EY284">
        <v>0.57000000000000006</v>
      </c>
    </row>
    <row r="285" spans="1:155">
      <c r="A285">
        <v>393</v>
      </c>
      <c r="B285" s="5">
        <v>832500</v>
      </c>
      <c r="C285" t="s">
        <v>1358</v>
      </c>
      <c r="D285" t="s">
        <v>238</v>
      </c>
      <c r="E285" t="s">
        <v>144</v>
      </c>
      <c r="F285" t="s">
        <v>145</v>
      </c>
      <c r="G285" t="s">
        <v>145</v>
      </c>
      <c r="H285">
        <v>72</v>
      </c>
      <c r="I285">
        <v>223</v>
      </c>
      <c r="J285">
        <v>2013</v>
      </c>
      <c r="K285">
        <v>1</v>
      </c>
      <c r="L285">
        <v>9</v>
      </c>
      <c r="M285" t="s">
        <v>155</v>
      </c>
      <c r="N285" t="s">
        <v>1359</v>
      </c>
      <c r="O285" t="s">
        <v>1360</v>
      </c>
      <c r="P285" t="s">
        <v>171</v>
      </c>
      <c r="Q285" t="s">
        <v>275</v>
      </c>
      <c r="R285">
        <v>81</v>
      </c>
      <c r="S285">
        <v>20</v>
      </c>
      <c r="T285">
        <v>32</v>
      </c>
      <c r="U285">
        <v>22</v>
      </c>
      <c r="V285">
        <v>10</v>
      </c>
      <c r="W285">
        <v>52</v>
      </c>
      <c r="X285">
        <v>-7</v>
      </c>
      <c r="Y285" s="6">
        <v>-2.2999999999999998</v>
      </c>
      <c r="Z285">
        <v>27</v>
      </c>
      <c r="AA285">
        <v>2056</v>
      </c>
      <c r="AB285">
        <v>87636</v>
      </c>
      <c r="AC285" s="6">
        <v>1458.34</v>
      </c>
      <c r="AD285" s="7">
        <v>18.0333333333</v>
      </c>
      <c r="AE285" s="7">
        <f t="shared" si="76"/>
        <v>18.023209876532096</v>
      </c>
      <c r="AF285" s="8">
        <v>0.30025962902491898</v>
      </c>
      <c r="AG285" s="8">
        <v>0.76470588235294112</v>
      </c>
      <c r="AH285" s="8">
        <v>0.10059171597633136</v>
      </c>
      <c r="AI285" s="9">
        <f t="shared" si="77"/>
        <v>0.89544895448954487</v>
      </c>
      <c r="AJ285" s="10">
        <f t="shared" si="78"/>
        <v>996.04067046587613</v>
      </c>
      <c r="AK285" s="7">
        <f t="shared" si="79"/>
        <v>2.7977014962217317</v>
      </c>
      <c r="AL285" s="7">
        <f t="shared" si="80"/>
        <v>3.4971268702771647</v>
      </c>
      <c r="AM285" s="8">
        <f t="shared" si="81"/>
        <v>0.44444444444444442</v>
      </c>
      <c r="AN285" s="11">
        <f t="shared" si="82"/>
        <v>-17</v>
      </c>
      <c r="AO285" s="7">
        <f t="shared" si="83"/>
        <v>-0.69942537405543304</v>
      </c>
      <c r="AP285">
        <v>286</v>
      </c>
      <c r="AQ285">
        <v>286</v>
      </c>
      <c r="AR285">
        <v>236</v>
      </c>
      <c r="AS285">
        <v>158</v>
      </c>
      <c r="AT285">
        <v>158</v>
      </c>
      <c r="AU285">
        <v>158</v>
      </c>
      <c r="AV285" s="6">
        <v>20.2</v>
      </c>
      <c r="AW285">
        <v>78</v>
      </c>
      <c r="AX285">
        <v>15</v>
      </c>
      <c r="AY285">
        <v>18</v>
      </c>
      <c r="AZ285" s="11">
        <f t="shared" si="84"/>
        <v>33</v>
      </c>
      <c r="BA285" s="6">
        <v>24.2089</v>
      </c>
      <c r="BB285" s="6">
        <v>23.74</v>
      </c>
      <c r="BC285" s="6">
        <v>366</v>
      </c>
      <c r="BD285">
        <v>65</v>
      </c>
      <c r="BE285">
        <v>65</v>
      </c>
      <c r="BF285">
        <v>72</v>
      </c>
      <c r="BG285" s="11">
        <f t="shared" si="85"/>
        <v>-7</v>
      </c>
      <c r="BH285">
        <v>78</v>
      </c>
      <c r="BI285">
        <v>27</v>
      </c>
      <c r="BJ285">
        <v>37</v>
      </c>
      <c r="BK285">
        <v>41</v>
      </c>
      <c r="BL285">
        <v>27</v>
      </c>
      <c r="BM285">
        <v>37</v>
      </c>
      <c r="BN285">
        <v>41</v>
      </c>
      <c r="BO285" s="8">
        <f t="shared" si="86"/>
        <v>2.8551532033426183E-2</v>
      </c>
      <c r="BP285">
        <v>756</v>
      </c>
      <c r="BQ285">
        <v>742</v>
      </c>
      <c r="BR285">
        <v>756</v>
      </c>
      <c r="BS285">
        <v>742</v>
      </c>
      <c r="BT285" s="8">
        <f t="shared" si="87"/>
        <v>0.50467289719626163</v>
      </c>
      <c r="BU285" s="8">
        <f t="shared" si="88"/>
        <v>0.96272493573264784</v>
      </c>
      <c r="BV285">
        <v>269</v>
      </c>
      <c r="BW285">
        <v>286</v>
      </c>
      <c r="BX285">
        <v>239</v>
      </c>
      <c r="BY285">
        <v>224</v>
      </c>
      <c r="BZ285">
        <v>248</v>
      </c>
      <c r="CA285">
        <v>232</v>
      </c>
      <c r="CB285">
        <v>265</v>
      </c>
      <c r="CC285">
        <v>274</v>
      </c>
      <c r="CD285">
        <v>227</v>
      </c>
      <c r="CE285">
        <v>222</v>
      </c>
      <c r="CF285">
        <v>445</v>
      </c>
      <c r="CG285">
        <v>450</v>
      </c>
      <c r="CH285">
        <v>0</v>
      </c>
      <c r="CI285">
        <v>4</v>
      </c>
      <c r="CJ285">
        <v>1</v>
      </c>
      <c r="CK285">
        <v>1</v>
      </c>
      <c r="CL285">
        <v>0</v>
      </c>
      <c r="CM285">
        <v>0</v>
      </c>
      <c r="CN285">
        <v>3</v>
      </c>
      <c r="CO285">
        <v>2</v>
      </c>
      <c r="CP285">
        <v>0</v>
      </c>
      <c r="CQ285">
        <v>0</v>
      </c>
      <c r="CR285">
        <v>2</v>
      </c>
      <c r="CS285">
        <v>0</v>
      </c>
      <c r="CT285">
        <v>13</v>
      </c>
      <c r="CU285">
        <v>0</v>
      </c>
      <c r="CV285">
        <v>4</v>
      </c>
      <c r="CW285">
        <v>7</v>
      </c>
      <c r="CX285">
        <v>67</v>
      </c>
      <c r="CY285">
        <v>22</v>
      </c>
      <c r="CZ285">
        <v>7</v>
      </c>
      <c r="DA285">
        <v>3</v>
      </c>
      <c r="DB285">
        <v>8</v>
      </c>
      <c r="DC285">
        <v>4</v>
      </c>
      <c r="DD285">
        <v>4</v>
      </c>
      <c r="DE285">
        <v>110</v>
      </c>
      <c r="DF285">
        <v>12</v>
      </c>
      <c r="DG285">
        <v>17</v>
      </c>
      <c r="DH285">
        <v>11</v>
      </c>
      <c r="DI285">
        <v>13</v>
      </c>
      <c r="DJ285" s="11">
        <f t="shared" si="89"/>
        <v>5</v>
      </c>
      <c r="DK285" s="6">
        <v>3.7330138451999999</v>
      </c>
      <c r="DL285">
        <v>11</v>
      </c>
      <c r="DM285">
        <v>1</v>
      </c>
      <c r="DN285">
        <v>0</v>
      </c>
      <c r="DO285">
        <v>0</v>
      </c>
      <c r="DP285">
        <v>0</v>
      </c>
      <c r="DQ285">
        <v>1262</v>
      </c>
      <c r="DR285">
        <v>1436</v>
      </c>
      <c r="DS285">
        <v>939</v>
      </c>
      <c r="DT285">
        <v>1098</v>
      </c>
      <c r="DU285">
        <v>676</v>
      </c>
      <c r="DV285">
        <v>813</v>
      </c>
      <c r="DW285" s="6">
        <v>64.040000000000006</v>
      </c>
      <c r="DX285" s="6">
        <v>75.540000000000006</v>
      </c>
      <c r="DY285">
        <v>232</v>
      </c>
      <c r="DZ285">
        <v>256</v>
      </c>
      <c r="EA285">
        <v>68</v>
      </c>
      <c r="EB285">
        <v>85</v>
      </c>
      <c r="EC285">
        <v>48</v>
      </c>
      <c r="ED285">
        <v>47</v>
      </c>
      <c r="EE285">
        <v>49</v>
      </c>
      <c r="EF285">
        <v>57</v>
      </c>
      <c r="EG285" s="11">
        <f t="shared" si="90"/>
        <v>97</v>
      </c>
      <c r="EH285" s="11">
        <f t="shared" si="91"/>
        <v>104</v>
      </c>
      <c r="EI285">
        <v>787</v>
      </c>
      <c r="EJ285">
        <v>769</v>
      </c>
      <c r="EK285">
        <v>383</v>
      </c>
      <c r="EL285">
        <v>468</v>
      </c>
      <c r="EM285">
        <v>184</v>
      </c>
      <c r="EN285">
        <v>157</v>
      </c>
      <c r="EO285">
        <v>69</v>
      </c>
      <c r="EP285">
        <v>62</v>
      </c>
      <c r="EQ285">
        <v>4</v>
      </c>
      <c r="ER285">
        <v>1.7000000000000002</v>
      </c>
      <c r="ES285">
        <v>5.7</v>
      </c>
      <c r="ET285">
        <v>3398.59</v>
      </c>
      <c r="EU285" s="11">
        <f t="shared" si="92"/>
        <v>134</v>
      </c>
      <c r="EV285" s="6">
        <f t="shared" si="93"/>
        <v>9.2727272727272734</v>
      </c>
      <c r="EW285" s="6">
        <f t="shared" si="94"/>
        <v>111.00292112950341</v>
      </c>
      <c r="EX285" s="6">
        <v>46.1</v>
      </c>
      <c r="EY285">
        <v>0.57000000000000006</v>
      </c>
    </row>
    <row r="286" spans="1:155">
      <c r="A286">
        <v>733</v>
      </c>
      <c r="B286" s="5">
        <v>832500</v>
      </c>
      <c r="C286" t="s">
        <v>1034</v>
      </c>
      <c r="D286" t="s">
        <v>1530</v>
      </c>
      <c r="E286" t="s">
        <v>189</v>
      </c>
      <c r="F286" t="s">
        <v>145</v>
      </c>
      <c r="G286" t="s">
        <v>145</v>
      </c>
      <c r="H286">
        <v>76</v>
      </c>
      <c r="I286">
        <v>219</v>
      </c>
      <c r="J286">
        <v>2012</v>
      </c>
      <c r="K286">
        <v>3</v>
      </c>
      <c r="L286">
        <v>63</v>
      </c>
      <c r="M286" t="s">
        <v>155</v>
      </c>
      <c r="N286" t="s">
        <v>1531</v>
      </c>
      <c r="O286" t="s">
        <v>1532</v>
      </c>
      <c r="P286" t="s">
        <v>149</v>
      </c>
      <c r="Q286" t="s">
        <v>378</v>
      </c>
      <c r="R286">
        <v>10</v>
      </c>
      <c r="S286">
        <v>1</v>
      </c>
      <c r="T286">
        <v>0</v>
      </c>
      <c r="U286">
        <v>0</v>
      </c>
      <c r="V286">
        <v>0</v>
      </c>
      <c r="W286">
        <v>1</v>
      </c>
      <c r="X286">
        <v>1</v>
      </c>
      <c r="Y286" s="6">
        <v>0.9</v>
      </c>
      <c r="Z286">
        <v>2</v>
      </c>
      <c r="AA286">
        <v>137</v>
      </c>
      <c r="AB286">
        <v>5554</v>
      </c>
      <c r="AC286" s="6">
        <v>92.34</v>
      </c>
      <c r="AD286" s="7">
        <v>9.25</v>
      </c>
      <c r="AE286" s="7">
        <f t="shared" si="76"/>
        <v>9.246888888888888</v>
      </c>
      <c r="AF286" s="8">
        <v>0.1786142597392549</v>
      </c>
      <c r="AG286" s="8">
        <v>0.5</v>
      </c>
      <c r="AH286" s="8">
        <v>4.7619047619047616E-2</v>
      </c>
      <c r="AI286" s="9">
        <f t="shared" si="77"/>
        <v>0.96551724137931039</v>
      </c>
      <c r="AJ286" s="10">
        <f t="shared" si="78"/>
        <v>1013.1362889983579</v>
      </c>
      <c r="AK286" s="7">
        <f t="shared" si="79"/>
        <v>1.2995451591942819</v>
      </c>
      <c r="AL286" s="7">
        <f t="shared" si="80"/>
        <v>0.64977257959714096</v>
      </c>
      <c r="AM286" s="8">
        <f t="shared" si="81"/>
        <v>0.66666666666666663</v>
      </c>
      <c r="AN286" s="11">
        <f t="shared" si="82"/>
        <v>1</v>
      </c>
      <c r="AO286" s="7">
        <f t="shared" si="83"/>
        <v>0.64977257959714096</v>
      </c>
      <c r="AP286">
        <v>18</v>
      </c>
      <c r="AQ286">
        <v>18</v>
      </c>
      <c r="AR286">
        <v>15</v>
      </c>
      <c r="AS286">
        <v>10</v>
      </c>
      <c r="AT286">
        <v>10</v>
      </c>
      <c r="AU286">
        <v>10</v>
      </c>
      <c r="AV286" s="6">
        <v>1.28</v>
      </c>
      <c r="AW286">
        <v>5</v>
      </c>
      <c r="AX286">
        <v>0</v>
      </c>
      <c r="AY286">
        <v>2</v>
      </c>
      <c r="AZ286" s="11">
        <f t="shared" si="84"/>
        <v>2</v>
      </c>
      <c r="BA286" s="6">
        <v>25.2</v>
      </c>
      <c r="BB286" s="6">
        <v>24.19</v>
      </c>
      <c r="BC286" s="6">
        <v>0</v>
      </c>
      <c r="BD286">
        <v>20</v>
      </c>
      <c r="BE286">
        <v>20</v>
      </c>
      <c r="BF286">
        <v>7</v>
      </c>
      <c r="BG286" s="11">
        <f t="shared" si="85"/>
        <v>13</v>
      </c>
      <c r="BH286">
        <v>5</v>
      </c>
      <c r="BI286">
        <v>2</v>
      </c>
      <c r="BJ286">
        <v>1</v>
      </c>
      <c r="BK286">
        <v>5</v>
      </c>
      <c r="BL286">
        <v>2</v>
      </c>
      <c r="BM286">
        <v>1</v>
      </c>
      <c r="BN286">
        <v>5</v>
      </c>
      <c r="BO286" s="8">
        <f t="shared" si="86"/>
        <v>7.1428571428571425E-2</v>
      </c>
      <c r="BP286">
        <v>7</v>
      </c>
      <c r="BQ286">
        <v>12</v>
      </c>
      <c r="BR286">
        <v>7</v>
      </c>
      <c r="BS286">
        <v>12</v>
      </c>
      <c r="BT286" s="8">
        <f t="shared" si="87"/>
        <v>0.36842105263157893</v>
      </c>
      <c r="BU286" s="8">
        <f t="shared" si="88"/>
        <v>0.23170731707317074</v>
      </c>
      <c r="BV286">
        <v>4</v>
      </c>
      <c r="BW286">
        <v>1</v>
      </c>
      <c r="BX286">
        <v>3</v>
      </c>
      <c r="BY286">
        <v>3</v>
      </c>
      <c r="BZ286">
        <v>0</v>
      </c>
      <c r="CA286">
        <v>8</v>
      </c>
      <c r="CB286">
        <v>2</v>
      </c>
      <c r="CC286">
        <v>5</v>
      </c>
      <c r="CD286">
        <v>4</v>
      </c>
      <c r="CE286">
        <v>4</v>
      </c>
      <c r="CF286">
        <v>4</v>
      </c>
      <c r="CG286">
        <v>7</v>
      </c>
      <c r="CH286">
        <v>0</v>
      </c>
      <c r="CI286">
        <v>0</v>
      </c>
      <c r="CJ286">
        <v>1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1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5</v>
      </c>
      <c r="CY286">
        <v>1</v>
      </c>
      <c r="CZ286">
        <v>0</v>
      </c>
      <c r="DA286">
        <v>1</v>
      </c>
      <c r="DB286">
        <v>1</v>
      </c>
      <c r="DC286">
        <v>3</v>
      </c>
      <c r="DD286">
        <v>0</v>
      </c>
      <c r="DE286">
        <v>4</v>
      </c>
      <c r="DF286">
        <v>1</v>
      </c>
      <c r="DG286">
        <v>0</v>
      </c>
      <c r="DH286">
        <v>1</v>
      </c>
      <c r="DI286">
        <v>0</v>
      </c>
      <c r="DJ286" s="11">
        <f t="shared" si="89"/>
        <v>-1</v>
      </c>
      <c r="DK286" s="6">
        <v>-0.99075458890000001</v>
      </c>
      <c r="DL286">
        <v>1</v>
      </c>
      <c r="DM286">
        <v>0</v>
      </c>
      <c r="DN286">
        <v>0</v>
      </c>
      <c r="DO286">
        <v>0</v>
      </c>
      <c r="DP286">
        <v>0</v>
      </c>
      <c r="DQ286">
        <v>75</v>
      </c>
      <c r="DR286">
        <v>70</v>
      </c>
      <c r="DS286">
        <v>57</v>
      </c>
      <c r="DT286">
        <v>40</v>
      </c>
      <c r="DU286">
        <v>42</v>
      </c>
      <c r="DV286">
        <v>29</v>
      </c>
      <c r="DW286" s="6">
        <v>3.74</v>
      </c>
      <c r="DX286" s="6">
        <v>2.65</v>
      </c>
      <c r="DY286">
        <v>14</v>
      </c>
      <c r="DZ286">
        <v>9</v>
      </c>
      <c r="EA286">
        <v>2</v>
      </c>
      <c r="EB286">
        <v>1</v>
      </c>
      <c r="EC286">
        <v>1</v>
      </c>
      <c r="ED286">
        <v>0</v>
      </c>
      <c r="EE286">
        <v>6</v>
      </c>
      <c r="EF286">
        <v>5</v>
      </c>
      <c r="EG286" s="11">
        <f t="shared" si="90"/>
        <v>7</v>
      </c>
      <c r="EH286" s="11">
        <f t="shared" si="91"/>
        <v>5</v>
      </c>
      <c r="EI286">
        <v>46</v>
      </c>
      <c r="EJ286">
        <v>36</v>
      </c>
      <c r="EK286">
        <v>70</v>
      </c>
      <c r="EL286">
        <v>46</v>
      </c>
      <c r="EM286">
        <v>11</v>
      </c>
      <c r="EN286">
        <v>7</v>
      </c>
      <c r="EO286">
        <v>8</v>
      </c>
      <c r="EP286">
        <v>3</v>
      </c>
      <c r="EQ286">
        <v>0</v>
      </c>
      <c r="ER286">
        <v>0.1</v>
      </c>
      <c r="ES286">
        <v>0.1</v>
      </c>
      <c r="ET286">
        <v>424.64</v>
      </c>
      <c r="EU286" s="11">
        <f t="shared" si="92"/>
        <v>27</v>
      </c>
      <c r="EV286" s="6">
        <f t="shared" si="93"/>
        <v>21</v>
      </c>
      <c r="EW286" s="6">
        <f t="shared" si="94"/>
        <v>94.217024041585432</v>
      </c>
      <c r="EX286" s="6">
        <v>2</v>
      </c>
      <c r="EY286">
        <v>0.2</v>
      </c>
    </row>
    <row r="287" spans="1:155">
      <c r="A287">
        <v>344</v>
      </c>
      <c r="B287" s="5">
        <v>832500</v>
      </c>
      <c r="C287" t="s">
        <v>1549</v>
      </c>
      <c r="D287" t="s">
        <v>1550</v>
      </c>
      <c r="E287" t="s">
        <v>144</v>
      </c>
      <c r="F287" t="s">
        <v>145</v>
      </c>
      <c r="G287" t="s">
        <v>145</v>
      </c>
      <c r="H287">
        <v>74</v>
      </c>
      <c r="I287">
        <v>193</v>
      </c>
      <c r="J287">
        <v>2012</v>
      </c>
      <c r="K287">
        <v>1</v>
      </c>
      <c r="L287">
        <v>10</v>
      </c>
      <c r="M287" t="s">
        <v>155</v>
      </c>
      <c r="N287" t="s">
        <v>1551</v>
      </c>
      <c r="O287" t="s">
        <v>1552</v>
      </c>
      <c r="P287" t="s">
        <v>192</v>
      </c>
      <c r="Q287" t="s">
        <v>468</v>
      </c>
      <c r="R287">
        <v>29</v>
      </c>
      <c r="S287">
        <v>0</v>
      </c>
      <c r="T287">
        <v>4</v>
      </c>
      <c r="U287">
        <v>2</v>
      </c>
      <c r="V287">
        <v>2</v>
      </c>
      <c r="W287">
        <v>4</v>
      </c>
      <c r="X287">
        <v>-4</v>
      </c>
      <c r="Y287" s="6">
        <v>-1.1000000000000001</v>
      </c>
      <c r="Z287">
        <v>8</v>
      </c>
      <c r="AA287">
        <v>519</v>
      </c>
      <c r="AB287">
        <v>22592</v>
      </c>
      <c r="AC287" s="6">
        <v>376.59</v>
      </c>
      <c r="AD287" s="7">
        <v>12.983333333299999</v>
      </c>
      <c r="AE287" s="7">
        <f t="shared" si="76"/>
        <v>12.984367816080843</v>
      </c>
      <c r="AF287" s="8">
        <v>0.2538626435851804</v>
      </c>
      <c r="AG287" s="8">
        <v>0.33333333333333331</v>
      </c>
      <c r="AH287" s="8">
        <v>7.0175438596491224E-2</v>
      </c>
      <c r="AI287" s="9">
        <f t="shared" si="77"/>
        <v>0.91099476439790572</v>
      </c>
      <c r="AJ287" s="10">
        <f t="shared" si="78"/>
        <v>981.17020299439696</v>
      </c>
      <c r="AK287" s="7">
        <f t="shared" si="79"/>
        <v>1.9118935712578666</v>
      </c>
      <c r="AL287" s="7">
        <f t="shared" si="80"/>
        <v>2.7085158926153112</v>
      </c>
      <c r="AM287" s="8">
        <f t="shared" si="81"/>
        <v>0.41379310344827586</v>
      </c>
      <c r="AN287" s="11">
        <f t="shared" si="82"/>
        <v>-5</v>
      </c>
      <c r="AO287" s="7">
        <f t="shared" si="83"/>
        <v>-0.7966223213574446</v>
      </c>
      <c r="AP287">
        <v>68</v>
      </c>
      <c r="AQ287">
        <v>68</v>
      </c>
      <c r="AR287">
        <v>40</v>
      </c>
      <c r="AS287">
        <v>27</v>
      </c>
      <c r="AT287">
        <v>27</v>
      </c>
      <c r="AU287">
        <v>27</v>
      </c>
      <c r="AV287" s="6">
        <v>0.93</v>
      </c>
      <c r="AW287">
        <v>0</v>
      </c>
      <c r="AX287">
        <v>1</v>
      </c>
      <c r="AY287">
        <v>1</v>
      </c>
      <c r="AZ287" s="11">
        <f t="shared" si="84"/>
        <v>2</v>
      </c>
      <c r="BA287" s="6">
        <v>49.8889</v>
      </c>
      <c r="BB287" s="6">
        <v>46.75</v>
      </c>
      <c r="BC287" s="6">
        <v>50.3</v>
      </c>
      <c r="BD287">
        <v>25</v>
      </c>
      <c r="BE287">
        <v>25</v>
      </c>
      <c r="BF287">
        <v>54</v>
      </c>
      <c r="BG287" s="11">
        <f t="shared" si="85"/>
        <v>-29</v>
      </c>
      <c r="BH287">
        <v>13</v>
      </c>
      <c r="BI287">
        <v>7</v>
      </c>
      <c r="BJ287">
        <v>1</v>
      </c>
      <c r="BK287">
        <v>27</v>
      </c>
      <c r="BL287">
        <v>7</v>
      </c>
      <c r="BM287">
        <v>1</v>
      </c>
      <c r="BN287">
        <v>27</v>
      </c>
      <c r="BO287" s="8">
        <f t="shared" si="86"/>
        <v>7.6923076923076927E-2</v>
      </c>
      <c r="BP287">
        <v>0</v>
      </c>
      <c r="BQ287">
        <v>0</v>
      </c>
      <c r="BR287">
        <v>0</v>
      </c>
      <c r="BS287">
        <v>0</v>
      </c>
      <c r="BT287" s="8">
        <f t="shared" si="87"/>
        <v>0</v>
      </c>
      <c r="BU287" s="8">
        <f t="shared" si="88"/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1</v>
      </c>
      <c r="CX287">
        <v>12</v>
      </c>
      <c r="CY287">
        <v>2</v>
      </c>
      <c r="CZ287">
        <v>0</v>
      </c>
      <c r="DA287">
        <v>5</v>
      </c>
      <c r="DB287">
        <v>5</v>
      </c>
      <c r="DC287">
        <v>0</v>
      </c>
      <c r="DD287">
        <v>1</v>
      </c>
      <c r="DE287">
        <v>14</v>
      </c>
      <c r="DF287">
        <v>4</v>
      </c>
      <c r="DG287">
        <v>4</v>
      </c>
      <c r="DH287">
        <v>4</v>
      </c>
      <c r="DI287">
        <v>4</v>
      </c>
      <c r="DJ287" s="11">
        <f t="shared" si="89"/>
        <v>0</v>
      </c>
      <c r="DK287" s="6">
        <v>2.8231812999999999</v>
      </c>
      <c r="DL287">
        <v>4</v>
      </c>
      <c r="DM287">
        <v>0</v>
      </c>
      <c r="DN287">
        <v>0</v>
      </c>
      <c r="DO287">
        <v>0</v>
      </c>
      <c r="DP287">
        <v>0</v>
      </c>
      <c r="DQ287">
        <v>309</v>
      </c>
      <c r="DR287">
        <v>351</v>
      </c>
      <c r="DS287">
        <v>228</v>
      </c>
      <c r="DT287">
        <v>261</v>
      </c>
      <c r="DU287">
        <v>171</v>
      </c>
      <c r="DV287">
        <v>191</v>
      </c>
      <c r="DW287" s="6">
        <v>12.84</v>
      </c>
      <c r="DX287" s="6">
        <v>14.94</v>
      </c>
      <c r="DY287">
        <v>42</v>
      </c>
      <c r="DZ287">
        <v>57</v>
      </c>
      <c r="EA287">
        <v>12</v>
      </c>
      <c r="EB287">
        <v>17</v>
      </c>
      <c r="EC287">
        <v>7</v>
      </c>
      <c r="ED287">
        <v>9</v>
      </c>
      <c r="EE287">
        <v>15</v>
      </c>
      <c r="EF287">
        <v>18</v>
      </c>
      <c r="EG287" s="11">
        <f t="shared" si="90"/>
        <v>22</v>
      </c>
      <c r="EH287" s="11">
        <f t="shared" si="91"/>
        <v>27</v>
      </c>
      <c r="EI287">
        <v>123</v>
      </c>
      <c r="EJ287">
        <v>171</v>
      </c>
      <c r="EK287">
        <v>157</v>
      </c>
      <c r="EL287">
        <v>186</v>
      </c>
      <c r="EM287">
        <v>46</v>
      </c>
      <c r="EN287">
        <v>32</v>
      </c>
      <c r="EO287">
        <v>32</v>
      </c>
      <c r="EP287">
        <v>22</v>
      </c>
      <c r="EQ287">
        <v>0</v>
      </c>
      <c r="ER287">
        <v>0.5</v>
      </c>
      <c r="ES287">
        <v>0.5</v>
      </c>
      <c r="ET287">
        <v>1106.8499999999999</v>
      </c>
      <c r="EU287" s="11">
        <f t="shared" si="92"/>
        <v>60</v>
      </c>
      <c r="EV287" s="6">
        <f t="shared" si="93"/>
        <v>6.5</v>
      </c>
      <c r="EW287" s="6">
        <f t="shared" si="94"/>
        <v>105.15414641918267</v>
      </c>
      <c r="EX287" s="6">
        <v>3.7</v>
      </c>
      <c r="EY287">
        <v>0.13</v>
      </c>
    </row>
    <row r="288" spans="1:155">
      <c r="A288">
        <v>362</v>
      </c>
      <c r="B288" s="5">
        <v>832500</v>
      </c>
      <c r="C288" t="s">
        <v>1650</v>
      </c>
      <c r="D288" t="s">
        <v>1651</v>
      </c>
      <c r="E288" t="s">
        <v>144</v>
      </c>
      <c r="F288" t="s">
        <v>145</v>
      </c>
      <c r="G288" t="s">
        <v>145</v>
      </c>
      <c r="H288">
        <v>73</v>
      </c>
      <c r="I288">
        <v>190</v>
      </c>
      <c r="J288">
        <v>2012</v>
      </c>
      <c r="K288">
        <v>1</v>
      </c>
      <c r="L288">
        <v>20</v>
      </c>
      <c r="M288" t="s">
        <v>155</v>
      </c>
      <c r="N288" t="s">
        <v>1652</v>
      </c>
      <c r="O288" t="s">
        <v>1271</v>
      </c>
      <c r="P288" t="s">
        <v>222</v>
      </c>
      <c r="Q288" t="s">
        <v>359</v>
      </c>
      <c r="R288">
        <v>2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 s="6">
        <v>1.4</v>
      </c>
      <c r="Z288">
        <v>0</v>
      </c>
      <c r="AA288">
        <v>33</v>
      </c>
      <c r="AB288">
        <v>1229</v>
      </c>
      <c r="AC288" s="6">
        <v>20.309999999999999</v>
      </c>
      <c r="AD288" s="7">
        <v>10.25</v>
      </c>
      <c r="AE288" s="7">
        <f t="shared" si="76"/>
        <v>10.215555555555556</v>
      </c>
      <c r="AF288" s="8">
        <v>0.22353070658155402</v>
      </c>
      <c r="AG288" s="8">
        <v>0</v>
      </c>
      <c r="AH288" s="8">
        <v>0.1111111111111111</v>
      </c>
      <c r="AI288" s="9">
        <f t="shared" si="77"/>
        <v>0.66666666666666674</v>
      </c>
      <c r="AJ288" s="10">
        <f t="shared" si="78"/>
        <v>777.77777777777794</v>
      </c>
      <c r="AK288" s="7">
        <f t="shared" si="79"/>
        <v>5.9084194977843429</v>
      </c>
      <c r="AL288" s="7">
        <f t="shared" si="80"/>
        <v>5.9084194977843429</v>
      </c>
      <c r="AM288" s="8">
        <f t="shared" si="81"/>
        <v>0.5</v>
      </c>
      <c r="AN288" s="11">
        <f t="shared" si="82"/>
        <v>0</v>
      </c>
      <c r="AO288" s="7">
        <f t="shared" si="83"/>
        <v>0</v>
      </c>
      <c r="AP288">
        <v>5</v>
      </c>
      <c r="AQ288">
        <v>5</v>
      </c>
      <c r="AR288">
        <v>4</v>
      </c>
      <c r="AS288">
        <v>4</v>
      </c>
      <c r="AT288">
        <v>4</v>
      </c>
      <c r="AU288">
        <v>4</v>
      </c>
      <c r="AV288" s="6">
        <v>0.66</v>
      </c>
      <c r="AW288">
        <v>3</v>
      </c>
      <c r="AX288">
        <v>1</v>
      </c>
      <c r="AY288">
        <v>1</v>
      </c>
      <c r="AZ288" s="11">
        <f t="shared" si="84"/>
        <v>2</v>
      </c>
      <c r="BA288" s="6">
        <v>30.5</v>
      </c>
      <c r="BB288" s="6">
        <v>29.67</v>
      </c>
      <c r="BC288" s="6">
        <v>0</v>
      </c>
      <c r="BD288">
        <v>3</v>
      </c>
      <c r="BE288">
        <v>3</v>
      </c>
      <c r="BF288">
        <v>2</v>
      </c>
      <c r="BG288" s="11">
        <f t="shared" si="85"/>
        <v>1</v>
      </c>
      <c r="BH288">
        <v>0</v>
      </c>
      <c r="BI288">
        <v>0</v>
      </c>
      <c r="BJ288">
        <v>1</v>
      </c>
      <c r="BK288">
        <v>0</v>
      </c>
      <c r="BL288">
        <v>0</v>
      </c>
      <c r="BM288">
        <v>1</v>
      </c>
      <c r="BN288">
        <v>0</v>
      </c>
      <c r="BO288" s="8">
        <f t="shared" si="86"/>
        <v>0</v>
      </c>
      <c r="BP288">
        <v>11</v>
      </c>
      <c r="BQ288">
        <v>9</v>
      </c>
      <c r="BR288">
        <v>11</v>
      </c>
      <c r="BS288">
        <v>9</v>
      </c>
      <c r="BT288" s="8">
        <f t="shared" si="87"/>
        <v>0.55000000000000004</v>
      </c>
      <c r="BU288" s="8">
        <f t="shared" si="88"/>
        <v>0.83333333333333337</v>
      </c>
      <c r="BV288">
        <v>5</v>
      </c>
      <c r="BW288">
        <v>3</v>
      </c>
      <c r="BX288">
        <v>1</v>
      </c>
      <c r="BY288">
        <v>3</v>
      </c>
      <c r="BZ288">
        <v>5</v>
      </c>
      <c r="CA288">
        <v>3</v>
      </c>
      <c r="CB288">
        <v>6</v>
      </c>
      <c r="CC288">
        <v>4</v>
      </c>
      <c r="CD288">
        <v>1</v>
      </c>
      <c r="CE288">
        <v>1</v>
      </c>
      <c r="CF288">
        <v>6</v>
      </c>
      <c r="CG288">
        <v>5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1</v>
      </c>
      <c r="CZ288">
        <v>0</v>
      </c>
      <c r="DA288">
        <v>0</v>
      </c>
      <c r="DB288">
        <v>1</v>
      </c>
      <c r="DC288">
        <v>1</v>
      </c>
      <c r="DD288">
        <v>0</v>
      </c>
      <c r="DE288">
        <v>1</v>
      </c>
      <c r="DF288">
        <v>0</v>
      </c>
      <c r="DG288">
        <v>0</v>
      </c>
      <c r="DH288">
        <v>0</v>
      </c>
      <c r="DI288">
        <v>0</v>
      </c>
      <c r="DJ288" s="11">
        <f t="shared" si="89"/>
        <v>0</v>
      </c>
      <c r="DK288" s="6">
        <v>-3.3451992000000002E-3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23</v>
      </c>
      <c r="DR288">
        <v>10</v>
      </c>
      <c r="DS288">
        <v>19</v>
      </c>
      <c r="DT288">
        <v>7</v>
      </c>
      <c r="DU288">
        <v>18</v>
      </c>
      <c r="DV288">
        <v>6</v>
      </c>
      <c r="DW288" s="6">
        <v>1.48</v>
      </c>
      <c r="DX288" s="6">
        <v>0.72</v>
      </c>
      <c r="DY288">
        <v>5</v>
      </c>
      <c r="DZ288">
        <v>3</v>
      </c>
      <c r="EA288">
        <v>2</v>
      </c>
      <c r="EB288">
        <v>2</v>
      </c>
      <c r="EC288">
        <v>2</v>
      </c>
      <c r="ED288">
        <v>1</v>
      </c>
      <c r="EE288">
        <v>4</v>
      </c>
      <c r="EF288">
        <v>0</v>
      </c>
      <c r="EG288" s="11">
        <f t="shared" si="90"/>
        <v>6</v>
      </c>
      <c r="EH288" s="11">
        <f t="shared" si="91"/>
        <v>1</v>
      </c>
      <c r="EI288">
        <v>13</v>
      </c>
      <c r="EJ288">
        <v>11</v>
      </c>
      <c r="EK288">
        <v>12</v>
      </c>
      <c r="EL288">
        <v>14</v>
      </c>
      <c r="EM288">
        <v>1</v>
      </c>
      <c r="EN288">
        <v>3</v>
      </c>
      <c r="EO288">
        <v>3</v>
      </c>
      <c r="EP288">
        <v>1</v>
      </c>
      <c r="EQ288">
        <v>-0.1</v>
      </c>
      <c r="ER288">
        <v>0</v>
      </c>
      <c r="ES288">
        <v>0</v>
      </c>
      <c r="ET288">
        <v>70.55</v>
      </c>
      <c r="EU288" s="11">
        <f t="shared" si="92"/>
        <v>3</v>
      </c>
      <c r="EV288" s="6">
        <f t="shared" si="93"/>
        <v>0</v>
      </c>
      <c r="EW288" s="6">
        <f t="shared" si="94"/>
        <v>97.48892171344167</v>
      </c>
      <c r="EX288" s="6">
        <v>1</v>
      </c>
      <c r="EY288">
        <v>0.49</v>
      </c>
    </row>
    <row r="289" spans="1:155">
      <c r="A289">
        <v>485</v>
      </c>
      <c r="B289" s="5">
        <v>832500</v>
      </c>
      <c r="C289" t="s">
        <v>1653</v>
      </c>
      <c r="D289" t="s">
        <v>1654</v>
      </c>
      <c r="E289" t="s">
        <v>189</v>
      </c>
      <c r="F289" t="s">
        <v>145</v>
      </c>
      <c r="G289" t="s">
        <v>145</v>
      </c>
      <c r="H289">
        <v>72</v>
      </c>
      <c r="I289">
        <v>209</v>
      </c>
      <c r="J289">
        <v>2013</v>
      </c>
      <c r="K289">
        <v>1</v>
      </c>
      <c r="L289">
        <v>17</v>
      </c>
      <c r="M289" t="s">
        <v>146</v>
      </c>
      <c r="N289" t="s">
        <v>1655</v>
      </c>
      <c r="O289" t="s">
        <v>1656</v>
      </c>
      <c r="P289" t="s">
        <v>333</v>
      </c>
      <c r="Q289" t="s">
        <v>1442</v>
      </c>
      <c r="R289">
        <v>37</v>
      </c>
      <c r="S289">
        <v>1</v>
      </c>
      <c r="T289">
        <v>3</v>
      </c>
      <c r="U289">
        <v>1</v>
      </c>
      <c r="V289">
        <v>2</v>
      </c>
      <c r="W289">
        <v>4</v>
      </c>
      <c r="X289">
        <v>-8</v>
      </c>
      <c r="Y289" s="6">
        <v>-1.9</v>
      </c>
      <c r="Z289">
        <v>4</v>
      </c>
      <c r="AA289">
        <v>506</v>
      </c>
      <c r="AB289">
        <v>20277</v>
      </c>
      <c r="AC289" s="6">
        <v>338</v>
      </c>
      <c r="AD289" s="7">
        <v>9.1333333332999995</v>
      </c>
      <c r="AE289" s="7">
        <f t="shared" si="76"/>
        <v>9.134084084072974</v>
      </c>
      <c r="AF289" s="8">
        <v>0.18082118496723285</v>
      </c>
      <c r="AG289" s="8">
        <v>0.5</v>
      </c>
      <c r="AH289" s="8">
        <v>6.3492063492063489E-2</v>
      </c>
      <c r="AI289" s="9">
        <f t="shared" si="77"/>
        <v>0.90184049079754602</v>
      </c>
      <c r="AJ289" s="10">
        <f t="shared" si="78"/>
        <v>965.33255428960956</v>
      </c>
      <c r="AK289" s="7">
        <f t="shared" si="79"/>
        <v>1.4201183431952662</v>
      </c>
      <c r="AL289" s="7">
        <f t="shared" si="80"/>
        <v>2.8402366863905324</v>
      </c>
      <c r="AM289" s="8">
        <f t="shared" si="81"/>
        <v>0.33333333333333331</v>
      </c>
      <c r="AN289" s="11">
        <f t="shared" si="82"/>
        <v>-8</v>
      </c>
      <c r="AO289" s="7">
        <f t="shared" si="83"/>
        <v>-1.4201183431952662</v>
      </c>
      <c r="AP289">
        <v>47</v>
      </c>
      <c r="AQ289">
        <v>47</v>
      </c>
      <c r="AR289">
        <v>35</v>
      </c>
      <c r="AS289">
        <v>26</v>
      </c>
      <c r="AT289">
        <v>26</v>
      </c>
      <c r="AU289">
        <v>26</v>
      </c>
      <c r="AV289" s="6">
        <v>2.35</v>
      </c>
      <c r="AW289">
        <v>9</v>
      </c>
      <c r="AX289">
        <v>4</v>
      </c>
      <c r="AY289">
        <v>5</v>
      </c>
      <c r="AZ289" s="11">
        <f t="shared" si="84"/>
        <v>9</v>
      </c>
      <c r="BA289" s="6">
        <v>24.730799999999999</v>
      </c>
      <c r="BB289" s="6">
        <v>26.54</v>
      </c>
      <c r="BC289" s="6">
        <v>0</v>
      </c>
      <c r="BD289">
        <v>66</v>
      </c>
      <c r="BE289">
        <v>66</v>
      </c>
      <c r="BF289">
        <v>42</v>
      </c>
      <c r="BG289" s="11">
        <f t="shared" si="85"/>
        <v>24</v>
      </c>
      <c r="BH289">
        <v>9</v>
      </c>
      <c r="BI289">
        <v>6</v>
      </c>
      <c r="BJ289">
        <v>7</v>
      </c>
      <c r="BK289">
        <v>17</v>
      </c>
      <c r="BL289">
        <v>6</v>
      </c>
      <c r="BM289">
        <v>7</v>
      </c>
      <c r="BN289">
        <v>17</v>
      </c>
      <c r="BO289" s="8">
        <f t="shared" si="86"/>
        <v>0.05</v>
      </c>
      <c r="BP289">
        <v>39</v>
      </c>
      <c r="BQ289">
        <v>60</v>
      </c>
      <c r="BR289">
        <v>39</v>
      </c>
      <c r="BS289">
        <v>60</v>
      </c>
      <c r="BT289" s="8">
        <f t="shared" si="87"/>
        <v>0.39393939393939392</v>
      </c>
      <c r="BU289" s="8">
        <f t="shared" si="88"/>
        <v>0.33673469387755101</v>
      </c>
      <c r="BV289">
        <v>12</v>
      </c>
      <c r="BW289">
        <v>18</v>
      </c>
      <c r="BX289">
        <v>15</v>
      </c>
      <c r="BY289">
        <v>25</v>
      </c>
      <c r="BZ289">
        <v>12</v>
      </c>
      <c r="CA289">
        <v>17</v>
      </c>
      <c r="CB289">
        <v>19</v>
      </c>
      <c r="CC289">
        <v>28</v>
      </c>
      <c r="CD289">
        <v>7</v>
      </c>
      <c r="CE289">
        <v>17</v>
      </c>
      <c r="CF289">
        <v>24</v>
      </c>
      <c r="CG289">
        <v>35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1</v>
      </c>
      <c r="CU289">
        <v>0</v>
      </c>
      <c r="CV289">
        <v>2</v>
      </c>
      <c r="CW289">
        <v>1</v>
      </c>
      <c r="CX289">
        <v>6</v>
      </c>
      <c r="CY289">
        <v>6</v>
      </c>
      <c r="CZ289">
        <v>0</v>
      </c>
      <c r="DA289">
        <v>2</v>
      </c>
      <c r="DB289">
        <v>3</v>
      </c>
      <c r="DC289">
        <v>3</v>
      </c>
      <c r="DD289">
        <v>0</v>
      </c>
      <c r="DE289">
        <v>12</v>
      </c>
      <c r="DF289">
        <v>2</v>
      </c>
      <c r="DG289">
        <v>8</v>
      </c>
      <c r="DH289">
        <v>2</v>
      </c>
      <c r="DI289">
        <v>8</v>
      </c>
      <c r="DJ289" s="11">
        <f t="shared" si="89"/>
        <v>6</v>
      </c>
      <c r="DK289" s="6">
        <v>6.0040994304000002</v>
      </c>
      <c r="DL289">
        <v>2</v>
      </c>
      <c r="DM289">
        <v>0</v>
      </c>
      <c r="DN289">
        <v>0</v>
      </c>
      <c r="DO289">
        <v>0</v>
      </c>
      <c r="DP289">
        <v>0</v>
      </c>
      <c r="DQ289">
        <v>222</v>
      </c>
      <c r="DR289">
        <v>340</v>
      </c>
      <c r="DS289">
        <v>163</v>
      </c>
      <c r="DT289">
        <v>239</v>
      </c>
      <c r="DU289">
        <v>126</v>
      </c>
      <c r="DV289">
        <v>163</v>
      </c>
      <c r="DW289" s="6">
        <v>10.11</v>
      </c>
      <c r="DX289" s="6">
        <v>13.8</v>
      </c>
      <c r="DY289">
        <v>32</v>
      </c>
      <c r="DZ289">
        <v>41</v>
      </c>
      <c r="EA289">
        <v>8</v>
      </c>
      <c r="EB289">
        <v>16</v>
      </c>
      <c r="EC289">
        <v>12</v>
      </c>
      <c r="ED289">
        <v>20</v>
      </c>
      <c r="EE289">
        <v>13</v>
      </c>
      <c r="EF289">
        <v>12</v>
      </c>
      <c r="EG289" s="11">
        <f t="shared" si="90"/>
        <v>25</v>
      </c>
      <c r="EH289" s="11">
        <f t="shared" si="91"/>
        <v>32</v>
      </c>
      <c r="EI289">
        <v>136</v>
      </c>
      <c r="EJ289">
        <v>158</v>
      </c>
      <c r="EK289">
        <v>243</v>
      </c>
      <c r="EL289">
        <v>158</v>
      </c>
      <c r="EM289">
        <v>45</v>
      </c>
      <c r="EN289">
        <v>42</v>
      </c>
      <c r="EO289">
        <v>24</v>
      </c>
      <c r="EP289">
        <v>25</v>
      </c>
      <c r="EQ289">
        <v>-0.4</v>
      </c>
      <c r="ER289">
        <v>0.1</v>
      </c>
      <c r="ES289">
        <v>-0.30000000000000004</v>
      </c>
      <c r="ET289">
        <v>1531.25</v>
      </c>
      <c r="EU289" s="11">
        <f t="shared" si="92"/>
        <v>87</v>
      </c>
      <c r="EV289" s="6">
        <f t="shared" si="93"/>
        <v>36.5</v>
      </c>
      <c r="EW289" s="6">
        <f t="shared" si="94"/>
        <v>99.76331360946746</v>
      </c>
      <c r="EX289" s="6">
        <v>-1</v>
      </c>
      <c r="EY289">
        <v>-0.03</v>
      </c>
    </row>
    <row r="290" spans="1:155">
      <c r="A290">
        <v>705</v>
      </c>
      <c r="B290" s="5">
        <v>832500</v>
      </c>
      <c r="C290" t="s">
        <v>1744</v>
      </c>
      <c r="D290" t="s">
        <v>1745</v>
      </c>
      <c r="E290" t="s">
        <v>304</v>
      </c>
      <c r="F290" t="s">
        <v>145</v>
      </c>
      <c r="G290" t="s">
        <v>145</v>
      </c>
      <c r="H290">
        <v>77</v>
      </c>
      <c r="I290">
        <v>221</v>
      </c>
      <c r="J290">
        <v>2013</v>
      </c>
      <c r="K290">
        <v>1</v>
      </c>
      <c r="L290">
        <v>20</v>
      </c>
      <c r="M290" t="s">
        <v>155</v>
      </c>
      <c r="N290" t="s">
        <v>1746</v>
      </c>
      <c r="O290" t="s">
        <v>346</v>
      </c>
      <c r="P290" t="s">
        <v>198</v>
      </c>
      <c r="Q290" t="s">
        <v>159</v>
      </c>
      <c r="R290">
        <v>60</v>
      </c>
      <c r="S290">
        <v>17</v>
      </c>
      <c r="T290">
        <v>19</v>
      </c>
      <c r="U290">
        <v>6</v>
      </c>
      <c r="V290">
        <v>13</v>
      </c>
      <c r="W290">
        <v>36</v>
      </c>
      <c r="X290">
        <v>10</v>
      </c>
      <c r="Y290" s="6">
        <v>10.9</v>
      </c>
      <c r="Z290">
        <v>53</v>
      </c>
      <c r="AA290">
        <v>1210</v>
      </c>
      <c r="AB290">
        <v>57246</v>
      </c>
      <c r="AC290" s="6">
        <v>933.72</v>
      </c>
      <c r="AD290" s="7">
        <v>15.8833333333</v>
      </c>
      <c r="AE290" s="7">
        <f t="shared" si="76"/>
        <v>15.782333333322223</v>
      </c>
      <c r="AF290" s="8">
        <v>0.2862889626118364</v>
      </c>
      <c r="AG290" s="8">
        <v>0.78260869565217395</v>
      </c>
      <c r="AH290" s="8">
        <v>9.2184368737474945E-2</v>
      </c>
      <c r="AI290" s="9">
        <f t="shared" si="77"/>
        <v>0.90883190883190879</v>
      </c>
      <c r="AJ290" s="10">
        <f t="shared" si="78"/>
        <v>1001.0162775693839</v>
      </c>
      <c r="AK290" s="7">
        <f t="shared" si="79"/>
        <v>2.9559182624341345</v>
      </c>
      <c r="AL290" s="7">
        <f t="shared" si="80"/>
        <v>2.0562909651715717</v>
      </c>
      <c r="AM290" s="8">
        <f t="shared" si="81"/>
        <v>0.58974358974358976</v>
      </c>
      <c r="AN290" s="11">
        <f t="shared" si="82"/>
        <v>14</v>
      </c>
      <c r="AO290" s="7">
        <f t="shared" si="83"/>
        <v>0.89962729726256274</v>
      </c>
      <c r="AP290">
        <v>211</v>
      </c>
      <c r="AQ290">
        <v>216</v>
      </c>
      <c r="AR290">
        <v>181</v>
      </c>
      <c r="AS290">
        <v>129</v>
      </c>
      <c r="AT290">
        <v>133</v>
      </c>
      <c r="AU290">
        <v>133</v>
      </c>
      <c r="AV290" s="6">
        <v>15.44</v>
      </c>
      <c r="AW290">
        <v>57</v>
      </c>
      <c r="AX290">
        <v>9</v>
      </c>
      <c r="AY290">
        <v>15</v>
      </c>
      <c r="AZ290" s="11">
        <f t="shared" si="84"/>
        <v>24</v>
      </c>
      <c r="BA290" s="6">
        <v>28.165400000000002</v>
      </c>
      <c r="BB290" s="6">
        <v>26.02</v>
      </c>
      <c r="BC290" s="6">
        <v>111.5</v>
      </c>
      <c r="BD290">
        <v>46</v>
      </c>
      <c r="BE290">
        <v>45</v>
      </c>
      <c r="BF290">
        <v>54</v>
      </c>
      <c r="BG290" s="11">
        <f t="shared" si="85"/>
        <v>-9</v>
      </c>
      <c r="BH290">
        <v>52</v>
      </c>
      <c r="BI290">
        <v>39</v>
      </c>
      <c r="BJ290">
        <v>26</v>
      </c>
      <c r="BK290">
        <v>33</v>
      </c>
      <c r="BL290">
        <v>36</v>
      </c>
      <c r="BM290">
        <v>26</v>
      </c>
      <c r="BN290">
        <v>33</v>
      </c>
      <c r="BO290" s="8">
        <f t="shared" si="86"/>
        <v>4.9180327868852458E-2</v>
      </c>
      <c r="BP290">
        <v>5</v>
      </c>
      <c r="BQ290">
        <v>6</v>
      </c>
      <c r="BR290">
        <v>5</v>
      </c>
      <c r="BS290">
        <v>6</v>
      </c>
      <c r="BT290" s="8">
        <f t="shared" si="87"/>
        <v>0.45454545454545453</v>
      </c>
      <c r="BU290" s="8">
        <f t="shared" si="88"/>
        <v>1.3064133016627079E-2</v>
      </c>
      <c r="BV290">
        <v>1</v>
      </c>
      <c r="BW290">
        <v>1</v>
      </c>
      <c r="BX290">
        <v>2</v>
      </c>
      <c r="BY290">
        <v>1</v>
      </c>
      <c r="BZ290">
        <v>2</v>
      </c>
      <c r="CA290">
        <v>4</v>
      </c>
      <c r="CB290">
        <v>1</v>
      </c>
      <c r="CC290">
        <v>0</v>
      </c>
      <c r="CD290">
        <v>3</v>
      </c>
      <c r="CE290">
        <v>4</v>
      </c>
      <c r="CF290">
        <v>3</v>
      </c>
      <c r="CG290">
        <v>2</v>
      </c>
      <c r="CH290">
        <v>2</v>
      </c>
      <c r="CI290">
        <v>1</v>
      </c>
      <c r="CJ290">
        <v>3</v>
      </c>
      <c r="CK290">
        <v>0</v>
      </c>
      <c r="CL290">
        <v>0</v>
      </c>
      <c r="CM290">
        <v>0</v>
      </c>
      <c r="CN290">
        <v>2</v>
      </c>
      <c r="CO290">
        <v>0</v>
      </c>
      <c r="CP290">
        <v>0</v>
      </c>
      <c r="CQ290">
        <v>7</v>
      </c>
      <c r="CR290">
        <v>0</v>
      </c>
      <c r="CS290">
        <v>0</v>
      </c>
      <c r="CT290">
        <v>8</v>
      </c>
      <c r="CU290">
        <v>0</v>
      </c>
      <c r="CV290">
        <v>5</v>
      </c>
      <c r="CW290">
        <v>5</v>
      </c>
      <c r="CX290">
        <v>42</v>
      </c>
      <c r="CY290">
        <v>19</v>
      </c>
      <c r="CZ290">
        <v>0</v>
      </c>
      <c r="DA290">
        <v>16</v>
      </c>
      <c r="DB290">
        <v>26</v>
      </c>
      <c r="DC290">
        <v>5</v>
      </c>
      <c r="DD290">
        <v>2</v>
      </c>
      <c r="DE290">
        <v>65</v>
      </c>
      <c r="DF290">
        <v>15</v>
      </c>
      <c r="DG290">
        <v>12</v>
      </c>
      <c r="DH290">
        <v>15</v>
      </c>
      <c r="DI290">
        <v>15</v>
      </c>
      <c r="DJ290" s="11">
        <f t="shared" si="89"/>
        <v>-3</v>
      </c>
      <c r="DK290" s="6">
        <v>0.39944821620000004</v>
      </c>
      <c r="DL290">
        <v>9</v>
      </c>
      <c r="DM290">
        <v>5</v>
      </c>
      <c r="DN290">
        <v>0</v>
      </c>
      <c r="DO290">
        <v>1</v>
      </c>
      <c r="DP290">
        <v>0</v>
      </c>
      <c r="DQ290">
        <v>919</v>
      </c>
      <c r="DR290">
        <v>671</v>
      </c>
      <c r="DS290">
        <v>689</v>
      </c>
      <c r="DT290">
        <v>504</v>
      </c>
      <c r="DU290">
        <v>499</v>
      </c>
      <c r="DV290">
        <v>351</v>
      </c>
      <c r="DW290" s="6">
        <v>47.16</v>
      </c>
      <c r="DX290" s="6">
        <v>31.27</v>
      </c>
      <c r="DY290">
        <v>166</v>
      </c>
      <c r="DZ290">
        <v>105</v>
      </c>
      <c r="EA290">
        <v>46</v>
      </c>
      <c r="EB290">
        <v>32</v>
      </c>
      <c r="EC290">
        <v>27</v>
      </c>
      <c r="ED290">
        <v>21</v>
      </c>
      <c r="EE290">
        <v>37</v>
      </c>
      <c r="EF290">
        <v>42</v>
      </c>
      <c r="EG290" s="11">
        <f t="shared" si="90"/>
        <v>64</v>
      </c>
      <c r="EH290" s="11">
        <f t="shared" si="91"/>
        <v>63</v>
      </c>
      <c r="EI290">
        <v>430</v>
      </c>
      <c r="EJ290">
        <v>412</v>
      </c>
      <c r="EK290">
        <v>261</v>
      </c>
      <c r="EL290">
        <v>314</v>
      </c>
      <c r="EM290">
        <v>141</v>
      </c>
      <c r="EN290">
        <v>93</v>
      </c>
      <c r="EO290">
        <v>58</v>
      </c>
      <c r="EP290">
        <v>51</v>
      </c>
      <c r="EQ290">
        <v>3.2</v>
      </c>
      <c r="ER290">
        <v>1.7000000000000002</v>
      </c>
      <c r="ES290">
        <v>4.9000000000000004</v>
      </c>
      <c r="ET290">
        <v>2327.7399999999998</v>
      </c>
      <c r="EU290" s="11">
        <f t="shared" si="92"/>
        <v>137</v>
      </c>
      <c r="EV290" s="6">
        <f t="shared" si="93"/>
        <v>8</v>
      </c>
      <c r="EW290" s="6">
        <f t="shared" si="94"/>
        <v>102.17195733196247</v>
      </c>
      <c r="EX290" s="6">
        <v>39.799999999999997</v>
      </c>
      <c r="EY290">
        <v>0.67</v>
      </c>
    </row>
    <row r="291" spans="1:155">
      <c r="A291">
        <v>820</v>
      </c>
      <c r="B291" s="5">
        <v>832500</v>
      </c>
      <c r="C291" t="s">
        <v>1797</v>
      </c>
      <c r="D291" t="s">
        <v>1798</v>
      </c>
      <c r="E291" t="s">
        <v>153</v>
      </c>
      <c r="F291" t="s">
        <v>154</v>
      </c>
      <c r="G291" t="s">
        <v>154</v>
      </c>
      <c r="H291">
        <v>78</v>
      </c>
      <c r="I291">
        <v>231</v>
      </c>
      <c r="J291">
        <v>2013</v>
      </c>
      <c r="K291">
        <v>1</v>
      </c>
      <c r="L291">
        <v>25</v>
      </c>
      <c r="M291" t="s">
        <v>146</v>
      </c>
      <c r="N291" t="s">
        <v>1799</v>
      </c>
      <c r="O291" t="s">
        <v>467</v>
      </c>
      <c r="P291" t="s">
        <v>263</v>
      </c>
      <c r="Q291" t="s">
        <v>342</v>
      </c>
      <c r="R291">
        <v>31</v>
      </c>
      <c r="S291">
        <v>1</v>
      </c>
      <c r="T291">
        <v>4</v>
      </c>
      <c r="U291">
        <v>3</v>
      </c>
      <c r="V291">
        <v>1</v>
      </c>
      <c r="W291">
        <v>5</v>
      </c>
      <c r="X291">
        <v>-4</v>
      </c>
      <c r="Y291" s="6">
        <v>-3.4</v>
      </c>
      <c r="Z291">
        <v>41</v>
      </c>
      <c r="AA291">
        <v>453</v>
      </c>
      <c r="AB291">
        <v>18393</v>
      </c>
      <c r="AC291" s="6">
        <v>306.45999999999998</v>
      </c>
      <c r="AD291" s="7">
        <v>9.8833333332999995</v>
      </c>
      <c r="AE291" s="7">
        <f t="shared" si="76"/>
        <v>9.8859498207774195</v>
      </c>
      <c r="AF291" s="8">
        <v>0.18738917220041332</v>
      </c>
      <c r="AG291" s="8">
        <v>0.55555555555555558</v>
      </c>
      <c r="AH291" s="8">
        <v>7.1428571428571425E-2</v>
      </c>
      <c r="AI291" s="9">
        <f t="shared" si="77"/>
        <v>0.92198581560283688</v>
      </c>
      <c r="AJ291" s="10">
        <f t="shared" si="78"/>
        <v>993.4143870314083</v>
      </c>
      <c r="AK291" s="7">
        <f t="shared" si="79"/>
        <v>1.7620570384389482</v>
      </c>
      <c r="AL291" s="7">
        <f t="shared" si="80"/>
        <v>2.1536252692031588</v>
      </c>
      <c r="AM291" s="8">
        <f t="shared" si="81"/>
        <v>0.45</v>
      </c>
      <c r="AN291" s="11">
        <f t="shared" si="82"/>
        <v>-2</v>
      </c>
      <c r="AO291" s="7">
        <f t="shared" si="83"/>
        <v>-0.39156823076421055</v>
      </c>
      <c r="AP291">
        <v>56</v>
      </c>
      <c r="AQ291">
        <v>56</v>
      </c>
      <c r="AR291">
        <v>45</v>
      </c>
      <c r="AS291">
        <v>31</v>
      </c>
      <c r="AT291">
        <v>31</v>
      </c>
      <c r="AU291">
        <v>31</v>
      </c>
      <c r="AV291" s="6">
        <v>2.73</v>
      </c>
      <c r="AW291">
        <v>10</v>
      </c>
      <c r="AX291">
        <v>2</v>
      </c>
      <c r="AY291">
        <v>4</v>
      </c>
      <c r="AZ291" s="11">
        <f t="shared" si="84"/>
        <v>6</v>
      </c>
      <c r="BA291" s="6">
        <v>26.258099999999999</v>
      </c>
      <c r="BB291" s="6">
        <v>28.92</v>
      </c>
      <c r="BC291" s="6">
        <v>112.5</v>
      </c>
      <c r="BD291">
        <v>75</v>
      </c>
      <c r="BE291">
        <v>75</v>
      </c>
      <c r="BF291">
        <v>68</v>
      </c>
      <c r="BG291" s="11">
        <f t="shared" si="85"/>
        <v>7</v>
      </c>
      <c r="BH291">
        <v>14</v>
      </c>
      <c r="BI291">
        <v>6</v>
      </c>
      <c r="BJ291">
        <v>7</v>
      </c>
      <c r="BK291">
        <v>11</v>
      </c>
      <c r="BL291">
        <v>6</v>
      </c>
      <c r="BM291">
        <v>7</v>
      </c>
      <c r="BN291">
        <v>11</v>
      </c>
      <c r="BO291" s="8">
        <f t="shared" si="86"/>
        <v>4.4176706827309238E-2</v>
      </c>
      <c r="BP291">
        <v>76</v>
      </c>
      <c r="BQ291">
        <v>99</v>
      </c>
      <c r="BR291">
        <v>76</v>
      </c>
      <c r="BS291">
        <v>99</v>
      </c>
      <c r="BT291" s="8">
        <f t="shared" si="87"/>
        <v>0.43428571428571427</v>
      </c>
      <c r="BU291" s="8">
        <f t="shared" si="88"/>
        <v>0.74468085106382975</v>
      </c>
      <c r="BV291">
        <v>16</v>
      </c>
      <c r="BW291">
        <v>29</v>
      </c>
      <c r="BX291">
        <v>34</v>
      </c>
      <c r="BY291">
        <v>43</v>
      </c>
      <c r="BZ291">
        <v>26</v>
      </c>
      <c r="CA291">
        <v>27</v>
      </c>
      <c r="CB291">
        <v>31</v>
      </c>
      <c r="CC291">
        <v>43</v>
      </c>
      <c r="CD291">
        <v>17</v>
      </c>
      <c r="CE291">
        <v>22</v>
      </c>
      <c r="CF291">
        <v>49</v>
      </c>
      <c r="CG291">
        <v>63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1</v>
      </c>
      <c r="CU291">
        <v>0</v>
      </c>
      <c r="CV291">
        <v>1</v>
      </c>
      <c r="CW291">
        <v>0</v>
      </c>
      <c r="CX291">
        <v>13</v>
      </c>
      <c r="CY291">
        <v>4</v>
      </c>
      <c r="CZ291">
        <v>0</v>
      </c>
      <c r="DA291">
        <v>0</v>
      </c>
      <c r="DB291">
        <v>1</v>
      </c>
      <c r="DC291">
        <v>1</v>
      </c>
      <c r="DD291">
        <v>0</v>
      </c>
      <c r="DE291">
        <v>25</v>
      </c>
      <c r="DF291">
        <v>13</v>
      </c>
      <c r="DG291">
        <v>6</v>
      </c>
      <c r="DH291">
        <v>11</v>
      </c>
      <c r="DI291">
        <v>6</v>
      </c>
      <c r="DJ291" s="11">
        <f t="shared" si="89"/>
        <v>-7</v>
      </c>
      <c r="DK291" s="6">
        <v>-2.8150700215</v>
      </c>
      <c r="DL291">
        <v>8</v>
      </c>
      <c r="DM291">
        <v>5</v>
      </c>
      <c r="DN291">
        <v>0</v>
      </c>
      <c r="DO291">
        <v>0</v>
      </c>
      <c r="DP291">
        <v>0</v>
      </c>
      <c r="DQ291">
        <v>254</v>
      </c>
      <c r="DR291">
        <v>249</v>
      </c>
      <c r="DS291">
        <v>192</v>
      </c>
      <c r="DT291">
        <v>187</v>
      </c>
      <c r="DU291">
        <v>126</v>
      </c>
      <c r="DV291">
        <v>141</v>
      </c>
      <c r="DW291" s="6">
        <v>11.87</v>
      </c>
      <c r="DX291" s="6">
        <v>10.23</v>
      </c>
      <c r="DY291">
        <v>42</v>
      </c>
      <c r="DZ291">
        <v>32</v>
      </c>
      <c r="EA291">
        <v>9</v>
      </c>
      <c r="EB291">
        <v>11</v>
      </c>
      <c r="EC291">
        <v>12</v>
      </c>
      <c r="ED291">
        <v>6</v>
      </c>
      <c r="EE291">
        <v>17</v>
      </c>
      <c r="EF291">
        <v>13</v>
      </c>
      <c r="EG291" s="11">
        <f t="shared" si="90"/>
        <v>29</v>
      </c>
      <c r="EH291" s="11">
        <f t="shared" si="91"/>
        <v>19</v>
      </c>
      <c r="EI291">
        <v>111</v>
      </c>
      <c r="EJ291">
        <v>124</v>
      </c>
      <c r="EK291">
        <v>191</v>
      </c>
      <c r="EL291">
        <v>234</v>
      </c>
      <c r="EM291">
        <v>44</v>
      </c>
      <c r="EN291">
        <v>25</v>
      </c>
      <c r="EO291">
        <v>27</v>
      </c>
      <c r="EP291">
        <v>13</v>
      </c>
      <c r="EQ291">
        <v>-0.2</v>
      </c>
      <c r="ER291">
        <v>0.2</v>
      </c>
      <c r="ES291">
        <v>0</v>
      </c>
      <c r="ET291">
        <v>1328.96</v>
      </c>
      <c r="EU291" s="11">
        <f t="shared" si="92"/>
        <v>132</v>
      </c>
      <c r="EV291" s="6">
        <f t="shared" si="93"/>
        <v>10.25</v>
      </c>
      <c r="EW291" s="6">
        <f t="shared" si="94"/>
        <v>98.479410037198988</v>
      </c>
      <c r="EX291" s="6">
        <v>3.7</v>
      </c>
      <c r="EY291">
        <v>0.12</v>
      </c>
    </row>
    <row r="292" spans="1:155">
      <c r="A292">
        <v>578</v>
      </c>
      <c r="B292" s="5">
        <v>832500</v>
      </c>
      <c r="C292" t="s">
        <v>1906</v>
      </c>
      <c r="D292" t="s">
        <v>1907</v>
      </c>
      <c r="E292" t="s">
        <v>304</v>
      </c>
      <c r="F292" t="s">
        <v>145</v>
      </c>
      <c r="G292" t="s">
        <v>145</v>
      </c>
      <c r="H292">
        <v>78</v>
      </c>
      <c r="I292">
        <v>202</v>
      </c>
      <c r="J292">
        <v>2013</v>
      </c>
      <c r="K292">
        <v>1</v>
      </c>
      <c r="L292">
        <v>11</v>
      </c>
      <c r="M292" t="s">
        <v>155</v>
      </c>
      <c r="N292" t="s">
        <v>1908</v>
      </c>
      <c r="O292" t="s">
        <v>1319</v>
      </c>
      <c r="P292" t="s">
        <v>192</v>
      </c>
      <c r="Q292" t="s">
        <v>359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 s="6">
        <v>0.2</v>
      </c>
      <c r="Z292">
        <v>0</v>
      </c>
      <c r="AA292">
        <v>24</v>
      </c>
      <c r="AB292">
        <v>1067</v>
      </c>
      <c r="AC292" s="6">
        <v>17.78</v>
      </c>
      <c r="AD292" s="7">
        <v>17.7833333333</v>
      </c>
      <c r="AE292" s="7">
        <f t="shared" si="76"/>
        <v>17.782222222211111</v>
      </c>
      <c r="AF292" s="8">
        <v>0.34146341463414637</v>
      </c>
      <c r="AG292" s="8">
        <v>0</v>
      </c>
      <c r="AH292" s="8">
        <v>0</v>
      </c>
      <c r="AI292" s="9">
        <f t="shared" si="77"/>
        <v>1</v>
      </c>
      <c r="AJ292" s="10">
        <f t="shared" si="78"/>
        <v>1000</v>
      </c>
      <c r="AK292" s="7">
        <f t="shared" si="79"/>
        <v>0</v>
      </c>
      <c r="AL292" s="7">
        <f t="shared" si="80"/>
        <v>0</v>
      </c>
      <c r="AM292" s="8">
        <f t="shared" si="81"/>
        <v>0</v>
      </c>
      <c r="AN292" s="11">
        <f t="shared" si="82"/>
        <v>0</v>
      </c>
      <c r="AO292" s="7">
        <f t="shared" si="83"/>
        <v>0</v>
      </c>
      <c r="AP292">
        <v>4</v>
      </c>
      <c r="AQ292">
        <v>4</v>
      </c>
      <c r="AR292">
        <v>3</v>
      </c>
      <c r="AS292">
        <v>2</v>
      </c>
      <c r="AT292">
        <v>2</v>
      </c>
      <c r="AU292">
        <v>2</v>
      </c>
      <c r="AV292" s="6">
        <v>0.09</v>
      </c>
      <c r="AW292">
        <v>0</v>
      </c>
      <c r="AX292">
        <v>0</v>
      </c>
      <c r="AY292">
        <v>0</v>
      </c>
      <c r="AZ292" s="11">
        <f t="shared" si="84"/>
        <v>0</v>
      </c>
      <c r="BA292" s="6">
        <v>46</v>
      </c>
      <c r="BB292" s="6">
        <v>49.14</v>
      </c>
      <c r="BC292" s="6">
        <v>0</v>
      </c>
      <c r="BD292">
        <v>7</v>
      </c>
      <c r="BE292">
        <v>7</v>
      </c>
      <c r="BF292">
        <v>2</v>
      </c>
      <c r="BG292" s="11">
        <f t="shared" si="85"/>
        <v>5</v>
      </c>
      <c r="BH292">
        <v>1</v>
      </c>
      <c r="BI292">
        <v>0</v>
      </c>
      <c r="BJ292">
        <v>1</v>
      </c>
      <c r="BK292">
        <v>0</v>
      </c>
      <c r="BL292">
        <v>0</v>
      </c>
      <c r="BM292">
        <v>1</v>
      </c>
      <c r="BN292">
        <v>0</v>
      </c>
      <c r="BO292" s="8">
        <f t="shared" si="86"/>
        <v>0</v>
      </c>
      <c r="BP292">
        <v>0</v>
      </c>
      <c r="BQ292">
        <v>0</v>
      </c>
      <c r="BR292">
        <v>0</v>
      </c>
      <c r="BS292">
        <v>0</v>
      </c>
      <c r="BT292" s="8">
        <f t="shared" si="87"/>
        <v>0</v>
      </c>
      <c r="BU292" s="8">
        <f t="shared" si="88"/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1</v>
      </c>
      <c r="CX292">
        <v>0</v>
      </c>
      <c r="CY292">
        <v>0</v>
      </c>
      <c r="CZ292">
        <v>0</v>
      </c>
      <c r="DA292">
        <v>0</v>
      </c>
      <c r="DB292">
        <v>2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 s="11">
        <f t="shared" si="89"/>
        <v>0</v>
      </c>
      <c r="DK292" s="6">
        <v>7.0556599999999997E-2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14</v>
      </c>
      <c r="DR292">
        <v>9</v>
      </c>
      <c r="DS292">
        <v>12</v>
      </c>
      <c r="DT292">
        <v>8</v>
      </c>
      <c r="DU292">
        <v>8</v>
      </c>
      <c r="DV292">
        <v>5</v>
      </c>
      <c r="DW292" s="6">
        <v>0.69</v>
      </c>
      <c r="DX292" s="6">
        <v>0.68</v>
      </c>
      <c r="DY292">
        <v>2</v>
      </c>
      <c r="DZ292">
        <v>4</v>
      </c>
      <c r="EA292">
        <v>0</v>
      </c>
      <c r="EB292">
        <v>0</v>
      </c>
      <c r="EC292">
        <v>1</v>
      </c>
      <c r="ED292">
        <v>0</v>
      </c>
      <c r="EE292">
        <v>0</v>
      </c>
      <c r="EF292">
        <v>0</v>
      </c>
      <c r="EG292" s="11">
        <f t="shared" si="90"/>
        <v>1</v>
      </c>
      <c r="EH292" s="11">
        <f t="shared" si="91"/>
        <v>0</v>
      </c>
      <c r="EI292">
        <v>5</v>
      </c>
      <c r="EJ292">
        <v>4</v>
      </c>
      <c r="EK292">
        <v>12</v>
      </c>
      <c r="EL292">
        <v>7</v>
      </c>
      <c r="EM292">
        <v>1</v>
      </c>
      <c r="EN292">
        <v>1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34.29</v>
      </c>
      <c r="EU292" s="11">
        <f t="shared" si="92"/>
        <v>7</v>
      </c>
      <c r="EV292" s="6">
        <f t="shared" si="93"/>
        <v>0</v>
      </c>
      <c r="EW292" s="6">
        <f t="shared" si="94"/>
        <v>77.615298087739021</v>
      </c>
      <c r="EX292" s="6">
        <v>0.5</v>
      </c>
      <c r="EY292">
        <v>0.5</v>
      </c>
    </row>
    <row r="293" spans="1:155">
      <c r="A293">
        <v>515</v>
      </c>
      <c r="B293" s="5">
        <v>832500</v>
      </c>
      <c r="C293" t="s">
        <v>861</v>
      </c>
      <c r="D293" t="s">
        <v>329</v>
      </c>
      <c r="E293" t="s">
        <v>330</v>
      </c>
      <c r="F293" t="s">
        <v>145</v>
      </c>
      <c r="G293" t="s">
        <v>145</v>
      </c>
      <c r="H293">
        <v>72</v>
      </c>
      <c r="I293">
        <v>195</v>
      </c>
      <c r="J293">
        <v>2013</v>
      </c>
      <c r="K293">
        <v>1</v>
      </c>
      <c r="L293">
        <v>13</v>
      </c>
      <c r="M293" t="s">
        <v>155</v>
      </c>
      <c r="N293" t="s">
        <v>1909</v>
      </c>
      <c r="O293" t="s">
        <v>197</v>
      </c>
      <c r="P293" t="s">
        <v>192</v>
      </c>
      <c r="Q293" t="s">
        <v>232</v>
      </c>
      <c r="R293">
        <v>82</v>
      </c>
      <c r="S293">
        <v>6</v>
      </c>
      <c r="T293">
        <v>14</v>
      </c>
      <c r="U293">
        <v>9</v>
      </c>
      <c r="V293">
        <v>5</v>
      </c>
      <c r="W293">
        <v>20</v>
      </c>
      <c r="X293">
        <v>6</v>
      </c>
      <c r="Y293" s="6">
        <v>0.9</v>
      </c>
      <c r="Z293">
        <v>38</v>
      </c>
      <c r="AA293">
        <v>2066</v>
      </c>
      <c r="AB293">
        <v>95896</v>
      </c>
      <c r="AC293" s="6">
        <v>1569.48</v>
      </c>
      <c r="AD293" s="7">
        <v>19.483333333299999</v>
      </c>
      <c r="AE293" s="7">
        <f t="shared" si="76"/>
        <v>19.371463414623037</v>
      </c>
      <c r="AF293" s="8">
        <v>0.35108032113241899</v>
      </c>
      <c r="AG293" s="8">
        <v>0.26666666666666666</v>
      </c>
      <c r="AH293" s="8">
        <v>0.10302197802197802</v>
      </c>
      <c r="AI293" s="9">
        <f t="shared" si="77"/>
        <v>0.89536423841059598</v>
      </c>
      <c r="AJ293" s="10">
        <f t="shared" si="78"/>
        <v>998.38621643257397</v>
      </c>
      <c r="AK293" s="7">
        <f t="shared" si="79"/>
        <v>2.8671916813212022</v>
      </c>
      <c r="AL293" s="7">
        <f t="shared" si="80"/>
        <v>3.020108570991666</v>
      </c>
      <c r="AM293" s="8">
        <f t="shared" si="81"/>
        <v>0.48701298701298701</v>
      </c>
      <c r="AN293" s="11">
        <f t="shared" si="82"/>
        <v>-4</v>
      </c>
      <c r="AO293" s="7">
        <f t="shared" si="83"/>
        <v>-0.1529168896704638</v>
      </c>
      <c r="AP293">
        <v>214</v>
      </c>
      <c r="AQ293">
        <v>218</v>
      </c>
      <c r="AR293">
        <v>132</v>
      </c>
      <c r="AS293">
        <v>97</v>
      </c>
      <c r="AT293">
        <v>99</v>
      </c>
      <c r="AU293">
        <v>99</v>
      </c>
      <c r="AV293" s="6">
        <v>4.26</v>
      </c>
      <c r="AW293">
        <v>7</v>
      </c>
      <c r="AX293">
        <v>1</v>
      </c>
      <c r="AY293">
        <v>8</v>
      </c>
      <c r="AZ293" s="11">
        <f t="shared" si="84"/>
        <v>9</v>
      </c>
      <c r="BA293" s="6">
        <v>47.848500000000001</v>
      </c>
      <c r="BB293" s="6">
        <v>45.84</v>
      </c>
      <c r="BC293" s="6">
        <v>165.4</v>
      </c>
      <c r="BD293">
        <v>145</v>
      </c>
      <c r="BE293">
        <v>143</v>
      </c>
      <c r="BF293">
        <v>106</v>
      </c>
      <c r="BG293" s="11">
        <f t="shared" si="85"/>
        <v>37</v>
      </c>
      <c r="BH293">
        <v>36</v>
      </c>
      <c r="BI293">
        <v>39</v>
      </c>
      <c r="BJ293">
        <v>15</v>
      </c>
      <c r="BK293">
        <v>139</v>
      </c>
      <c r="BL293">
        <v>38</v>
      </c>
      <c r="BM293">
        <v>15</v>
      </c>
      <c r="BN293">
        <v>136</v>
      </c>
      <c r="BO293" s="8">
        <f t="shared" si="86"/>
        <v>9.6590909090909088E-2</v>
      </c>
      <c r="BP293">
        <v>0</v>
      </c>
      <c r="BQ293">
        <v>0</v>
      </c>
      <c r="BR293">
        <v>0</v>
      </c>
      <c r="BS293">
        <v>0</v>
      </c>
      <c r="BT293" s="8">
        <f t="shared" si="87"/>
        <v>0</v>
      </c>
      <c r="BU293" s="8">
        <f t="shared" si="88"/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1</v>
      </c>
      <c r="CJ293">
        <v>3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3</v>
      </c>
      <c r="CQ293">
        <v>0</v>
      </c>
      <c r="CR293">
        <v>1</v>
      </c>
      <c r="CS293">
        <v>0</v>
      </c>
      <c r="CT293">
        <v>2</v>
      </c>
      <c r="CU293">
        <v>0</v>
      </c>
      <c r="CV293">
        <v>1</v>
      </c>
      <c r="CW293">
        <v>6</v>
      </c>
      <c r="CX293">
        <v>29</v>
      </c>
      <c r="CY293">
        <v>3</v>
      </c>
      <c r="CZ293">
        <v>0</v>
      </c>
      <c r="DA293">
        <v>30</v>
      </c>
      <c r="DB293">
        <v>11</v>
      </c>
      <c r="DC293">
        <v>1</v>
      </c>
      <c r="DD293">
        <v>1</v>
      </c>
      <c r="DE293">
        <v>53</v>
      </c>
      <c r="DF293">
        <v>19</v>
      </c>
      <c r="DG293">
        <v>10</v>
      </c>
      <c r="DH293">
        <v>19</v>
      </c>
      <c r="DI293">
        <v>6</v>
      </c>
      <c r="DJ293" s="11">
        <f t="shared" si="89"/>
        <v>-9</v>
      </c>
      <c r="DK293" s="6">
        <v>-0.32033528999999999</v>
      </c>
      <c r="DL293">
        <v>19</v>
      </c>
      <c r="DM293">
        <v>0</v>
      </c>
      <c r="DN293">
        <v>0</v>
      </c>
      <c r="DO293">
        <v>0</v>
      </c>
      <c r="DP293">
        <v>0</v>
      </c>
      <c r="DQ293">
        <v>1386</v>
      </c>
      <c r="DR293">
        <v>1408</v>
      </c>
      <c r="DS293">
        <v>1038</v>
      </c>
      <c r="DT293">
        <v>1046</v>
      </c>
      <c r="DU293">
        <v>728</v>
      </c>
      <c r="DV293">
        <v>755</v>
      </c>
      <c r="DW293" s="6">
        <v>63.59</v>
      </c>
      <c r="DX293" s="6">
        <v>66.88</v>
      </c>
      <c r="DY293">
        <v>204</v>
      </c>
      <c r="DZ293">
        <v>229</v>
      </c>
      <c r="EA293">
        <v>75</v>
      </c>
      <c r="EB293">
        <v>79</v>
      </c>
      <c r="EC293">
        <v>43</v>
      </c>
      <c r="ED293">
        <v>50</v>
      </c>
      <c r="EE293">
        <v>97</v>
      </c>
      <c r="EF293">
        <v>92</v>
      </c>
      <c r="EG293" s="11">
        <f t="shared" si="90"/>
        <v>140</v>
      </c>
      <c r="EH293" s="11">
        <f t="shared" si="91"/>
        <v>142</v>
      </c>
      <c r="EI293">
        <v>752</v>
      </c>
      <c r="EJ293">
        <v>775</v>
      </c>
      <c r="EK293">
        <v>663</v>
      </c>
      <c r="EL293">
        <v>501</v>
      </c>
      <c r="EM293">
        <v>225</v>
      </c>
      <c r="EN293">
        <v>210</v>
      </c>
      <c r="EO293">
        <v>97</v>
      </c>
      <c r="EP293">
        <v>99</v>
      </c>
      <c r="EQ293">
        <v>0.9</v>
      </c>
      <c r="ER293">
        <v>2.8</v>
      </c>
      <c r="ES293">
        <v>3.7</v>
      </c>
      <c r="ET293">
        <v>2900.95</v>
      </c>
      <c r="EU293" s="11">
        <f t="shared" si="92"/>
        <v>322</v>
      </c>
      <c r="EV293" s="6">
        <f t="shared" si="93"/>
        <v>8.4210526315789469</v>
      </c>
      <c r="EW293" s="6">
        <f t="shared" si="94"/>
        <v>106.81244743481916</v>
      </c>
      <c r="EX293" s="6">
        <v>28.2</v>
      </c>
      <c r="EY293">
        <v>0.35</v>
      </c>
    </row>
    <row r="294" spans="1:155">
      <c r="A294">
        <v>284</v>
      </c>
      <c r="B294" s="5">
        <v>832500</v>
      </c>
      <c r="C294" t="s">
        <v>1918</v>
      </c>
      <c r="D294" t="s">
        <v>1919</v>
      </c>
      <c r="F294" t="s">
        <v>213</v>
      </c>
      <c r="G294" t="s">
        <v>213</v>
      </c>
      <c r="H294">
        <v>75</v>
      </c>
      <c r="I294">
        <v>210</v>
      </c>
      <c r="J294">
        <v>2013</v>
      </c>
      <c r="K294">
        <v>1</v>
      </c>
      <c r="L294">
        <v>18</v>
      </c>
      <c r="M294" t="s">
        <v>155</v>
      </c>
      <c r="N294" t="s">
        <v>1920</v>
      </c>
      <c r="O294" t="s">
        <v>1921</v>
      </c>
      <c r="P294" t="s">
        <v>192</v>
      </c>
      <c r="Q294" t="s">
        <v>432</v>
      </c>
      <c r="R294">
        <v>4</v>
      </c>
      <c r="S294">
        <v>1</v>
      </c>
      <c r="T294">
        <v>1</v>
      </c>
      <c r="U294">
        <v>0</v>
      </c>
      <c r="V294">
        <v>1</v>
      </c>
      <c r="W294">
        <v>2</v>
      </c>
      <c r="X294">
        <v>2</v>
      </c>
      <c r="Y294" s="6">
        <v>-0.1</v>
      </c>
      <c r="Z294">
        <v>0</v>
      </c>
      <c r="AA294">
        <v>56</v>
      </c>
      <c r="AB294">
        <v>2302</v>
      </c>
      <c r="AC294" s="6">
        <v>37.19</v>
      </c>
      <c r="AD294" s="7">
        <v>9.3000000000000007</v>
      </c>
      <c r="AE294" s="7">
        <f t="shared" si="76"/>
        <v>9.3963888888888896</v>
      </c>
      <c r="AF294" s="8">
        <v>0.2226946107784431</v>
      </c>
      <c r="AG294" s="8">
        <v>0.66666666666666663</v>
      </c>
      <c r="AH294" s="8">
        <v>0.17647058823529413</v>
      </c>
      <c r="AI294" s="9">
        <f t="shared" si="77"/>
        <v>0.94444444444444442</v>
      </c>
      <c r="AJ294" s="10">
        <f t="shared" si="78"/>
        <v>1120.9150326797385</v>
      </c>
      <c r="AK294" s="7">
        <f t="shared" si="79"/>
        <v>4.8400107555794571</v>
      </c>
      <c r="AL294" s="7">
        <f t="shared" si="80"/>
        <v>1.6133369185264856</v>
      </c>
      <c r="AM294" s="8">
        <f t="shared" si="81"/>
        <v>0.75</v>
      </c>
      <c r="AN294" s="11">
        <f t="shared" si="82"/>
        <v>2</v>
      </c>
      <c r="AO294" s="7">
        <f t="shared" si="83"/>
        <v>3.2266738370529717</v>
      </c>
      <c r="AP294">
        <v>6</v>
      </c>
      <c r="AQ294">
        <v>6</v>
      </c>
      <c r="AR294">
        <v>3</v>
      </c>
      <c r="AS294">
        <v>3</v>
      </c>
      <c r="AT294">
        <v>3</v>
      </c>
      <c r="AU294">
        <v>3</v>
      </c>
      <c r="AV294" s="6">
        <v>0.05</v>
      </c>
      <c r="AW294">
        <v>0</v>
      </c>
      <c r="AX294">
        <v>0</v>
      </c>
      <c r="AY294">
        <v>0</v>
      </c>
      <c r="AZ294" s="11">
        <f t="shared" si="84"/>
        <v>0</v>
      </c>
      <c r="BA294" s="6">
        <v>68</v>
      </c>
      <c r="BB294" s="6">
        <v>63.66</v>
      </c>
      <c r="BC294" s="6">
        <v>0</v>
      </c>
      <c r="BD294">
        <v>2</v>
      </c>
      <c r="BE294">
        <v>2</v>
      </c>
      <c r="BF294">
        <v>2</v>
      </c>
      <c r="BG294" s="11">
        <f t="shared" si="85"/>
        <v>0</v>
      </c>
      <c r="BH294">
        <v>0</v>
      </c>
      <c r="BI294">
        <v>2</v>
      </c>
      <c r="BJ294">
        <v>2</v>
      </c>
      <c r="BK294">
        <v>3</v>
      </c>
      <c r="BL294">
        <v>2</v>
      </c>
      <c r="BM294">
        <v>2</v>
      </c>
      <c r="BN294">
        <v>3</v>
      </c>
      <c r="BO294" s="8">
        <f t="shared" si="86"/>
        <v>8.3333333333333329E-2</v>
      </c>
      <c r="BP294">
        <v>0</v>
      </c>
      <c r="BQ294">
        <v>0</v>
      </c>
      <c r="BR294">
        <v>0</v>
      </c>
      <c r="BS294">
        <v>0</v>
      </c>
      <c r="BT294" s="8">
        <f t="shared" si="87"/>
        <v>0</v>
      </c>
      <c r="BU294" s="8">
        <f t="shared" si="88"/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1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1</v>
      </c>
      <c r="DB294">
        <v>1</v>
      </c>
      <c r="DC294">
        <v>0</v>
      </c>
      <c r="DD294">
        <v>0</v>
      </c>
      <c r="DE294">
        <v>1</v>
      </c>
      <c r="DF294">
        <v>0</v>
      </c>
      <c r="DG294">
        <v>3</v>
      </c>
      <c r="DH294">
        <v>0</v>
      </c>
      <c r="DI294">
        <v>3</v>
      </c>
      <c r="DJ294" s="11">
        <f t="shared" si="89"/>
        <v>3</v>
      </c>
      <c r="DK294" s="6">
        <v>2.1840598299999998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33</v>
      </c>
      <c r="DR294">
        <v>36</v>
      </c>
      <c r="DS294">
        <v>23</v>
      </c>
      <c r="DT294">
        <v>26</v>
      </c>
      <c r="DU294">
        <v>17</v>
      </c>
      <c r="DV294">
        <v>18</v>
      </c>
      <c r="DW294" s="6">
        <v>1.38</v>
      </c>
      <c r="DX294" s="6">
        <v>1.45</v>
      </c>
      <c r="DY294">
        <v>5</v>
      </c>
      <c r="DZ294">
        <v>8</v>
      </c>
      <c r="EA294">
        <v>3</v>
      </c>
      <c r="EB294">
        <v>1</v>
      </c>
      <c r="EC294">
        <v>1</v>
      </c>
      <c r="ED294">
        <v>0</v>
      </c>
      <c r="EE294">
        <v>3</v>
      </c>
      <c r="EF294">
        <v>1</v>
      </c>
      <c r="EG294" s="11">
        <f t="shared" si="90"/>
        <v>4</v>
      </c>
      <c r="EH294" s="11">
        <f t="shared" si="91"/>
        <v>1</v>
      </c>
      <c r="EI294">
        <v>13</v>
      </c>
      <c r="EJ294">
        <v>25</v>
      </c>
      <c r="EK294">
        <v>14</v>
      </c>
      <c r="EL294">
        <v>19</v>
      </c>
      <c r="EM294">
        <v>12</v>
      </c>
      <c r="EN294">
        <v>3</v>
      </c>
      <c r="EO294">
        <v>1</v>
      </c>
      <c r="EP294">
        <v>4</v>
      </c>
      <c r="EQ294">
        <v>0.30000000000000004</v>
      </c>
      <c r="ER294">
        <v>0.30000000000000004</v>
      </c>
      <c r="ES294">
        <v>0.5</v>
      </c>
      <c r="ET294">
        <v>129.81</v>
      </c>
      <c r="EU294" s="11">
        <f t="shared" si="92"/>
        <v>5</v>
      </c>
      <c r="EV294" s="6">
        <f t="shared" si="93"/>
        <v>0</v>
      </c>
      <c r="EW294" s="6">
        <f t="shared" si="94"/>
        <v>111.32024737832751</v>
      </c>
      <c r="EX294" s="6">
        <v>2.2999999999999998</v>
      </c>
      <c r="EY294">
        <v>0.76</v>
      </c>
    </row>
    <row r="295" spans="1:155">
      <c r="A295">
        <v>147</v>
      </c>
      <c r="B295" s="5">
        <v>832500</v>
      </c>
      <c r="C295" t="s">
        <v>1992</v>
      </c>
      <c r="D295" t="s">
        <v>143</v>
      </c>
      <c r="E295" t="s">
        <v>144</v>
      </c>
      <c r="F295" t="s">
        <v>145</v>
      </c>
      <c r="G295" t="s">
        <v>145</v>
      </c>
      <c r="H295">
        <v>76</v>
      </c>
      <c r="I295">
        <v>220</v>
      </c>
      <c r="J295">
        <v>2013</v>
      </c>
      <c r="K295">
        <v>1</v>
      </c>
      <c r="L295">
        <v>7</v>
      </c>
      <c r="M295" t="s">
        <v>155</v>
      </c>
      <c r="N295" t="s">
        <v>1993</v>
      </c>
      <c r="O295" t="s">
        <v>1994</v>
      </c>
      <c r="P295" t="s">
        <v>192</v>
      </c>
      <c r="Q295" t="s">
        <v>378</v>
      </c>
      <c r="R295">
        <v>44</v>
      </c>
      <c r="S295">
        <v>5</v>
      </c>
      <c r="T295">
        <v>6</v>
      </c>
      <c r="U295">
        <v>2</v>
      </c>
      <c r="V295">
        <v>4</v>
      </c>
      <c r="W295">
        <v>11</v>
      </c>
      <c r="X295">
        <v>0</v>
      </c>
      <c r="Y295" s="6">
        <v>-1.7000000000000002</v>
      </c>
      <c r="Z295">
        <v>33</v>
      </c>
      <c r="AA295">
        <v>962</v>
      </c>
      <c r="AB295">
        <v>44927</v>
      </c>
      <c r="AC295" s="6">
        <v>744.16</v>
      </c>
      <c r="AD295" s="7">
        <v>17.016666666700001</v>
      </c>
      <c r="AE295" s="7">
        <f t="shared" si="76"/>
        <v>16.982398989910099</v>
      </c>
      <c r="AF295" s="8">
        <v>0.30874421229068821</v>
      </c>
      <c r="AG295" s="8">
        <v>0.37931034482758619</v>
      </c>
      <c r="AH295" s="8">
        <v>7.8378378378378383E-2</v>
      </c>
      <c r="AI295" s="9">
        <f t="shared" si="77"/>
        <v>0.91685912240184764</v>
      </c>
      <c r="AJ295" s="10">
        <f t="shared" si="78"/>
        <v>995.23750078022601</v>
      </c>
      <c r="AK295" s="7">
        <f t="shared" si="79"/>
        <v>2.3382068372393032</v>
      </c>
      <c r="AL295" s="7">
        <f t="shared" si="80"/>
        <v>2.9026015910556873</v>
      </c>
      <c r="AM295" s="8">
        <f t="shared" si="81"/>
        <v>0.44615384615384618</v>
      </c>
      <c r="AN295" s="11">
        <f t="shared" si="82"/>
        <v>-7</v>
      </c>
      <c r="AO295" s="7">
        <f t="shared" si="83"/>
        <v>-0.56439475381638404</v>
      </c>
      <c r="AP295">
        <v>145</v>
      </c>
      <c r="AQ295">
        <v>145</v>
      </c>
      <c r="AR295">
        <v>110</v>
      </c>
      <c r="AS295">
        <v>85</v>
      </c>
      <c r="AT295">
        <v>85</v>
      </c>
      <c r="AU295">
        <v>85</v>
      </c>
      <c r="AV295" s="6">
        <v>3.05</v>
      </c>
      <c r="AW295">
        <v>4</v>
      </c>
      <c r="AX295">
        <v>1</v>
      </c>
      <c r="AY295">
        <v>4</v>
      </c>
      <c r="AZ295" s="11">
        <f t="shared" si="84"/>
        <v>5</v>
      </c>
      <c r="BA295" s="6">
        <v>48.541200000000003</v>
      </c>
      <c r="BB295" s="6">
        <v>47.64</v>
      </c>
      <c r="BC295" s="6">
        <v>22.6</v>
      </c>
      <c r="BD295">
        <v>107</v>
      </c>
      <c r="BE295">
        <v>107</v>
      </c>
      <c r="BF295">
        <v>50</v>
      </c>
      <c r="BG295" s="11">
        <f t="shared" si="85"/>
        <v>57</v>
      </c>
      <c r="BH295">
        <v>25</v>
      </c>
      <c r="BI295">
        <v>36</v>
      </c>
      <c r="BJ295">
        <v>11</v>
      </c>
      <c r="BK295">
        <v>53</v>
      </c>
      <c r="BL295">
        <v>36</v>
      </c>
      <c r="BM295">
        <v>11</v>
      </c>
      <c r="BN295">
        <v>53</v>
      </c>
      <c r="BO295" s="8">
        <f t="shared" si="86"/>
        <v>7.2802197802197807E-2</v>
      </c>
      <c r="BP295">
        <v>0</v>
      </c>
      <c r="BQ295">
        <v>0</v>
      </c>
      <c r="BR295">
        <v>0</v>
      </c>
      <c r="BS295">
        <v>0</v>
      </c>
      <c r="BT295" s="8">
        <f t="shared" si="87"/>
        <v>0</v>
      </c>
      <c r="BU295" s="8">
        <f t="shared" si="88"/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2</v>
      </c>
      <c r="CR295">
        <v>0</v>
      </c>
      <c r="CS295">
        <v>0</v>
      </c>
      <c r="CT295">
        <v>3</v>
      </c>
      <c r="CU295">
        <v>0</v>
      </c>
      <c r="CV295">
        <v>0</v>
      </c>
      <c r="CW295">
        <v>2</v>
      </c>
      <c r="CX295">
        <v>23</v>
      </c>
      <c r="CY295">
        <v>8</v>
      </c>
      <c r="CZ295">
        <v>0</v>
      </c>
      <c r="DA295">
        <v>17</v>
      </c>
      <c r="DB295">
        <v>21</v>
      </c>
      <c r="DC295">
        <v>0</v>
      </c>
      <c r="DD295">
        <v>2</v>
      </c>
      <c r="DE295">
        <v>37</v>
      </c>
      <c r="DF295">
        <v>12</v>
      </c>
      <c r="DG295">
        <v>2</v>
      </c>
      <c r="DH295">
        <v>11</v>
      </c>
      <c r="DI295">
        <v>1</v>
      </c>
      <c r="DJ295" s="11">
        <f t="shared" si="89"/>
        <v>-10</v>
      </c>
      <c r="DK295" s="6">
        <v>-4.6135578299999995</v>
      </c>
      <c r="DL295">
        <v>9</v>
      </c>
      <c r="DM295">
        <v>3</v>
      </c>
      <c r="DN295">
        <v>0</v>
      </c>
      <c r="DO295">
        <v>0</v>
      </c>
      <c r="DP295">
        <v>0</v>
      </c>
      <c r="DQ295">
        <v>663</v>
      </c>
      <c r="DR295">
        <v>728</v>
      </c>
      <c r="DS295">
        <v>494</v>
      </c>
      <c r="DT295">
        <v>563</v>
      </c>
      <c r="DU295">
        <v>370</v>
      </c>
      <c r="DV295">
        <v>433</v>
      </c>
      <c r="DW295" s="6">
        <v>32.130000000000003</v>
      </c>
      <c r="DX295" s="6">
        <v>39.479999999999997</v>
      </c>
      <c r="DY295">
        <v>124</v>
      </c>
      <c r="DZ295">
        <v>145</v>
      </c>
      <c r="EA295">
        <v>29</v>
      </c>
      <c r="EB295">
        <v>36</v>
      </c>
      <c r="EC295">
        <v>28</v>
      </c>
      <c r="ED295">
        <v>28</v>
      </c>
      <c r="EE295">
        <v>29</v>
      </c>
      <c r="EF295">
        <v>47</v>
      </c>
      <c r="EG295" s="11">
        <f t="shared" si="90"/>
        <v>57</v>
      </c>
      <c r="EH295" s="11">
        <f t="shared" si="91"/>
        <v>75</v>
      </c>
      <c r="EI295">
        <v>337</v>
      </c>
      <c r="EJ295">
        <v>338</v>
      </c>
      <c r="EK295">
        <v>449</v>
      </c>
      <c r="EL295">
        <v>282</v>
      </c>
      <c r="EM295">
        <v>143</v>
      </c>
      <c r="EN295">
        <v>84</v>
      </c>
      <c r="EO295">
        <v>53</v>
      </c>
      <c r="EP295">
        <v>46</v>
      </c>
      <c r="EQ295">
        <v>0.9</v>
      </c>
      <c r="ER295">
        <v>1.5</v>
      </c>
      <c r="ES295">
        <v>2.4</v>
      </c>
      <c r="ET295">
        <v>1666.12</v>
      </c>
      <c r="EU295" s="11">
        <f t="shared" si="92"/>
        <v>196</v>
      </c>
      <c r="EV295" s="6">
        <f t="shared" si="93"/>
        <v>13.111111111111111</v>
      </c>
      <c r="EW295" s="6">
        <f t="shared" si="94"/>
        <v>112.15330036551281</v>
      </c>
      <c r="EX295" s="6">
        <v>16.2</v>
      </c>
      <c r="EY295">
        <v>0.37</v>
      </c>
    </row>
    <row r="296" spans="1:155">
      <c r="A296">
        <v>453</v>
      </c>
      <c r="B296" s="5">
        <v>832500</v>
      </c>
      <c r="C296" t="s">
        <v>2163</v>
      </c>
      <c r="D296" t="s">
        <v>2164</v>
      </c>
      <c r="E296" t="s">
        <v>225</v>
      </c>
      <c r="F296" t="s">
        <v>145</v>
      </c>
      <c r="G296" t="s">
        <v>145</v>
      </c>
      <c r="H296">
        <v>72</v>
      </c>
      <c r="I296">
        <v>208</v>
      </c>
      <c r="J296">
        <v>2012</v>
      </c>
      <c r="K296">
        <v>1</v>
      </c>
      <c r="L296">
        <v>8</v>
      </c>
      <c r="M296" t="s">
        <v>155</v>
      </c>
      <c r="N296" t="s">
        <v>2161</v>
      </c>
      <c r="O296" t="s">
        <v>2165</v>
      </c>
      <c r="P296" t="s">
        <v>192</v>
      </c>
      <c r="Q296" t="s">
        <v>227</v>
      </c>
      <c r="R296">
        <v>11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-4</v>
      </c>
      <c r="Y296" s="6">
        <v>-1.8</v>
      </c>
      <c r="Z296">
        <v>4</v>
      </c>
      <c r="AA296">
        <v>230</v>
      </c>
      <c r="AB296">
        <v>9824</v>
      </c>
      <c r="AC296" s="6">
        <v>163.55000000000001</v>
      </c>
      <c r="AD296" s="7">
        <v>14.8833333333</v>
      </c>
      <c r="AE296" s="7">
        <f t="shared" si="76"/>
        <v>14.878787878776768</v>
      </c>
      <c r="AF296" s="8">
        <v>0.26902325887423101</v>
      </c>
      <c r="AG296" s="8">
        <v>0</v>
      </c>
      <c r="AH296" s="8">
        <v>5.4054054054054057E-2</v>
      </c>
      <c r="AI296" s="9">
        <f t="shared" si="77"/>
        <v>0.9263157894736842</v>
      </c>
      <c r="AJ296" s="10">
        <f t="shared" si="78"/>
        <v>980.36984352773823</v>
      </c>
      <c r="AK296" s="7">
        <f t="shared" si="79"/>
        <v>1.467441149495567</v>
      </c>
      <c r="AL296" s="7">
        <f t="shared" si="80"/>
        <v>2.5680220116172423</v>
      </c>
      <c r="AM296" s="8">
        <f t="shared" si="81"/>
        <v>0.36363636363636365</v>
      </c>
      <c r="AN296" s="11">
        <f t="shared" si="82"/>
        <v>-3</v>
      </c>
      <c r="AO296" s="7">
        <f t="shared" si="83"/>
        <v>-1.1005808621216753</v>
      </c>
      <c r="AP296">
        <v>20</v>
      </c>
      <c r="AQ296">
        <v>20</v>
      </c>
      <c r="AR296">
        <v>15</v>
      </c>
      <c r="AS296">
        <v>11</v>
      </c>
      <c r="AT296">
        <v>11</v>
      </c>
      <c r="AU296">
        <v>11</v>
      </c>
      <c r="AV296" s="6">
        <v>0.4</v>
      </c>
      <c r="AW296">
        <v>0</v>
      </c>
      <c r="AX296">
        <v>1</v>
      </c>
      <c r="AY296">
        <v>0</v>
      </c>
      <c r="AZ296" s="11">
        <f t="shared" si="84"/>
        <v>1</v>
      </c>
      <c r="BA296" s="6">
        <v>46.2727</v>
      </c>
      <c r="BB296" s="6">
        <v>46.86</v>
      </c>
      <c r="BC296" s="6">
        <v>0</v>
      </c>
      <c r="BD296">
        <v>14</v>
      </c>
      <c r="BE296">
        <v>14</v>
      </c>
      <c r="BF296">
        <v>15</v>
      </c>
      <c r="BG296" s="11">
        <f t="shared" si="85"/>
        <v>-1</v>
      </c>
      <c r="BH296">
        <v>4</v>
      </c>
      <c r="BI296">
        <v>6</v>
      </c>
      <c r="BJ296">
        <v>3</v>
      </c>
      <c r="BK296">
        <v>8</v>
      </c>
      <c r="BL296">
        <v>6</v>
      </c>
      <c r="BM296">
        <v>3</v>
      </c>
      <c r="BN296">
        <v>8</v>
      </c>
      <c r="BO296" s="8">
        <f t="shared" si="86"/>
        <v>5.0314465408805034E-2</v>
      </c>
      <c r="BP296">
        <v>0</v>
      </c>
      <c r="BQ296">
        <v>0</v>
      </c>
      <c r="BR296">
        <v>0</v>
      </c>
      <c r="BS296">
        <v>0</v>
      </c>
      <c r="BT296" s="8">
        <f t="shared" si="87"/>
        <v>0</v>
      </c>
      <c r="BU296" s="8">
        <f t="shared" si="88"/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4</v>
      </c>
      <c r="CY296">
        <v>0</v>
      </c>
      <c r="CZ296">
        <v>0</v>
      </c>
      <c r="DA296">
        <v>3</v>
      </c>
      <c r="DB296">
        <v>4</v>
      </c>
      <c r="DC296">
        <v>0</v>
      </c>
      <c r="DD296">
        <v>0</v>
      </c>
      <c r="DE296">
        <v>4</v>
      </c>
      <c r="DF296">
        <v>2</v>
      </c>
      <c r="DG296">
        <v>0</v>
      </c>
      <c r="DH296">
        <v>2</v>
      </c>
      <c r="DI296">
        <v>0</v>
      </c>
      <c r="DJ296" s="11">
        <f t="shared" si="89"/>
        <v>-2</v>
      </c>
      <c r="DK296" s="6">
        <v>-1.16053351</v>
      </c>
      <c r="DL296">
        <v>2</v>
      </c>
      <c r="DM296">
        <v>0</v>
      </c>
      <c r="DN296">
        <v>0</v>
      </c>
      <c r="DO296">
        <v>0</v>
      </c>
      <c r="DP296">
        <v>0</v>
      </c>
      <c r="DQ296">
        <v>142</v>
      </c>
      <c r="DR296">
        <v>159</v>
      </c>
      <c r="DS296">
        <v>106</v>
      </c>
      <c r="DT296">
        <v>122</v>
      </c>
      <c r="DU296">
        <v>74</v>
      </c>
      <c r="DV296">
        <v>95</v>
      </c>
      <c r="DW296" s="6">
        <v>6.65</v>
      </c>
      <c r="DX296" s="6">
        <v>9.3699999999999992</v>
      </c>
      <c r="DY296">
        <v>23</v>
      </c>
      <c r="DZ296">
        <v>39</v>
      </c>
      <c r="EA296">
        <v>4</v>
      </c>
      <c r="EB296">
        <v>7</v>
      </c>
      <c r="EC296">
        <v>7</v>
      </c>
      <c r="ED296">
        <v>8</v>
      </c>
      <c r="EE296">
        <v>7</v>
      </c>
      <c r="EF296">
        <v>7</v>
      </c>
      <c r="EG296" s="11">
        <f t="shared" si="90"/>
        <v>14</v>
      </c>
      <c r="EH296" s="11">
        <f t="shared" si="91"/>
        <v>15</v>
      </c>
      <c r="EI296">
        <v>65</v>
      </c>
      <c r="EJ296">
        <v>80</v>
      </c>
      <c r="EK296">
        <v>80</v>
      </c>
      <c r="EL296">
        <v>81</v>
      </c>
      <c r="EM296">
        <v>16</v>
      </c>
      <c r="EN296">
        <v>19</v>
      </c>
      <c r="EO296">
        <v>6</v>
      </c>
      <c r="EP296">
        <v>4</v>
      </c>
      <c r="EQ296">
        <v>-0.2</v>
      </c>
      <c r="ER296">
        <v>-0.1</v>
      </c>
      <c r="ES296">
        <v>-0.30000000000000004</v>
      </c>
      <c r="ET296">
        <v>444.39</v>
      </c>
      <c r="EU296" s="11">
        <f t="shared" si="92"/>
        <v>26</v>
      </c>
      <c r="EV296" s="6">
        <f t="shared" si="93"/>
        <v>8.5</v>
      </c>
      <c r="EW296" s="6">
        <f t="shared" si="94"/>
        <v>110.42494649954141</v>
      </c>
      <c r="EX296" s="6">
        <v>0</v>
      </c>
      <c r="EY296">
        <v>0</v>
      </c>
    </row>
    <row r="297" spans="1:155">
      <c r="A297">
        <v>840</v>
      </c>
      <c r="B297" s="5">
        <v>832500</v>
      </c>
      <c r="C297" t="s">
        <v>1211</v>
      </c>
      <c r="D297" t="s">
        <v>772</v>
      </c>
      <c r="E297" t="s">
        <v>577</v>
      </c>
      <c r="F297" t="s">
        <v>145</v>
      </c>
      <c r="G297" t="s">
        <v>145</v>
      </c>
      <c r="H297">
        <v>74</v>
      </c>
      <c r="I297">
        <v>215</v>
      </c>
      <c r="J297">
        <v>2013</v>
      </c>
      <c r="K297">
        <v>1</v>
      </c>
      <c r="L297">
        <v>15</v>
      </c>
      <c r="M297" t="s">
        <v>146</v>
      </c>
      <c r="N297" t="s">
        <v>2187</v>
      </c>
      <c r="O297" t="s">
        <v>574</v>
      </c>
      <c r="P297" t="s">
        <v>192</v>
      </c>
      <c r="Q297" t="s">
        <v>285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</v>
      </c>
      <c r="Y297" s="6">
        <v>0.1</v>
      </c>
      <c r="Z297">
        <v>0</v>
      </c>
      <c r="AA297">
        <v>5</v>
      </c>
      <c r="AB297">
        <v>237</v>
      </c>
      <c r="AC297" s="6">
        <v>3.95</v>
      </c>
      <c r="AD297" s="7">
        <v>3.95</v>
      </c>
      <c r="AE297" s="7">
        <f t="shared" si="76"/>
        <v>3.9500000000000006</v>
      </c>
      <c r="AF297" s="8">
        <v>9.0492554410080181E-2</v>
      </c>
      <c r="AG297" s="8">
        <v>0</v>
      </c>
      <c r="AH297" s="8">
        <v>0.5</v>
      </c>
      <c r="AI297" s="9">
        <f t="shared" si="77"/>
        <v>1</v>
      </c>
      <c r="AJ297" s="10">
        <f t="shared" si="78"/>
        <v>1500</v>
      </c>
      <c r="AK297" s="7">
        <f t="shared" si="79"/>
        <v>15.189873417721516</v>
      </c>
      <c r="AL297" s="7">
        <f t="shared" si="80"/>
        <v>0</v>
      </c>
      <c r="AM297" s="8">
        <f t="shared" si="81"/>
        <v>1</v>
      </c>
      <c r="AN297" s="11">
        <f t="shared" si="82"/>
        <v>1</v>
      </c>
      <c r="AO297" s="7">
        <f t="shared" si="83"/>
        <v>15.189873417721516</v>
      </c>
      <c r="AP297">
        <v>1</v>
      </c>
      <c r="AQ297">
        <v>1</v>
      </c>
      <c r="AR297">
        <v>0</v>
      </c>
      <c r="AS297">
        <v>0</v>
      </c>
      <c r="AT297">
        <v>0</v>
      </c>
      <c r="AU297">
        <v>0</v>
      </c>
      <c r="AV297" s="6">
        <v>0</v>
      </c>
      <c r="AW297">
        <v>0</v>
      </c>
      <c r="AX297">
        <v>0</v>
      </c>
      <c r="AY297">
        <v>0</v>
      </c>
      <c r="AZ297" s="11">
        <f t="shared" si="84"/>
        <v>0</v>
      </c>
      <c r="BA297" s="6">
        <v>0</v>
      </c>
      <c r="BB297" s="6" t="s">
        <v>173</v>
      </c>
      <c r="BC297" s="6">
        <v>0</v>
      </c>
      <c r="BD297">
        <v>1</v>
      </c>
      <c r="BE297">
        <v>1</v>
      </c>
      <c r="BF297">
        <v>0</v>
      </c>
      <c r="BG297" s="11">
        <f t="shared" si="85"/>
        <v>1</v>
      </c>
      <c r="BH297">
        <v>0</v>
      </c>
      <c r="BI297">
        <v>0</v>
      </c>
      <c r="BJ297">
        <v>0</v>
      </c>
      <c r="BK297">
        <v>1</v>
      </c>
      <c r="BL297">
        <v>0</v>
      </c>
      <c r="BM297">
        <v>0</v>
      </c>
      <c r="BN297">
        <v>1</v>
      </c>
      <c r="BO297" s="8">
        <f t="shared" si="86"/>
        <v>0.2</v>
      </c>
      <c r="BP297">
        <v>0</v>
      </c>
      <c r="BQ297">
        <v>0</v>
      </c>
      <c r="BR297">
        <v>0</v>
      </c>
      <c r="BS297">
        <v>0</v>
      </c>
      <c r="BT297" s="8">
        <f t="shared" si="87"/>
        <v>0</v>
      </c>
      <c r="BU297" s="8">
        <f t="shared" si="88"/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 s="11">
        <f t="shared" si="89"/>
        <v>0</v>
      </c>
      <c r="DK297" s="6">
        <v>2.8595430000000002E-2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3</v>
      </c>
      <c r="DR297">
        <v>5</v>
      </c>
      <c r="DS297">
        <v>2</v>
      </c>
      <c r="DT297">
        <v>2</v>
      </c>
      <c r="DU297">
        <v>2</v>
      </c>
      <c r="DV297">
        <v>2</v>
      </c>
      <c r="DW297" s="6">
        <v>0.15</v>
      </c>
      <c r="DX297" s="6">
        <v>0.04</v>
      </c>
      <c r="DY297">
        <v>0</v>
      </c>
      <c r="DZ297">
        <v>0</v>
      </c>
      <c r="EA297">
        <v>1</v>
      </c>
      <c r="EB297">
        <v>0</v>
      </c>
      <c r="EC297">
        <v>0</v>
      </c>
      <c r="ED297">
        <v>0</v>
      </c>
      <c r="EE297">
        <v>0</v>
      </c>
      <c r="EF297">
        <v>0</v>
      </c>
      <c r="EG297" s="11">
        <f t="shared" si="90"/>
        <v>0</v>
      </c>
      <c r="EH297" s="11">
        <f t="shared" si="91"/>
        <v>0</v>
      </c>
      <c r="EI297">
        <v>3</v>
      </c>
      <c r="EJ297">
        <v>5</v>
      </c>
      <c r="EK297">
        <v>2</v>
      </c>
      <c r="EL297">
        <v>0</v>
      </c>
      <c r="EM297">
        <v>2</v>
      </c>
      <c r="EN297">
        <v>0</v>
      </c>
      <c r="EO297">
        <v>0</v>
      </c>
      <c r="EP297">
        <v>0</v>
      </c>
      <c r="EQ297">
        <v>0</v>
      </c>
      <c r="ER297">
        <v>0.1</v>
      </c>
      <c r="ES297">
        <v>0.1</v>
      </c>
      <c r="ET297">
        <v>39.700000000000003</v>
      </c>
      <c r="EU297" s="11">
        <f t="shared" si="92"/>
        <v>2</v>
      </c>
      <c r="EV297" s="6">
        <f t="shared" si="93"/>
        <v>0</v>
      </c>
      <c r="EW297" s="6">
        <f t="shared" si="94"/>
        <v>121.51898734177213</v>
      </c>
      <c r="EX297" s="6">
        <v>0</v>
      </c>
      <c r="EY297">
        <v>0</v>
      </c>
    </row>
    <row r="298" spans="1:155">
      <c r="A298">
        <v>229</v>
      </c>
      <c r="B298" s="5">
        <v>832500</v>
      </c>
      <c r="C298" t="s">
        <v>2390</v>
      </c>
      <c r="D298" t="s">
        <v>329</v>
      </c>
      <c r="E298" t="s">
        <v>330</v>
      </c>
      <c r="F298" t="s">
        <v>145</v>
      </c>
      <c r="G298" t="s">
        <v>145</v>
      </c>
      <c r="H298">
        <v>70</v>
      </c>
      <c r="I298">
        <v>181</v>
      </c>
      <c r="J298">
        <v>2013</v>
      </c>
      <c r="K298">
        <v>1</v>
      </c>
      <c r="L298">
        <v>24</v>
      </c>
      <c r="M298" t="s">
        <v>155</v>
      </c>
      <c r="N298" t="s">
        <v>2391</v>
      </c>
      <c r="O298" t="s">
        <v>2392</v>
      </c>
      <c r="P298" t="s">
        <v>222</v>
      </c>
      <c r="Q298" t="s">
        <v>204</v>
      </c>
      <c r="R298">
        <v>7</v>
      </c>
      <c r="S298">
        <v>0</v>
      </c>
      <c r="T298">
        <v>1</v>
      </c>
      <c r="U298">
        <v>0</v>
      </c>
      <c r="V298">
        <v>1</v>
      </c>
      <c r="W298">
        <v>1</v>
      </c>
      <c r="X298">
        <v>-3</v>
      </c>
      <c r="Y298" s="6">
        <v>-0.7</v>
      </c>
      <c r="Z298">
        <v>2</v>
      </c>
      <c r="AA298">
        <v>96</v>
      </c>
      <c r="AB298">
        <v>4445</v>
      </c>
      <c r="AC298" s="6">
        <v>74.06</v>
      </c>
      <c r="AD298" s="7">
        <v>10.583333333300001</v>
      </c>
      <c r="AE298" s="7">
        <f t="shared" si="76"/>
        <v>10.582222222211112</v>
      </c>
      <c r="AF298" s="8">
        <v>0.20920903954802261</v>
      </c>
      <c r="AG298" s="8">
        <v>1</v>
      </c>
      <c r="AH298" s="8">
        <v>3.2258064516129031E-2</v>
      </c>
      <c r="AI298" s="9">
        <f t="shared" si="77"/>
        <v>0.88571428571428568</v>
      </c>
      <c r="AJ298" s="10">
        <f t="shared" si="78"/>
        <v>917.97235023041469</v>
      </c>
      <c r="AK298" s="7">
        <f t="shared" si="79"/>
        <v>0.81015392924655683</v>
      </c>
      <c r="AL298" s="7">
        <f t="shared" si="80"/>
        <v>3.2406157169862273</v>
      </c>
      <c r="AM298" s="8">
        <f t="shared" si="81"/>
        <v>0.2</v>
      </c>
      <c r="AN298" s="11">
        <f t="shared" si="82"/>
        <v>-3</v>
      </c>
      <c r="AO298" s="7">
        <f t="shared" si="83"/>
        <v>-2.4304617877396706</v>
      </c>
      <c r="AP298">
        <v>11</v>
      </c>
      <c r="AQ298">
        <v>11</v>
      </c>
      <c r="AR298">
        <v>7</v>
      </c>
      <c r="AS298">
        <v>5</v>
      </c>
      <c r="AT298">
        <v>5</v>
      </c>
      <c r="AU298">
        <v>5</v>
      </c>
      <c r="AV298" s="6">
        <v>0.62</v>
      </c>
      <c r="AW298">
        <v>1</v>
      </c>
      <c r="AX298">
        <v>1</v>
      </c>
      <c r="AY298">
        <v>0</v>
      </c>
      <c r="AZ298" s="11">
        <f t="shared" si="84"/>
        <v>1</v>
      </c>
      <c r="BA298" s="6">
        <v>26</v>
      </c>
      <c r="BB298" s="6">
        <v>23.06</v>
      </c>
      <c r="BC298" s="6">
        <v>0</v>
      </c>
      <c r="BD298">
        <v>3</v>
      </c>
      <c r="BE298">
        <v>3</v>
      </c>
      <c r="BF298">
        <v>10</v>
      </c>
      <c r="BG298" s="11">
        <f t="shared" si="85"/>
        <v>-7</v>
      </c>
      <c r="BH298">
        <v>2</v>
      </c>
      <c r="BI298">
        <v>1</v>
      </c>
      <c r="BJ298">
        <v>2</v>
      </c>
      <c r="BK298">
        <v>3</v>
      </c>
      <c r="BL298">
        <v>1</v>
      </c>
      <c r="BM298">
        <v>2</v>
      </c>
      <c r="BN298">
        <v>3</v>
      </c>
      <c r="BO298" s="8">
        <f t="shared" si="86"/>
        <v>4.1666666666666664E-2</v>
      </c>
      <c r="BP298">
        <v>0</v>
      </c>
      <c r="BQ298">
        <v>0</v>
      </c>
      <c r="BR298">
        <v>0</v>
      </c>
      <c r="BS298">
        <v>0</v>
      </c>
      <c r="BT298" s="8">
        <f t="shared" si="87"/>
        <v>0</v>
      </c>
      <c r="BU298" s="8">
        <f t="shared" si="88"/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1</v>
      </c>
      <c r="CV298">
        <v>0</v>
      </c>
      <c r="CW298">
        <v>0</v>
      </c>
      <c r="CX298">
        <v>1</v>
      </c>
      <c r="CY298">
        <v>0</v>
      </c>
      <c r="CZ298">
        <v>0</v>
      </c>
      <c r="DA298">
        <v>0</v>
      </c>
      <c r="DB298">
        <v>0</v>
      </c>
      <c r="DC298">
        <v>1</v>
      </c>
      <c r="DD298">
        <v>0</v>
      </c>
      <c r="DE298">
        <v>4</v>
      </c>
      <c r="DF298">
        <v>1</v>
      </c>
      <c r="DG298">
        <v>1</v>
      </c>
      <c r="DH298">
        <v>1</v>
      </c>
      <c r="DI298">
        <v>1</v>
      </c>
      <c r="DJ298" s="11">
        <f t="shared" si="89"/>
        <v>0</v>
      </c>
      <c r="DK298" s="6">
        <v>-1.5020470000000001E-3</v>
      </c>
      <c r="DL298">
        <v>1</v>
      </c>
      <c r="DM298">
        <v>0</v>
      </c>
      <c r="DN298">
        <v>0</v>
      </c>
      <c r="DO298">
        <v>0</v>
      </c>
      <c r="DP298">
        <v>0</v>
      </c>
      <c r="DQ298">
        <v>55</v>
      </c>
      <c r="DR298">
        <v>72</v>
      </c>
      <c r="DS298">
        <v>42</v>
      </c>
      <c r="DT298">
        <v>58</v>
      </c>
      <c r="DU298">
        <v>31</v>
      </c>
      <c r="DV298">
        <v>35</v>
      </c>
      <c r="DW298" s="6">
        <v>1.66</v>
      </c>
      <c r="DX298" s="6">
        <v>3.06</v>
      </c>
      <c r="DY298">
        <v>2</v>
      </c>
      <c r="DZ298">
        <v>9</v>
      </c>
      <c r="EA298">
        <v>1</v>
      </c>
      <c r="EB298">
        <v>4</v>
      </c>
      <c r="EC298">
        <v>1</v>
      </c>
      <c r="ED298">
        <v>1</v>
      </c>
      <c r="EE298">
        <v>2</v>
      </c>
      <c r="EF298">
        <v>2</v>
      </c>
      <c r="EG298" s="11">
        <f t="shared" si="90"/>
        <v>3</v>
      </c>
      <c r="EH298" s="11">
        <f t="shared" si="91"/>
        <v>3</v>
      </c>
      <c r="EI298">
        <v>35</v>
      </c>
      <c r="EJ298">
        <v>26</v>
      </c>
      <c r="EK298">
        <v>31</v>
      </c>
      <c r="EL298">
        <v>30</v>
      </c>
      <c r="EM298">
        <v>6</v>
      </c>
      <c r="EN298">
        <v>8</v>
      </c>
      <c r="EO298">
        <v>5</v>
      </c>
      <c r="EP298">
        <v>6</v>
      </c>
      <c r="EQ298">
        <v>-0.1</v>
      </c>
      <c r="ER298">
        <v>0</v>
      </c>
      <c r="ES298">
        <v>-0.1</v>
      </c>
      <c r="ET298">
        <v>279.94</v>
      </c>
      <c r="EU298" s="11">
        <f t="shared" si="92"/>
        <v>8</v>
      </c>
      <c r="EV298" s="6">
        <f t="shared" si="93"/>
        <v>5</v>
      </c>
      <c r="EW298" s="6">
        <f t="shared" si="94"/>
        <v>102.88954901431272</v>
      </c>
      <c r="EX298" s="6">
        <v>-0.2</v>
      </c>
      <c r="EY298">
        <v>-0.03</v>
      </c>
    </row>
    <row r="299" spans="1:155">
      <c r="A299">
        <v>718</v>
      </c>
      <c r="B299" s="5">
        <v>832500</v>
      </c>
      <c r="C299" t="s">
        <v>2544</v>
      </c>
      <c r="D299" t="s">
        <v>1253</v>
      </c>
      <c r="F299" t="s">
        <v>182</v>
      </c>
      <c r="G299" t="s">
        <v>182</v>
      </c>
      <c r="H299">
        <v>71</v>
      </c>
      <c r="I299">
        <v>178</v>
      </c>
      <c r="J299">
        <v>2012</v>
      </c>
      <c r="K299">
        <v>1</v>
      </c>
      <c r="L299">
        <v>18</v>
      </c>
      <c r="M299" t="s">
        <v>155</v>
      </c>
      <c r="N299" t="s">
        <v>2545</v>
      </c>
      <c r="O299" t="s">
        <v>2546</v>
      </c>
      <c r="P299" t="s">
        <v>564</v>
      </c>
      <c r="Q299" t="s">
        <v>186</v>
      </c>
      <c r="R299">
        <v>81</v>
      </c>
      <c r="S299">
        <v>15</v>
      </c>
      <c r="T299">
        <v>27</v>
      </c>
      <c r="U299">
        <v>12</v>
      </c>
      <c r="V299">
        <v>15</v>
      </c>
      <c r="W299">
        <v>42</v>
      </c>
      <c r="X299">
        <v>-6</v>
      </c>
      <c r="Y299" s="6">
        <v>5.8</v>
      </c>
      <c r="Z299">
        <v>16</v>
      </c>
      <c r="AA299">
        <v>1710</v>
      </c>
      <c r="AB299">
        <v>78927</v>
      </c>
      <c r="AC299" s="6">
        <v>1292.7</v>
      </c>
      <c r="AD299" s="7">
        <v>16.233333333299999</v>
      </c>
      <c r="AE299" s="7">
        <f t="shared" si="76"/>
        <v>16.144238683116459</v>
      </c>
      <c r="AF299" s="8">
        <v>0.28710397441449848</v>
      </c>
      <c r="AG299" s="8">
        <v>0.68852459016393441</v>
      </c>
      <c r="AH299" s="8">
        <v>8.4137931034482763E-2</v>
      </c>
      <c r="AI299" s="9">
        <f t="shared" si="77"/>
        <v>0.90748031496062986</v>
      </c>
      <c r="AJ299" s="10">
        <f t="shared" si="78"/>
        <v>991.6182459951126</v>
      </c>
      <c r="AK299" s="7">
        <f t="shared" si="79"/>
        <v>2.8312833604084475</v>
      </c>
      <c r="AL299" s="7">
        <f t="shared" si="80"/>
        <v>2.1814806219540497</v>
      </c>
      <c r="AM299" s="8">
        <f t="shared" si="81"/>
        <v>0.56481481481481477</v>
      </c>
      <c r="AN299" s="11">
        <f t="shared" si="82"/>
        <v>14</v>
      </c>
      <c r="AO299" s="7">
        <f t="shared" si="83"/>
        <v>0.64980273845439784</v>
      </c>
      <c r="AP299">
        <v>291</v>
      </c>
      <c r="AQ299">
        <v>298</v>
      </c>
      <c r="AR299">
        <v>230</v>
      </c>
      <c r="AS299">
        <v>164</v>
      </c>
      <c r="AT299">
        <v>169</v>
      </c>
      <c r="AU299">
        <v>169</v>
      </c>
      <c r="AV299" s="6">
        <v>16.350000000000001</v>
      </c>
      <c r="AW299">
        <v>59</v>
      </c>
      <c r="AX299">
        <v>14</v>
      </c>
      <c r="AY299">
        <v>12</v>
      </c>
      <c r="AZ299" s="11">
        <f t="shared" si="84"/>
        <v>26</v>
      </c>
      <c r="BA299" s="6">
        <v>32.964500000000001</v>
      </c>
      <c r="BB299" s="6">
        <v>31.32</v>
      </c>
      <c r="BC299" s="6">
        <v>248</v>
      </c>
      <c r="BD299">
        <v>27</v>
      </c>
      <c r="BE299">
        <v>26</v>
      </c>
      <c r="BF299">
        <v>77</v>
      </c>
      <c r="BG299" s="11">
        <f t="shared" si="85"/>
        <v>-51</v>
      </c>
      <c r="BH299">
        <v>68</v>
      </c>
      <c r="BI299">
        <v>67</v>
      </c>
      <c r="BJ299">
        <v>51</v>
      </c>
      <c r="BK299">
        <v>33</v>
      </c>
      <c r="BL299">
        <v>65</v>
      </c>
      <c r="BM299">
        <v>51</v>
      </c>
      <c r="BN299">
        <v>32</v>
      </c>
      <c r="BO299" s="8">
        <f t="shared" si="86"/>
        <v>3.512623490669594E-2</v>
      </c>
      <c r="BP299">
        <v>193</v>
      </c>
      <c r="BQ299">
        <v>220</v>
      </c>
      <c r="BR299">
        <v>193</v>
      </c>
      <c r="BS299">
        <v>220</v>
      </c>
      <c r="BT299" s="8">
        <f t="shared" si="87"/>
        <v>0.46731234866828086</v>
      </c>
      <c r="BU299" s="8">
        <f t="shared" si="88"/>
        <v>0.35726643598615915</v>
      </c>
      <c r="BV299">
        <v>42</v>
      </c>
      <c r="BW299">
        <v>48</v>
      </c>
      <c r="BX299">
        <v>73</v>
      </c>
      <c r="BY299">
        <v>82</v>
      </c>
      <c r="BZ299">
        <v>78</v>
      </c>
      <c r="CA299">
        <v>90</v>
      </c>
      <c r="CB299">
        <v>59</v>
      </c>
      <c r="CC299">
        <v>72</v>
      </c>
      <c r="CD299">
        <v>69</v>
      </c>
      <c r="CE299">
        <v>72</v>
      </c>
      <c r="CF299">
        <v>131</v>
      </c>
      <c r="CG299">
        <v>139</v>
      </c>
      <c r="CH299">
        <v>1</v>
      </c>
      <c r="CI299">
        <v>1</v>
      </c>
      <c r="CJ299">
        <v>2</v>
      </c>
      <c r="CK299">
        <v>1</v>
      </c>
      <c r="CL299">
        <v>0</v>
      </c>
      <c r="CM299">
        <v>0</v>
      </c>
      <c r="CN299">
        <v>0</v>
      </c>
      <c r="CO299">
        <v>2</v>
      </c>
      <c r="CP299">
        <v>2</v>
      </c>
      <c r="CQ299">
        <v>4</v>
      </c>
      <c r="CR299">
        <v>2</v>
      </c>
      <c r="CS299">
        <v>0</v>
      </c>
      <c r="CT299">
        <v>5</v>
      </c>
      <c r="CU299">
        <v>1</v>
      </c>
      <c r="CV299">
        <v>2</v>
      </c>
      <c r="CW299">
        <v>4</v>
      </c>
      <c r="CX299">
        <v>61</v>
      </c>
      <c r="CY299">
        <v>7</v>
      </c>
      <c r="CZ299">
        <v>3</v>
      </c>
      <c r="DA299">
        <v>29</v>
      </c>
      <c r="DB299">
        <v>43</v>
      </c>
      <c r="DC299">
        <v>10</v>
      </c>
      <c r="DD299">
        <v>1</v>
      </c>
      <c r="DE299">
        <v>76</v>
      </c>
      <c r="DF299">
        <v>8</v>
      </c>
      <c r="DG299">
        <v>11</v>
      </c>
      <c r="DH299">
        <v>7</v>
      </c>
      <c r="DI299">
        <v>10</v>
      </c>
      <c r="DJ299" s="11">
        <f t="shared" si="89"/>
        <v>3</v>
      </c>
      <c r="DK299" s="6">
        <v>5.2221469943000001</v>
      </c>
      <c r="DL299">
        <v>8</v>
      </c>
      <c r="DM299">
        <v>0</v>
      </c>
      <c r="DN299">
        <v>0</v>
      </c>
      <c r="DO299">
        <v>0</v>
      </c>
      <c r="DP299">
        <v>0</v>
      </c>
      <c r="DQ299">
        <v>1414</v>
      </c>
      <c r="DR299">
        <v>911</v>
      </c>
      <c r="DS299">
        <v>1051</v>
      </c>
      <c r="DT299">
        <v>710</v>
      </c>
      <c r="DU299">
        <v>725</v>
      </c>
      <c r="DV299">
        <v>508</v>
      </c>
      <c r="DW299" s="6">
        <v>74.400000000000006</v>
      </c>
      <c r="DX299" s="6">
        <v>44.52</v>
      </c>
      <c r="DY299">
        <v>256</v>
      </c>
      <c r="DZ299">
        <v>149</v>
      </c>
      <c r="EA299">
        <v>61</v>
      </c>
      <c r="EB299">
        <v>47</v>
      </c>
      <c r="EC299">
        <v>66</v>
      </c>
      <c r="ED299">
        <v>37</v>
      </c>
      <c r="EE299">
        <v>67</v>
      </c>
      <c r="EF299">
        <v>51</v>
      </c>
      <c r="EG299" s="11">
        <f t="shared" si="90"/>
        <v>133</v>
      </c>
      <c r="EH299" s="11">
        <f t="shared" si="91"/>
        <v>88</v>
      </c>
      <c r="EI299">
        <v>628</v>
      </c>
      <c r="EJ299">
        <v>528</v>
      </c>
      <c r="EK299">
        <v>339</v>
      </c>
      <c r="EL299">
        <v>469</v>
      </c>
      <c r="EM299">
        <v>224</v>
      </c>
      <c r="EN299">
        <v>195</v>
      </c>
      <c r="EO299">
        <v>50</v>
      </c>
      <c r="EP299">
        <v>66</v>
      </c>
      <c r="EQ299">
        <v>2.6</v>
      </c>
      <c r="ER299">
        <v>1.5</v>
      </c>
      <c r="ES299">
        <v>4.0999999999999996</v>
      </c>
      <c r="ET299">
        <v>3209.85</v>
      </c>
      <c r="EU299" s="11">
        <f t="shared" si="92"/>
        <v>76</v>
      </c>
      <c r="EV299" s="6">
        <f t="shared" si="93"/>
        <v>9.75</v>
      </c>
      <c r="EW299" s="6">
        <f t="shared" si="94"/>
        <v>107.91366906474819</v>
      </c>
      <c r="EX299" s="6">
        <v>51.3</v>
      </c>
      <c r="EY299">
        <v>0.64</v>
      </c>
    </row>
    <row r="300" spans="1:155">
      <c r="A300">
        <v>756</v>
      </c>
      <c r="B300" s="5">
        <v>832500</v>
      </c>
      <c r="C300" t="s">
        <v>2549</v>
      </c>
      <c r="D300" t="s">
        <v>1299</v>
      </c>
      <c r="E300" t="s">
        <v>189</v>
      </c>
      <c r="F300" t="s">
        <v>145</v>
      </c>
      <c r="G300" t="s">
        <v>145</v>
      </c>
      <c r="H300">
        <v>74</v>
      </c>
      <c r="I300">
        <v>195</v>
      </c>
      <c r="J300">
        <v>2013</v>
      </c>
      <c r="K300">
        <v>1</v>
      </c>
      <c r="L300">
        <v>26</v>
      </c>
      <c r="M300" t="s">
        <v>155</v>
      </c>
      <c r="N300" t="s">
        <v>2550</v>
      </c>
      <c r="O300" t="s">
        <v>2551</v>
      </c>
      <c r="P300" t="s">
        <v>192</v>
      </c>
      <c r="Q300" t="s">
        <v>404</v>
      </c>
      <c r="R300">
        <v>34</v>
      </c>
      <c r="S300">
        <v>2</v>
      </c>
      <c r="T300">
        <v>7</v>
      </c>
      <c r="U300">
        <v>6</v>
      </c>
      <c r="V300">
        <v>1</v>
      </c>
      <c r="W300">
        <v>9</v>
      </c>
      <c r="X300">
        <v>-6</v>
      </c>
      <c r="Y300" s="6">
        <v>-2.4</v>
      </c>
      <c r="Z300">
        <v>28</v>
      </c>
      <c r="AA300">
        <v>738</v>
      </c>
      <c r="AB300">
        <v>35319</v>
      </c>
      <c r="AC300" s="6">
        <v>585.70000000000005</v>
      </c>
      <c r="AD300" s="7">
        <v>17.316666666700002</v>
      </c>
      <c r="AE300" s="7">
        <f t="shared" si="76"/>
        <v>17.285457516350981</v>
      </c>
      <c r="AF300" s="8">
        <v>0.29743949135155451</v>
      </c>
      <c r="AG300" s="8">
        <v>0.32142857142857145</v>
      </c>
      <c r="AH300" s="8">
        <v>8.4848484848484854E-2</v>
      </c>
      <c r="AI300" s="9">
        <f t="shared" si="77"/>
        <v>0.89895470383275256</v>
      </c>
      <c r="AJ300" s="10">
        <f t="shared" si="78"/>
        <v>983.80318868123743</v>
      </c>
      <c r="AK300" s="7">
        <f t="shared" si="79"/>
        <v>2.8683626429912921</v>
      </c>
      <c r="AL300" s="7">
        <f t="shared" si="80"/>
        <v>2.9708041659552671</v>
      </c>
      <c r="AM300" s="8">
        <f t="shared" si="81"/>
        <v>0.49122807017543857</v>
      </c>
      <c r="AN300" s="11">
        <f t="shared" si="82"/>
        <v>-1</v>
      </c>
      <c r="AO300" s="7">
        <f t="shared" si="83"/>
        <v>-0.10244152296397502</v>
      </c>
      <c r="AP300">
        <v>126</v>
      </c>
      <c r="AQ300">
        <v>126</v>
      </c>
      <c r="AR300">
        <v>89</v>
      </c>
      <c r="AS300">
        <v>60</v>
      </c>
      <c r="AT300">
        <v>60</v>
      </c>
      <c r="AU300">
        <v>60</v>
      </c>
      <c r="AV300" s="6">
        <v>3.64</v>
      </c>
      <c r="AW300">
        <v>8</v>
      </c>
      <c r="AX300">
        <v>3</v>
      </c>
      <c r="AY300">
        <v>7</v>
      </c>
      <c r="AZ300" s="11">
        <f t="shared" si="84"/>
        <v>10</v>
      </c>
      <c r="BA300" s="6">
        <v>42.066699999999997</v>
      </c>
      <c r="BB300" s="6">
        <v>41.5</v>
      </c>
      <c r="BC300" s="6">
        <v>118.2</v>
      </c>
      <c r="BD300">
        <v>14</v>
      </c>
      <c r="BE300">
        <v>14</v>
      </c>
      <c r="BF300">
        <v>23</v>
      </c>
      <c r="BG300" s="11">
        <f t="shared" si="85"/>
        <v>-9</v>
      </c>
      <c r="BH300">
        <v>29</v>
      </c>
      <c r="BI300">
        <v>30</v>
      </c>
      <c r="BJ300">
        <v>4</v>
      </c>
      <c r="BK300">
        <v>30</v>
      </c>
      <c r="BL300">
        <v>30</v>
      </c>
      <c r="BM300">
        <v>4</v>
      </c>
      <c r="BN300">
        <v>30</v>
      </c>
      <c r="BO300" s="8">
        <f t="shared" si="86"/>
        <v>5.9405940594059403E-2</v>
      </c>
      <c r="BP300">
        <v>0</v>
      </c>
      <c r="BQ300">
        <v>0</v>
      </c>
      <c r="BR300">
        <v>0</v>
      </c>
      <c r="BS300">
        <v>0</v>
      </c>
      <c r="BT300" s="8">
        <f t="shared" si="87"/>
        <v>0</v>
      </c>
      <c r="BU300" s="8">
        <f t="shared" si="88"/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1</v>
      </c>
      <c r="CI300">
        <v>0</v>
      </c>
      <c r="CJ300">
        <v>1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2</v>
      </c>
      <c r="CU300">
        <v>0</v>
      </c>
      <c r="CV300">
        <v>1</v>
      </c>
      <c r="CW300">
        <v>1</v>
      </c>
      <c r="CX300">
        <v>27</v>
      </c>
      <c r="CY300">
        <v>1</v>
      </c>
      <c r="CZ300">
        <v>0</v>
      </c>
      <c r="DA300">
        <v>11</v>
      </c>
      <c r="DB300">
        <v>3</v>
      </c>
      <c r="DC300">
        <v>0</v>
      </c>
      <c r="DD300">
        <v>1</v>
      </c>
      <c r="DE300">
        <v>44</v>
      </c>
      <c r="DF300">
        <v>14</v>
      </c>
      <c r="DG300">
        <v>4</v>
      </c>
      <c r="DH300">
        <v>13</v>
      </c>
      <c r="DI300">
        <v>4</v>
      </c>
      <c r="DJ300" s="11">
        <f t="shared" si="89"/>
        <v>-10</v>
      </c>
      <c r="DK300" s="6">
        <v>-1.70222088</v>
      </c>
      <c r="DL300">
        <v>14</v>
      </c>
      <c r="DM300">
        <v>0</v>
      </c>
      <c r="DN300">
        <v>0</v>
      </c>
      <c r="DO300">
        <v>0</v>
      </c>
      <c r="DP300">
        <v>0</v>
      </c>
      <c r="DQ300">
        <v>600</v>
      </c>
      <c r="DR300">
        <v>505</v>
      </c>
      <c r="DS300">
        <v>463</v>
      </c>
      <c r="DT300">
        <v>396</v>
      </c>
      <c r="DU300">
        <v>330</v>
      </c>
      <c r="DV300">
        <v>287</v>
      </c>
      <c r="DW300" s="6">
        <v>29.89</v>
      </c>
      <c r="DX300" s="6">
        <v>26.12</v>
      </c>
      <c r="DY300">
        <v>95</v>
      </c>
      <c r="DZ300">
        <v>86</v>
      </c>
      <c r="EA300">
        <v>28</v>
      </c>
      <c r="EB300">
        <v>29</v>
      </c>
      <c r="EC300">
        <v>30</v>
      </c>
      <c r="ED300">
        <v>16</v>
      </c>
      <c r="EE300">
        <v>28</v>
      </c>
      <c r="EF300">
        <v>29</v>
      </c>
      <c r="EG300" s="11">
        <f t="shared" si="90"/>
        <v>58</v>
      </c>
      <c r="EH300" s="11">
        <f t="shared" si="91"/>
        <v>45</v>
      </c>
      <c r="EI300">
        <v>294</v>
      </c>
      <c r="EJ300">
        <v>253</v>
      </c>
      <c r="EK300">
        <v>266</v>
      </c>
      <c r="EL300">
        <v>207</v>
      </c>
      <c r="EM300">
        <v>101</v>
      </c>
      <c r="EN300">
        <v>46</v>
      </c>
      <c r="EO300">
        <v>54</v>
      </c>
      <c r="EP300">
        <v>39</v>
      </c>
      <c r="EQ300">
        <v>0.5</v>
      </c>
      <c r="ER300">
        <v>0.9</v>
      </c>
      <c r="ES300">
        <v>1.4</v>
      </c>
      <c r="ET300">
        <v>1383.44</v>
      </c>
      <c r="EU300" s="11">
        <f t="shared" si="92"/>
        <v>72</v>
      </c>
      <c r="EV300" s="6">
        <f t="shared" si="93"/>
        <v>1.2857142857142858</v>
      </c>
      <c r="EW300" s="6">
        <f t="shared" si="94"/>
        <v>113.19788287519206</v>
      </c>
      <c r="EX300" s="6">
        <v>9.8000000000000007</v>
      </c>
      <c r="EY300">
        <v>0.28999999999999998</v>
      </c>
    </row>
    <row r="301" spans="1:155">
      <c r="A301">
        <v>501</v>
      </c>
      <c r="B301" s="5">
        <v>832500</v>
      </c>
      <c r="C301" t="s">
        <v>920</v>
      </c>
      <c r="D301" t="s">
        <v>294</v>
      </c>
      <c r="F301" t="s">
        <v>219</v>
      </c>
      <c r="G301" t="s">
        <v>219</v>
      </c>
      <c r="H301">
        <v>77</v>
      </c>
      <c r="I301">
        <v>230</v>
      </c>
      <c r="J301">
        <v>2013</v>
      </c>
      <c r="K301">
        <v>1</v>
      </c>
      <c r="L301">
        <v>16</v>
      </c>
      <c r="M301" t="s">
        <v>155</v>
      </c>
      <c r="N301" t="s">
        <v>2711</v>
      </c>
      <c r="O301" t="s">
        <v>1591</v>
      </c>
      <c r="P301" t="s">
        <v>192</v>
      </c>
      <c r="Q301" t="s">
        <v>316</v>
      </c>
      <c r="R301">
        <v>56</v>
      </c>
      <c r="S301">
        <v>0</v>
      </c>
      <c r="T301">
        <v>10</v>
      </c>
      <c r="U301">
        <v>7</v>
      </c>
      <c r="V301">
        <v>3</v>
      </c>
      <c r="W301">
        <v>10</v>
      </c>
      <c r="X301">
        <v>-20</v>
      </c>
      <c r="Y301" s="6">
        <v>-12.8</v>
      </c>
      <c r="Z301">
        <v>73</v>
      </c>
      <c r="AA301">
        <v>1432</v>
      </c>
      <c r="AB301">
        <v>63960</v>
      </c>
      <c r="AC301" s="6">
        <v>1065.02</v>
      </c>
      <c r="AD301" s="7">
        <v>19.0333333333</v>
      </c>
      <c r="AE301" s="7">
        <f t="shared" si="76"/>
        <v>19.02908730157619</v>
      </c>
      <c r="AF301" s="8">
        <v>0.33331351224473826</v>
      </c>
      <c r="AG301" s="8">
        <v>0.38461538461538464</v>
      </c>
      <c r="AH301" s="8">
        <v>5.9360730593607303E-2</v>
      </c>
      <c r="AI301" s="9">
        <f t="shared" si="77"/>
        <v>0.90404040404040409</v>
      </c>
      <c r="AJ301" s="10">
        <f t="shared" si="78"/>
        <v>963.40113463401144</v>
      </c>
      <c r="AK301" s="7">
        <f t="shared" si="79"/>
        <v>1.4647612251413118</v>
      </c>
      <c r="AL301" s="7">
        <f t="shared" si="80"/>
        <v>3.211207301271338</v>
      </c>
      <c r="AM301" s="8">
        <f t="shared" si="81"/>
        <v>0.31325301204819278</v>
      </c>
      <c r="AN301" s="11">
        <f t="shared" si="82"/>
        <v>-31</v>
      </c>
      <c r="AO301" s="7">
        <f t="shared" si="83"/>
        <v>-1.7464460761300262</v>
      </c>
      <c r="AP301">
        <v>157</v>
      </c>
      <c r="AQ301">
        <v>157</v>
      </c>
      <c r="AR301">
        <v>103</v>
      </c>
      <c r="AS301">
        <v>61</v>
      </c>
      <c r="AT301">
        <v>61</v>
      </c>
      <c r="AU301">
        <v>61</v>
      </c>
      <c r="AV301" s="6">
        <v>2.91</v>
      </c>
      <c r="AW301">
        <v>2</v>
      </c>
      <c r="AX301">
        <v>2</v>
      </c>
      <c r="AY301">
        <v>5</v>
      </c>
      <c r="AZ301" s="11">
        <f t="shared" si="84"/>
        <v>7</v>
      </c>
      <c r="BA301" s="6">
        <v>54.377000000000002</v>
      </c>
      <c r="BB301" s="6">
        <v>48.33</v>
      </c>
      <c r="BC301" s="6">
        <v>218.5</v>
      </c>
      <c r="BD301">
        <v>153</v>
      </c>
      <c r="BE301">
        <v>153</v>
      </c>
      <c r="BF301">
        <v>43</v>
      </c>
      <c r="BG301" s="11">
        <f t="shared" si="85"/>
        <v>110</v>
      </c>
      <c r="BH301">
        <v>42</v>
      </c>
      <c r="BI301">
        <v>25</v>
      </c>
      <c r="BJ301">
        <v>12</v>
      </c>
      <c r="BK301">
        <v>69</v>
      </c>
      <c r="BL301">
        <v>25</v>
      </c>
      <c r="BM301">
        <v>12</v>
      </c>
      <c r="BN301">
        <v>69</v>
      </c>
      <c r="BO301" s="8">
        <f t="shared" si="86"/>
        <v>6.5279091769157999E-2</v>
      </c>
      <c r="BP301">
        <v>0</v>
      </c>
      <c r="BQ301">
        <v>0</v>
      </c>
      <c r="BR301">
        <v>0</v>
      </c>
      <c r="BS301">
        <v>0</v>
      </c>
      <c r="BT301" s="8">
        <f t="shared" si="87"/>
        <v>0</v>
      </c>
      <c r="BU301" s="8">
        <f t="shared" si="88"/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2</v>
      </c>
      <c r="CW301">
        <v>6</v>
      </c>
      <c r="CX301">
        <v>34</v>
      </c>
      <c r="CY301">
        <v>0</v>
      </c>
      <c r="CZ301">
        <v>0</v>
      </c>
      <c r="DA301">
        <v>24</v>
      </c>
      <c r="DB301">
        <v>7</v>
      </c>
      <c r="DC301">
        <v>0</v>
      </c>
      <c r="DD301">
        <v>0</v>
      </c>
      <c r="DE301">
        <v>30</v>
      </c>
      <c r="DF301">
        <v>32</v>
      </c>
      <c r="DG301">
        <v>11</v>
      </c>
      <c r="DH301">
        <v>30</v>
      </c>
      <c r="DI301">
        <v>14</v>
      </c>
      <c r="DJ301" s="11">
        <f t="shared" si="89"/>
        <v>-21</v>
      </c>
      <c r="DK301" s="6">
        <v>-8.0696599500000001</v>
      </c>
      <c r="DL301">
        <v>29</v>
      </c>
      <c r="DM301">
        <v>3</v>
      </c>
      <c r="DN301">
        <v>0</v>
      </c>
      <c r="DO301">
        <v>0</v>
      </c>
      <c r="DP301">
        <v>0</v>
      </c>
      <c r="DQ301">
        <v>845</v>
      </c>
      <c r="DR301">
        <v>1057</v>
      </c>
      <c r="DS301">
        <v>626</v>
      </c>
      <c r="DT301">
        <v>793</v>
      </c>
      <c r="DU301">
        <v>438</v>
      </c>
      <c r="DV301">
        <v>594</v>
      </c>
      <c r="DW301" s="6">
        <v>32.04</v>
      </c>
      <c r="DX301" s="6">
        <v>51.72</v>
      </c>
      <c r="DY301">
        <v>80</v>
      </c>
      <c r="DZ301">
        <v>166</v>
      </c>
      <c r="EA301">
        <v>26</v>
      </c>
      <c r="EB301">
        <v>57</v>
      </c>
      <c r="EC301">
        <v>18</v>
      </c>
      <c r="ED301">
        <v>40</v>
      </c>
      <c r="EE301">
        <v>37</v>
      </c>
      <c r="EF301">
        <v>37</v>
      </c>
      <c r="EG301" s="11">
        <f t="shared" si="90"/>
        <v>55</v>
      </c>
      <c r="EH301" s="11">
        <f t="shared" si="91"/>
        <v>77</v>
      </c>
      <c r="EI301">
        <v>516</v>
      </c>
      <c r="EJ301">
        <v>501</v>
      </c>
      <c r="EK301">
        <v>480</v>
      </c>
      <c r="EL301">
        <v>251</v>
      </c>
      <c r="EM301">
        <v>109</v>
      </c>
      <c r="EN301">
        <v>131</v>
      </c>
      <c r="EO301">
        <v>84</v>
      </c>
      <c r="EP301">
        <v>69</v>
      </c>
      <c r="EQ301">
        <v>-0.2</v>
      </c>
      <c r="ER301">
        <v>1.1000000000000001</v>
      </c>
      <c r="ES301">
        <v>0.8</v>
      </c>
      <c r="ET301">
        <v>2130.23</v>
      </c>
      <c r="EU301" s="11">
        <f t="shared" si="92"/>
        <v>298</v>
      </c>
      <c r="EV301" s="6">
        <f t="shared" si="93"/>
        <v>5.6896551724137927</v>
      </c>
      <c r="EW301" s="6">
        <f t="shared" si="94"/>
        <v>107.15291731610674</v>
      </c>
      <c r="EX301" s="6">
        <v>5.4</v>
      </c>
      <c r="EY301">
        <v>0.1</v>
      </c>
    </row>
    <row r="302" spans="1:155">
      <c r="A302">
        <v>263</v>
      </c>
      <c r="B302" s="5">
        <v>840000</v>
      </c>
      <c r="C302" t="s">
        <v>714</v>
      </c>
      <c r="D302" t="s">
        <v>715</v>
      </c>
      <c r="E302" t="s">
        <v>144</v>
      </c>
      <c r="F302" t="s">
        <v>145</v>
      </c>
      <c r="G302" t="s">
        <v>145</v>
      </c>
      <c r="H302">
        <v>70</v>
      </c>
      <c r="I302">
        <v>188</v>
      </c>
      <c r="J302">
        <v>2011</v>
      </c>
      <c r="K302">
        <v>3</v>
      </c>
      <c r="L302">
        <v>68</v>
      </c>
      <c r="M302" t="s">
        <v>155</v>
      </c>
      <c r="N302" t="s">
        <v>716</v>
      </c>
      <c r="O302" t="s">
        <v>415</v>
      </c>
      <c r="P302" t="s">
        <v>222</v>
      </c>
      <c r="Q302" t="s">
        <v>359</v>
      </c>
      <c r="R302">
        <v>60</v>
      </c>
      <c r="S302">
        <v>6</v>
      </c>
      <c r="T302">
        <v>10</v>
      </c>
      <c r="U302">
        <v>5</v>
      </c>
      <c r="V302">
        <v>5</v>
      </c>
      <c r="W302">
        <v>16</v>
      </c>
      <c r="X302">
        <v>-6</v>
      </c>
      <c r="Y302" s="6">
        <v>2</v>
      </c>
      <c r="Z302">
        <v>31</v>
      </c>
      <c r="AA302">
        <v>1006</v>
      </c>
      <c r="AB302">
        <v>43204</v>
      </c>
      <c r="AC302" s="6">
        <v>720.13</v>
      </c>
      <c r="AD302" s="7">
        <v>12</v>
      </c>
      <c r="AE302" s="7">
        <f t="shared" si="76"/>
        <v>12.001092592592592</v>
      </c>
      <c r="AF302" s="8">
        <v>0.22940651779172375</v>
      </c>
      <c r="AG302" s="8">
        <v>0.76190476190476186</v>
      </c>
      <c r="AH302" s="8">
        <v>5.4123711340206188E-2</v>
      </c>
      <c r="AI302" s="9">
        <f t="shared" si="77"/>
        <v>0.92113564668769721</v>
      </c>
      <c r="AJ302" s="10">
        <f t="shared" si="78"/>
        <v>975.25935802790343</v>
      </c>
      <c r="AK302" s="7">
        <f t="shared" si="79"/>
        <v>1.7496840848180188</v>
      </c>
      <c r="AL302" s="7">
        <f t="shared" si="80"/>
        <v>2.0829572438309754</v>
      </c>
      <c r="AM302" s="8">
        <f t="shared" si="81"/>
        <v>0.45652173913043476</v>
      </c>
      <c r="AN302" s="11">
        <f t="shared" si="82"/>
        <v>-4</v>
      </c>
      <c r="AO302" s="7">
        <f t="shared" si="83"/>
        <v>-0.33327315901295651</v>
      </c>
      <c r="AP302">
        <v>163</v>
      </c>
      <c r="AQ302">
        <v>163</v>
      </c>
      <c r="AR302">
        <v>125</v>
      </c>
      <c r="AS302">
        <v>98</v>
      </c>
      <c r="AT302">
        <v>99</v>
      </c>
      <c r="AU302">
        <v>99</v>
      </c>
      <c r="AV302" s="6">
        <v>8.92</v>
      </c>
      <c r="AW302">
        <v>29</v>
      </c>
      <c r="AX302">
        <v>8</v>
      </c>
      <c r="AY302">
        <v>10</v>
      </c>
      <c r="AZ302" s="11">
        <f t="shared" si="84"/>
        <v>18</v>
      </c>
      <c r="BA302" s="6">
        <v>32.626300000000001</v>
      </c>
      <c r="BB302" s="6">
        <v>30.82</v>
      </c>
      <c r="BC302" s="6">
        <v>198.2</v>
      </c>
      <c r="BD302">
        <v>61</v>
      </c>
      <c r="BE302">
        <v>61</v>
      </c>
      <c r="BF302">
        <v>91</v>
      </c>
      <c r="BG302" s="11">
        <f t="shared" si="85"/>
        <v>-30</v>
      </c>
      <c r="BH302">
        <v>27</v>
      </c>
      <c r="BI302">
        <v>14</v>
      </c>
      <c r="BJ302">
        <v>15</v>
      </c>
      <c r="BK302">
        <v>24</v>
      </c>
      <c r="BL302">
        <v>14</v>
      </c>
      <c r="BM302">
        <v>15</v>
      </c>
      <c r="BN302">
        <v>24</v>
      </c>
      <c r="BO302" s="8">
        <f t="shared" si="86"/>
        <v>3.8523274478330656E-2</v>
      </c>
      <c r="BP302">
        <v>89</v>
      </c>
      <c r="BQ302">
        <v>128</v>
      </c>
      <c r="BR302">
        <v>89</v>
      </c>
      <c r="BS302">
        <v>128</v>
      </c>
      <c r="BT302" s="8">
        <f t="shared" si="87"/>
        <v>0.41013824884792627</v>
      </c>
      <c r="BU302" s="8">
        <f t="shared" si="88"/>
        <v>0.34887459807073956</v>
      </c>
      <c r="BV302">
        <v>26</v>
      </c>
      <c r="BW302">
        <v>31</v>
      </c>
      <c r="BX302">
        <v>28</v>
      </c>
      <c r="BY302">
        <v>50</v>
      </c>
      <c r="BZ302">
        <v>35</v>
      </c>
      <c r="CA302">
        <v>47</v>
      </c>
      <c r="CB302">
        <v>37</v>
      </c>
      <c r="CC302">
        <v>47</v>
      </c>
      <c r="CD302">
        <v>28</v>
      </c>
      <c r="CE302">
        <v>33</v>
      </c>
      <c r="CF302">
        <v>59</v>
      </c>
      <c r="CG302">
        <v>76</v>
      </c>
      <c r="CH302">
        <v>0</v>
      </c>
      <c r="CI302">
        <v>2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1</v>
      </c>
      <c r="CP302">
        <v>0</v>
      </c>
      <c r="CQ302">
        <v>2</v>
      </c>
      <c r="CR302">
        <v>1</v>
      </c>
      <c r="CS302">
        <v>0</v>
      </c>
      <c r="CT302">
        <v>2</v>
      </c>
      <c r="CU302">
        <v>0</v>
      </c>
      <c r="CV302">
        <v>1</v>
      </c>
      <c r="CW302">
        <v>1</v>
      </c>
      <c r="CX302">
        <v>25</v>
      </c>
      <c r="CY302">
        <v>7</v>
      </c>
      <c r="CZ302">
        <v>5</v>
      </c>
      <c r="DA302">
        <v>10</v>
      </c>
      <c r="DB302">
        <v>22</v>
      </c>
      <c r="DC302">
        <v>10</v>
      </c>
      <c r="DD302">
        <v>0</v>
      </c>
      <c r="DE302">
        <v>45</v>
      </c>
      <c r="DF302">
        <v>14</v>
      </c>
      <c r="DG302">
        <v>26</v>
      </c>
      <c r="DH302">
        <v>15</v>
      </c>
      <c r="DI302">
        <v>20</v>
      </c>
      <c r="DJ302" s="11">
        <f t="shared" si="89"/>
        <v>12</v>
      </c>
      <c r="DK302" s="6">
        <v>3.9526005768000001</v>
      </c>
      <c r="DL302">
        <v>13</v>
      </c>
      <c r="DM302">
        <v>1</v>
      </c>
      <c r="DN302">
        <v>0</v>
      </c>
      <c r="DO302">
        <v>0</v>
      </c>
      <c r="DP302">
        <v>0</v>
      </c>
      <c r="DQ302">
        <v>758</v>
      </c>
      <c r="DR302">
        <v>623</v>
      </c>
      <c r="DS302">
        <v>544</v>
      </c>
      <c r="DT302">
        <v>444</v>
      </c>
      <c r="DU302">
        <v>388</v>
      </c>
      <c r="DV302">
        <v>317</v>
      </c>
      <c r="DW302" s="6">
        <v>29.83</v>
      </c>
      <c r="DX302" s="6">
        <v>26.86</v>
      </c>
      <c r="DY302">
        <v>87</v>
      </c>
      <c r="DZ302">
        <v>80</v>
      </c>
      <c r="EA302">
        <v>21</v>
      </c>
      <c r="EB302">
        <v>25</v>
      </c>
      <c r="EC302">
        <v>25</v>
      </c>
      <c r="ED302">
        <v>28</v>
      </c>
      <c r="EE302">
        <v>36</v>
      </c>
      <c r="EF302">
        <v>36</v>
      </c>
      <c r="EG302" s="11">
        <f t="shared" si="90"/>
        <v>61</v>
      </c>
      <c r="EH302" s="11">
        <f t="shared" si="91"/>
        <v>64</v>
      </c>
      <c r="EI302">
        <v>299</v>
      </c>
      <c r="EJ302">
        <v>323</v>
      </c>
      <c r="EK302">
        <v>326</v>
      </c>
      <c r="EL302">
        <v>404</v>
      </c>
      <c r="EM302">
        <v>106</v>
      </c>
      <c r="EN302">
        <v>54</v>
      </c>
      <c r="EO302">
        <v>41</v>
      </c>
      <c r="EP302">
        <v>55</v>
      </c>
      <c r="EQ302">
        <v>0.4</v>
      </c>
      <c r="ER302">
        <v>0.7</v>
      </c>
      <c r="ES302">
        <v>1.1000000000000001</v>
      </c>
      <c r="ET302">
        <v>2418.9699999999998</v>
      </c>
      <c r="EU302" s="11">
        <f t="shared" si="92"/>
        <v>117</v>
      </c>
      <c r="EV302" s="6">
        <f t="shared" si="93"/>
        <v>5.8461538461538458</v>
      </c>
      <c r="EW302" s="6">
        <f t="shared" si="94"/>
        <v>115.06255814922307</v>
      </c>
      <c r="EX302" s="6">
        <v>22.4</v>
      </c>
      <c r="EY302">
        <v>0.37</v>
      </c>
    </row>
    <row r="303" spans="1:155">
      <c r="A303">
        <v>597</v>
      </c>
      <c r="B303" s="5">
        <v>842500</v>
      </c>
      <c r="C303" t="s">
        <v>160</v>
      </c>
      <c r="D303" t="s">
        <v>161</v>
      </c>
      <c r="F303" t="s">
        <v>162</v>
      </c>
      <c r="G303" t="s">
        <v>162</v>
      </c>
      <c r="H303">
        <v>71</v>
      </c>
      <c r="I303">
        <v>196</v>
      </c>
      <c r="J303">
        <v>2012</v>
      </c>
      <c r="K303">
        <v>2</v>
      </c>
      <c r="L303">
        <v>37</v>
      </c>
      <c r="M303" t="s">
        <v>146</v>
      </c>
      <c r="N303" t="s">
        <v>163</v>
      </c>
      <c r="O303" t="s">
        <v>164</v>
      </c>
      <c r="P303" t="s">
        <v>149</v>
      </c>
      <c r="Q303" t="s">
        <v>165</v>
      </c>
      <c r="R303">
        <v>15</v>
      </c>
      <c r="S303">
        <v>1</v>
      </c>
      <c r="T303">
        <v>1</v>
      </c>
      <c r="U303">
        <v>0</v>
      </c>
      <c r="V303">
        <v>1</v>
      </c>
      <c r="W303">
        <v>2</v>
      </c>
      <c r="X303">
        <v>-2</v>
      </c>
      <c r="Y303" s="6">
        <v>-1.2</v>
      </c>
      <c r="Z303">
        <v>4</v>
      </c>
      <c r="AA303">
        <v>256</v>
      </c>
      <c r="AB303">
        <v>11102</v>
      </c>
      <c r="AC303" s="6">
        <v>185</v>
      </c>
      <c r="AD303" s="7">
        <v>12.333333333300001</v>
      </c>
      <c r="AE303" s="7">
        <f t="shared" si="76"/>
        <v>12.334074074062963</v>
      </c>
      <c r="AF303" s="8">
        <v>0.2489336221860409</v>
      </c>
      <c r="AG303" s="8">
        <v>0.4</v>
      </c>
      <c r="AH303" s="8">
        <v>6.4935064935064929E-2</v>
      </c>
      <c r="AI303" s="9">
        <f t="shared" si="77"/>
        <v>0.9213483146067416</v>
      </c>
      <c r="AJ303" s="10">
        <f t="shared" si="78"/>
        <v>986.28337954180654</v>
      </c>
      <c r="AK303" s="7">
        <f t="shared" si="79"/>
        <v>1.6216216216216217</v>
      </c>
      <c r="AL303" s="7">
        <f t="shared" si="80"/>
        <v>2.2702702702702702</v>
      </c>
      <c r="AM303" s="8">
        <f t="shared" si="81"/>
        <v>0.41666666666666669</v>
      </c>
      <c r="AN303" s="11">
        <f t="shared" si="82"/>
        <v>-2</v>
      </c>
      <c r="AO303" s="7">
        <f t="shared" si="83"/>
        <v>-0.64864864864864846</v>
      </c>
      <c r="AP303">
        <v>24</v>
      </c>
      <c r="AQ303">
        <v>24</v>
      </c>
      <c r="AR303">
        <v>15</v>
      </c>
      <c r="AS303">
        <v>12</v>
      </c>
      <c r="AT303">
        <v>12</v>
      </c>
      <c r="AU303">
        <v>12</v>
      </c>
      <c r="AV303" s="6">
        <v>0.52</v>
      </c>
      <c r="AW303">
        <v>0</v>
      </c>
      <c r="AX303">
        <v>0</v>
      </c>
      <c r="AY303">
        <v>1</v>
      </c>
      <c r="AZ303" s="11">
        <f t="shared" si="84"/>
        <v>1</v>
      </c>
      <c r="BA303" s="6">
        <v>32.916699999999999</v>
      </c>
      <c r="BB303" s="6">
        <v>31.83</v>
      </c>
      <c r="BC303" s="6">
        <v>0</v>
      </c>
      <c r="BD303">
        <v>9</v>
      </c>
      <c r="BE303">
        <v>9</v>
      </c>
      <c r="BF303">
        <v>17</v>
      </c>
      <c r="BG303" s="11">
        <f t="shared" si="85"/>
        <v>-8</v>
      </c>
      <c r="BH303">
        <v>3</v>
      </c>
      <c r="BI303">
        <v>2</v>
      </c>
      <c r="BJ303">
        <v>5</v>
      </c>
      <c r="BK303">
        <v>2</v>
      </c>
      <c r="BL303">
        <v>2</v>
      </c>
      <c r="BM303">
        <v>5</v>
      </c>
      <c r="BN303">
        <v>2</v>
      </c>
      <c r="BO303" s="8">
        <f t="shared" si="86"/>
        <v>1.2578616352201259E-2</v>
      </c>
      <c r="BP303">
        <v>1</v>
      </c>
      <c r="BQ303">
        <v>0</v>
      </c>
      <c r="BR303">
        <v>1</v>
      </c>
      <c r="BS303">
        <v>0</v>
      </c>
      <c r="BT303" s="8">
        <f t="shared" si="87"/>
        <v>1</v>
      </c>
      <c r="BU303" s="8">
        <f t="shared" si="88"/>
        <v>5.2910052910052907E-3</v>
      </c>
      <c r="BV303">
        <v>1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1</v>
      </c>
      <c r="CC303">
        <v>0</v>
      </c>
      <c r="CD303">
        <v>0</v>
      </c>
      <c r="CE303">
        <v>0</v>
      </c>
      <c r="CF303">
        <v>1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1</v>
      </c>
      <c r="CR303">
        <v>0</v>
      </c>
      <c r="CS303">
        <v>0</v>
      </c>
      <c r="CT303">
        <v>0</v>
      </c>
      <c r="CU303">
        <v>0</v>
      </c>
      <c r="CV303">
        <v>1</v>
      </c>
      <c r="CW303">
        <v>0</v>
      </c>
      <c r="CX303">
        <v>2</v>
      </c>
      <c r="CY303">
        <v>0</v>
      </c>
      <c r="CZ303">
        <v>1</v>
      </c>
      <c r="DA303">
        <v>0</v>
      </c>
      <c r="DB303">
        <v>1</v>
      </c>
      <c r="DC303">
        <v>1</v>
      </c>
      <c r="DD303">
        <v>1</v>
      </c>
      <c r="DE303">
        <v>8</v>
      </c>
      <c r="DF303">
        <v>2</v>
      </c>
      <c r="DG303">
        <v>3</v>
      </c>
      <c r="DH303">
        <v>2</v>
      </c>
      <c r="DI303">
        <v>2</v>
      </c>
      <c r="DJ303" s="11">
        <f t="shared" si="89"/>
        <v>1</v>
      </c>
      <c r="DK303" s="6">
        <v>3.76808187E-2</v>
      </c>
      <c r="DL303">
        <v>2</v>
      </c>
      <c r="DM303">
        <v>0</v>
      </c>
      <c r="DN303">
        <v>0</v>
      </c>
      <c r="DO303">
        <v>0</v>
      </c>
      <c r="DP303">
        <v>0</v>
      </c>
      <c r="DQ303">
        <v>142</v>
      </c>
      <c r="DR303">
        <v>159</v>
      </c>
      <c r="DS303">
        <v>106</v>
      </c>
      <c r="DT303">
        <v>117</v>
      </c>
      <c r="DU303">
        <v>77</v>
      </c>
      <c r="DV303">
        <v>89</v>
      </c>
      <c r="DW303" s="6">
        <v>5.59</v>
      </c>
      <c r="DX303" s="6">
        <v>5.99</v>
      </c>
      <c r="DY303">
        <v>18</v>
      </c>
      <c r="DZ303">
        <v>20</v>
      </c>
      <c r="EA303">
        <v>5</v>
      </c>
      <c r="EB303">
        <v>7</v>
      </c>
      <c r="EC303">
        <v>4</v>
      </c>
      <c r="ED303">
        <v>4</v>
      </c>
      <c r="EE303">
        <v>10</v>
      </c>
      <c r="EF303">
        <v>9</v>
      </c>
      <c r="EG303" s="11">
        <f t="shared" si="90"/>
        <v>14</v>
      </c>
      <c r="EH303" s="11">
        <f t="shared" si="91"/>
        <v>13</v>
      </c>
      <c r="EI303">
        <v>97</v>
      </c>
      <c r="EJ303">
        <v>92</v>
      </c>
      <c r="EK303">
        <v>68</v>
      </c>
      <c r="EL303">
        <v>72</v>
      </c>
      <c r="EM303">
        <v>28</v>
      </c>
      <c r="EN303">
        <v>23</v>
      </c>
      <c r="EO303">
        <v>13</v>
      </c>
      <c r="EP303">
        <v>13</v>
      </c>
      <c r="EQ303">
        <v>-0.2</v>
      </c>
      <c r="ER303">
        <v>0.1</v>
      </c>
      <c r="ES303">
        <v>-0.1</v>
      </c>
      <c r="ET303">
        <v>558.16999999999996</v>
      </c>
      <c r="EU303" s="11">
        <f t="shared" si="92"/>
        <v>15</v>
      </c>
      <c r="EV303" s="6">
        <f t="shared" si="93"/>
        <v>7</v>
      </c>
      <c r="EW303" s="6">
        <f t="shared" si="94"/>
        <v>97.621621621621628</v>
      </c>
      <c r="EX303" s="6">
        <v>1</v>
      </c>
      <c r="EY303">
        <v>0.06</v>
      </c>
    </row>
    <row r="304" spans="1:155">
      <c r="A304">
        <v>218</v>
      </c>
      <c r="B304" s="5">
        <v>842500</v>
      </c>
      <c r="C304" t="s">
        <v>748</v>
      </c>
      <c r="D304" t="s">
        <v>749</v>
      </c>
      <c r="E304" t="s">
        <v>153</v>
      </c>
      <c r="F304" t="s">
        <v>154</v>
      </c>
      <c r="G304" t="s">
        <v>154</v>
      </c>
      <c r="H304">
        <v>69</v>
      </c>
      <c r="I304">
        <v>160</v>
      </c>
      <c r="M304" t="s">
        <v>146</v>
      </c>
      <c r="N304" t="s">
        <v>750</v>
      </c>
      <c r="O304" t="s">
        <v>248</v>
      </c>
      <c r="P304" t="s">
        <v>171</v>
      </c>
      <c r="Q304" t="s">
        <v>172</v>
      </c>
      <c r="R304">
        <v>49</v>
      </c>
      <c r="S304">
        <v>5</v>
      </c>
      <c r="T304">
        <v>8</v>
      </c>
      <c r="U304">
        <v>5</v>
      </c>
      <c r="V304">
        <v>3</v>
      </c>
      <c r="W304">
        <v>13</v>
      </c>
      <c r="X304">
        <v>-10</v>
      </c>
      <c r="Y304" s="6">
        <v>2.7</v>
      </c>
      <c r="Z304">
        <v>12</v>
      </c>
      <c r="AA304">
        <v>909</v>
      </c>
      <c r="AB304">
        <v>38267</v>
      </c>
      <c r="AC304" s="6">
        <v>636.78</v>
      </c>
      <c r="AD304" s="7">
        <v>13.016666666700001</v>
      </c>
      <c r="AE304" s="7">
        <f t="shared" si="76"/>
        <v>13.009387755113153</v>
      </c>
      <c r="AF304" s="8">
        <v>0.22905508213940137</v>
      </c>
      <c r="AG304" s="8">
        <v>0.68421052631578949</v>
      </c>
      <c r="AH304" s="8">
        <v>5.9561128526645767E-2</v>
      </c>
      <c r="AI304" s="9">
        <f t="shared" si="77"/>
        <v>0.91322314049586772</v>
      </c>
      <c r="AJ304" s="10">
        <f t="shared" si="78"/>
        <v>972.78426902251351</v>
      </c>
      <c r="AK304" s="7">
        <f t="shared" si="79"/>
        <v>1.7902572316969754</v>
      </c>
      <c r="AL304" s="7">
        <f t="shared" si="80"/>
        <v>1.9787053613492886</v>
      </c>
      <c r="AM304" s="8">
        <f t="shared" si="81"/>
        <v>0.47499999999999998</v>
      </c>
      <c r="AN304" s="11">
        <f t="shared" si="82"/>
        <v>-2</v>
      </c>
      <c r="AO304" s="7">
        <f t="shared" si="83"/>
        <v>-0.18844812965231328</v>
      </c>
      <c r="AP304">
        <v>119</v>
      </c>
      <c r="AQ304">
        <v>119</v>
      </c>
      <c r="AR304">
        <v>99</v>
      </c>
      <c r="AS304">
        <v>66</v>
      </c>
      <c r="AT304">
        <v>66</v>
      </c>
      <c r="AU304">
        <v>66</v>
      </c>
      <c r="AV304" s="6">
        <v>6.14</v>
      </c>
      <c r="AW304">
        <v>19</v>
      </c>
      <c r="AX304">
        <v>3</v>
      </c>
      <c r="AY304">
        <v>3</v>
      </c>
      <c r="AZ304" s="11">
        <f t="shared" si="84"/>
        <v>6</v>
      </c>
      <c r="BA304" s="6">
        <v>30.651499999999999</v>
      </c>
      <c r="BB304" s="6">
        <v>29.81</v>
      </c>
      <c r="BC304" s="6">
        <v>137.80000000000001</v>
      </c>
      <c r="BD304">
        <v>19</v>
      </c>
      <c r="BE304">
        <v>19</v>
      </c>
      <c r="BF304">
        <v>30</v>
      </c>
      <c r="BG304" s="11">
        <f t="shared" si="85"/>
        <v>-11</v>
      </c>
      <c r="BH304">
        <v>33</v>
      </c>
      <c r="BI304">
        <v>11</v>
      </c>
      <c r="BJ304">
        <v>19</v>
      </c>
      <c r="BK304">
        <v>25</v>
      </c>
      <c r="BL304">
        <v>11</v>
      </c>
      <c r="BM304">
        <v>19</v>
      </c>
      <c r="BN304">
        <v>25</v>
      </c>
      <c r="BO304" s="8">
        <f t="shared" si="86"/>
        <v>5.2966101694915252E-2</v>
      </c>
      <c r="BP304">
        <v>57</v>
      </c>
      <c r="BQ304">
        <v>76</v>
      </c>
      <c r="BR304">
        <v>57</v>
      </c>
      <c r="BS304">
        <v>76</v>
      </c>
      <c r="BT304" s="8">
        <f t="shared" si="87"/>
        <v>0.42857142857142855</v>
      </c>
      <c r="BU304" s="8">
        <f t="shared" si="88"/>
        <v>0.24448529411764705</v>
      </c>
      <c r="BV304">
        <v>6</v>
      </c>
      <c r="BW304">
        <v>13</v>
      </c>
      <c r="BX304">
        <v>29</v>
      </c>
      <c r="BY304">
        <v>32</v>
      </c>
      <c r="BZ304">
        <v>22</v>
      </c>
      <c r="CA304">
        <v>31</v>
      </c>
      <c r="CB304">
        <v>28</v>
      </c>
      <c r="CC304">
        <v>23</v>
      </c>
      <c r="CD304">
        <v>14</v>
      </c>
      <c r="CE304">
        <v>28</v>
      </c>
      <c r="CF304">
        <v>37</v>
      </c>
      <c r="CG304">
        <v>44</v>
      </c>
      <c r="CH304">
        <v>0</v>
      </c>
      <c r="CI304">
        <v>1</v>
      </c>
      <c r="CJ304">
        <v>1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2</v>
      </c>
      <c r="CR304">
        <v>0</v>
      </c>
      <c r="CS304">
        <v>0</v>
      </c>
      <c r="CT304">
        <v>3</v>
      </c>
      <c r="CU304">
        <v>0</v>
      </c>
      <c r="CV304">
        <v>1</v>
      </c>
      <c r="CW304">
        <v>2</v>
      </c>
      <c r="CX304">
        <v>30</v>
      </c>
      <c r="CY304">
        <v>9</v>
      </c>
      <c r="CZ304">
        <v>1</v>
      </c>
      <c r="DA304">
        <v>5</v>
      </c>
      <c r="DB304">
        <v>9</v>
      </c>
      <c r="DC304">
        <v>2</v>
      </c>
      <c r="DD304">
        <v>0</v>
      </c>
      <c r="DE304">
        <v>40</v>
      </c>
      <c r="DF304">
        <v>6</v>
      </c>
      <c r="DG304">
        <v>13</v>
      </c>
      <c r="DH304">
        <v>6</v>
      </c>
      <c r="DI304">
        <v>11</v>
      </c>
      <c r="DJ304" s="11">
        <f t="shared" si="89"/>
        <v>7</v>
      </c>
      <c r="DK304" s="6">
        <v>4.9987237134000004</v>
      </c>
      <c r="DL304">
        <v>6</v>
      </c>
      <c r="DM304">
        <v>0</v>
      </c>
      <c r="DN304">
        <v>0</v>
      </c>
      <c r="DO304">
        <v>0</v>
      </c>
      <c r="DP304">
        <v>0</v>
      </c>
      <c r="DQ304">
        <v>631</v>
      </c>
      <c r="DR304">
        <v>472</v>
      </c>
      <c r="DS304">
        <v>463</v>
      </c>
      <c r="DT304">
        <v>336</v>
      </c>
      <c r="DU304">
        <v>319</v>
      </c>
      <c r="DV304">
        <v>242</v>
      </c>
      <c r="DW304" s="6">
        <v>26.7</v>
      </c>
      <c r="DX304" s="6">
        <v>19.350000000000001</v>
      </c>
      <c r="DY304">
        <v>80</v>
      </c>
      <c r="DZ304">
        <v>63</v>
      </c>
      <c r="EA304">
        <v>19</v>
      </c>
      <c r="EB304">
        <v>21</v>
      </c>
      <c r="EC304">
        <v>13</v>
      </c>
      <c r="ED304">
        <v>15</v>
      </c>
      <c r="EE304">
        <v>16</v>
      </c>
      <c r="EF304">
        <v>17</v>
      </c>
      <c r="EG304" s="11">
        <f t="shared" si="90"/>
        <v>29</v>
      </c>
      <c r="EH304" s="11">
        <f t="shared" si="91"/>
        <v>32</v>
      </c>
      <c r="EI304">
        <v>263</v>
      </c>
      <c r="EJ304">
        <v>281</v>
      </c>
      <c r="EK304">
        <v>236</v>
      </c>
      <c r="EL304">
        <v>238</v>
      </c>
      <c r="EM304">
        <v>64</v>
      </c>
      <c r="EN304">
        <v>56</v>
      </c>
      <c r="EO304">
        <v>42</v>
      </c>
      <c r="EP304">
        <v>30</v>
      </c>
      <c r="EQ304">
        <v>0.30000000000000004</v>
      </c>
      <c r="ER304">
        <v>0.4</v>
      </c>
      <c r="ES304">
        <v>0.7</v>
      </c>
      <c r="ET304">
        <v>2143.25</v>
      </c>
      <c r="EU304" s="11">
        <f t="shared" si="92"/>
        <v>56</v>
      </c>
      <c r="EV304" s="6">
        <f t="shared" si="93"/>
        <v>6.333333333333333</v>
      </c>
      <c r="EW304" s="6">
        <f t="shared" si="94"/>
        <v>103.92914350325074</v>
      </c>
      <c r="EX304" s="6">
        <v>18.600000000000001</v>
      </c>
      <c r="EY304">
        <v>0.38</v>
      </c>
    </row>
    <row r="305" spans="1:155">
      <c r="A305">
        <v>650</v>
      </c>
      <c r="B305" s="5">
        <v>842500</v>
      </c>
      <c r="C305" t="s">
        <v>1630</v>
      </c>
      <c r="D305" t="s">
        <v>1631</v>
      </c>
      <c r="E305" t="s">
        <v>609</v>
      </c>
      <c r="F305" t="s">
        <v>154</v>
      </c>
      <c r="G305" t="s">
        <v>154</v>
      </c>
      <c r="H305">
        <v>73</v>
      </c>
      <c r="I305">
        <v>174</v>
      </c>
      <c r="M305" t="s">
        <v>146</v>
      </c>
      <c r="N305" t="s">
        <v>1632</v>
      </c>
      <c r="O305" t="s">
        <v>415</v>
      </c>
      <c r="P305" t="s">
        <v>198</v>
      </c>
      <c r="Q305" t="s">
        <v>257</v>
      </c>
      <c r="R305">
        <v>43</v>
      </c>
      <c r="S305">
        <v>4</v>
      </c>
      <c r="T305">
        <v>3</v>
      </c>
      <c r="U305">
        <v>1</v>
      </c>
      <c r="V305">
        <v>2</v>
      </c>
      <c r="W305">
        <v>7</v>
      </c>
      <c r="X305">
        <v>-17</v>
      </c>
      <c r="Y305" s="6">
        <v>-4.4000000000000004</v>
      </c>
      <c r="Z305">
        <v>17</v>
      </c>
      <c r="AA305">
        <v>696</v>
      </c>
      <c r="AB305">
        <v>30240</v>
      </c>
      <c r="AC305" s="6">
        <v>505.5</v>
      </c>
      <c r="AD305" s="7">
        <v>11.7833333333</v>
      </c>
      <c r="AE305" s="7">
        <f t="shared" si="76"/>
        <v>11.753359173115504</v>
      </c>
      <c r="AF305" s="8">
        <v>0.22538489319297494</v>
      </c>
      <c r="AG305" s="8">
        <v>0.5</v>
      </c>
      <c r="AH305" s="8">
        <v>6.6666666666666666E-2</v>
      </c>
      <c r="AI305" s="9">
        <f t="shared" si="77"/>
        <v>0.88104089219330861</v>
      </c>
      <c r="AJ305" s="10">
        <f t="shared" si="78"/>
        <v>947.70755885997528</v>
      </c>
      <c r="AK305" s="7">
        <f t="shared" si="79"/>
        <v>1.6617210682492582</v>
      </c>
      <c r="AL305" s="7">
        <f t="shared" si="80"/>
        <v>3.7982195845697326</v>
      </c>
      <c r="AM305" s="8">
        <f t="shared" si="81"/>
        <v>0.30434782608695654</v>
      </c>
      <c r="AN305" s="11">
        <f t="shared" si="82"/>
        <v>-18</v>
      </c>
      <c r="AO305" s="7">
        <f t="shared" si="83"/>
        <v>-2.1364985163204744</v>
      </c>
      <c r="AP305">
        <v>87</v>
      </c>
      <c r="AQ305">
        <v>87</v>
      </c>
      <c r="AR305">
        <v>73</v>
      </c>
      <c r="AS305">
        <v>57</v>
      </c>
      <c r="AT305">
        <v>57</v>
      </c>
      <c r="AU305">
        <v>57</v>
      </c>
      <c r="AV305" s="6">
        <v>5.74</v>
      </c>
      <c r="AW305">
        <v>21</v>
      </c>
      <c r="AX305">
        <v>5</v>
      </c>
      <c r="AY305">
        <v>5</v>
      </c>
      <c r="AZ305" s="11">
        <f t="shared" si="84"/>
        <v>10</v>
      </c>
      <c r="BA305" s="6">
        <v>31.8947</v>
      </c>
      <c r="BB305" s="6">
        <v>27.07</v>
      </c>
      <c r="BC305" s="6">
        <v>29.4</v>
      </c>
      <c r="BD305">
        <v>36</v>
      </c>
      <c r="BE305">
        <v>35</v>
      </c>
      <c r="BF305">
        <v>48</v>
      </c>
      <c r="BG305" s="11">
        <f t="shared" si="85"/>
        <v>-13</v>
      </c>
      <c r="BH305">
        <v>16</v>
      </c>
      <c r="BI305">
        <v>6</v>
      </c>
      <c r="BJ305">
        <v>13</v>
      </c>
      <c r="BK305">
        <v>11</v>
      </c>
      <c r="BL305">
        <v>6</v>
      </c>
      <c r="BM305">
        <v>13</v>
      </c>
      <c r="BN305">
        <v>10</v>
      </c>
      <c r="BO305" s="8">
        <f t="shared" si="86"/>
        <v>2.2883295194508008E-2</v>
      </c>
      <c r="BP305">
        <v>2</v>
      </c>
      <c r="BQ305">
        <v>5</v>
      </c>
      <c r="BR305">
        <v>2</v>
      </c>
      <c r="BS305">
        <v>5</v>
      </c>
      <c r="BT305" s="8">
        <f t="shared" si="87"/>
        <v>0.2857142857142857</v>
      </c>
      <c r="BU305" s="8">
        <f t="shared" si="88"/>
        <v>1.511879049676026E-2</v>
      </c>
      <c r="BV305">
        <v>1</v>
      </c>
      <c r="BW305">
        <v>1</v>
      </c>
      <c r="BX305">
        <v>1</v>
      </c>
      <c r="BY305">
        <v>1</v>
      </c>
      <c r="BZ305">
        <v>0</v>
      </c>
      <c r="CA305">
        <v>3</v>
      </c>
      <c r="CB305">
        <v>0</v>
      </c>
      <c r="CC305">
        <v>0</v>
      </c>
      <c r="CD305">
        <v>0</v>
      </c>
      <c r="CE305">
        <v>2</v>
      </c>
      <c r="CF305">
        <v>2</v>
      </c>
      <c r="CG305">
        <v>5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1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3</v>
      </c>
      <c r="CU305">
        <v>0</v>
      </c>
      <c r="CV305">
        <v>1</v>
      </c>
      <c r="CW305">
        <v>1</v>
      </c>
      <c r="CX305">
        <v>14</v>
      </c>
      <c r="CY305">
        <v>2</v>
      </c>
      <c r="CZ305">
        <v>0</v>
      </c>
      <c r="DA305">
        <v>7</v>
      </c>
      <c r="DB305">
        <v>16</v>
      </c>
      <c r="DC305">
        <v>3</v>
      </c>
      <c r="DD305">
        <v>1</v>
      </c>
      <c r="DE305">
        <v>28</v>
      </c>
      <c r="DF305">
        <v>7</v>
      </c>
      <c r="DG305">
        <v>4</v>
      </c>
      <c r="DH305">
        <v>5</v>
      </c>
      <c r="DI305">
        <v>3</v>
      </c>
      <c r="DJ305" s="11">
        <f t="shared" si="89"/>
        <v>-3</v>
      </c>
      <c r="DK305" s="6">
        <v>-0.7473200834</v>
      </c>
      <c r="DL305">
        <v>6</v>
      </c>
      <c r="DM305">
        <v>1</v>
      </c>
      <c r="DN305">
        <v>0</v>
      </c>
      <c r="DO305">
        <v>0</v>
      </c>
      <c r="DP305">
        <v>0</v>
      </c>
      <c r="DQ305">
        <v>385</v>
      </c>
      <c r="DR305">
        <v>437</v>
      </c>
      <c r="DS305">
        <v>298</v>
      </c>
      <c r="DT305">
        <v>353</v>
      </c>
      <c r="DU305">
        <v>210</v>
      </c>
      <c r="DV305">
        <v>269</v>
      </c>
      <c r="DW305" s="6">
        <v>17.68</v>
      </c>
      <c r="DX305" s="6">
        <v>22.25</v>
      </c>
      <c r="DY305">
        <v>54</v>
      </c>
      <c r="DZ305">
        <v>71</v>
      </c>
      <c r="EA305">
        <v>14</v>
      </c>
      <c r="EB305">
        <v>32</v>
      </c>
      <c r="EC305">
        <v>14</v>
      </c>
      <c r="ED305">
        <v>19</v>
      </c>
      <c r="EE305">
        <v>16</v>
      </c>
      <c r="EF305">
        <v>18</v>
      </c>
      <c r="EG305" s="11">
        <f t="shared" si="90"/>
        <v>30</v>
      </c>
      <c r="EH305" s="11">
        <f t="shared" si="91"/>
        <v>37</v>
      </c>
      <c r="EI305">
        <v>233</v>
      </c>
      <c r="EJ305">
        <v>230</v>
      </c>
      <c r="EK305">
        <v>184</v>
      </c>
      <c r="EL305">
        <v>215</v>
      </c>
      <c r="EM305">
        <v>62</v>
      </c>
      <c r="EN305">
        <v>40</v>
      </c>
      <c r="EO305">
        <v>32</v>
      </c>
      <c r="EP305">
        <v>17</v>
      </c>
      <c r="EQ305">
        <v>-0.2</v>
      </c>
      <c r="ER305">
        <v>0</v>
      </c>
      <c r="ES305">
        <v>-0.2</v>
      </c>
      <c r="ET305">
        <v>1737.33</v>
      </c>
      <c r="EU305" s="11">
        <f t="shared" si="92"/>
        <v>65</v>
      </c>
      <c r="EV305" s="6">
        <f t="shared" si="93"/>
        <v>8.1666666666666661</v>
      </c>
      <c r="EW305" s="6">
        <f t="shared" si="94"/>
        <v>97.566765578635014</v>
      </c>
      <c r="EX305" s="6">
        <v>4</v>
      </c>
      <c r="EY305">
        <v>0.09</v>
      </c>
    </row>
    <row r="306" spans="1:155">
      <c r="A306">
        <v>82</v>
      </c>
      <c r="B306" s="5">
        <v>842500</v>
      </c>
      <c r="C306" t="s">
        <v>2196</v>
      </c>
      <c r="D306" t="s">
        <v>375</v>
      </c>
      <c r="E306" t="s">
        <v>330</v>
      </c>
      <c r="F306" t="s">
        <v>145</v>
      </c>
      <c r="G306" t="s">
        <v>145</v>
      </c>
      <c r="H306">
        <v>73</v>
      </c>
      <c r="I306">
        <v>195</v>
      </c>
      <c r="J306">
        <v>2014</v>
      </c>
      <c r="K306">
        <v>1</v>
      </c>
      <c r="L306">
        <v>30</v>
      </c>
      <c r="M306" t="s">
        <v>155</v>
      </c>
      <c r="N306" t="s">
        <v>2197</v>
      </c>
      <c r="O306" t="s">
        <v>595</v>
      </c>
      <c r="P306" t="s">
        <v>171</v>
      </c>
      <c r="Q306" t="s">
        <v>257</v>
      </c>
      <c r="R306">
        <v>12</v>
      </c>
      <c r="S306">
        <v>1</v>
      </c>
      <c r="T306">
        <v>3</v>
      </c>
      <c r="U306">
        <v>2</v>
      </c>
      <c r="V306">
        <v>1</v>
      </c>
      <c r="W306">
        <v>4</v>
      </c>
      <c r="X306">
        <v>1</v>
      </c>
      <c r="Y306" s="6">
        <v>-0.9</v>
      </c>
      <c r="Z306">
        <v>2</v>
      </c>
      <c r="AA306">
        <v>224</v>
      </c>
      <c r="AB306">
        <v>9863</v>
      </c>
      <c r="AC306" s="6">
        <v>150.26</v>
      </c>
      <c r="AD306" s="7">
        <v>13.7</v>
      </c>
      <c r="AE306" s="7">
        <f t="shared" si="76"/>
        <v>13.306759259259259</v>
      </c>
      <c r="AF306" s="8">
        <v>0.25586186932756655</v>
      </c>
      <c r="AG306" s="8">
        <v>0.66666666666666663</v>
      </c>
      <c r="AH306" s="8">
        <v>8.5714285714285715E-2</v>
      </c>
      <c r="AI306" s="9">
        <f t="shared" si="77"/>
        <v>0.96610169491525422</v>
      </c>
      <c r="AJ306" s="10">
        <f t="shared" si="78"/>
        <v>1051.81598062954</v>
      </c>
      <c r="AK306" s="7">
        <f t="shared" si="79"/>
        <v>2.3958471981898044</v>
      </c>
      <c r="AL306" s="7">
        <f t="shared" si="80"/>
        <v>0.7986157327299348</v>
      </c>
      <c r="AM306" s="8">
        <f t="shared" si="81"/>
        <v>0.75</v>
      </c>
      <c r="AN306" s="11">
        <f t="shared" si="82"/>
        <v>4</v>
      </c>
      <c r="AO306" s="7">
        <f t="shared" si="83"/>
        <v>1.5972314654598696</v>
      </c>
      <c r="AP306">
        <v>30</v>
      </c>
      <c r="AQ306">
        <v>35</v>
      </c>
      <c r="AR306">
        <v>27</v>
      </c>
      <c r="AS306">
        <v>18</v>
      </c>
      <c r="AT306">
        <v>21</v>
      </c>
      <c r="AU306">
        <v>21</v>
      </c>
      <c r="AV306" s="6">
        <v>1.54</v>
      </c>
      <c r="AW306">
        <v>6</v>
      </c>
      <c r="AX306">
        <v>0</v>
      </c>
      <c r="AY306">
        <v>0</v>
      </c>
      <c r="AZ306" s="11">
        <f t="shared" si="84"/>
        <v>0</v>
      </c>
      <c r="BA306" s="6">
        <v>34.1905</v>
      </c>
      <c r="BB306" s="6">
        <v>32.76</v>
      </c>
      <c r="BC306" s="6">
        <v>7.5</v>
      </c>
      <c r="BD306">
        <v>15</v>
      </c>
      <c r="BE306">
        <v>15</v>
      </c>
      <c r="BF306">
        <v>12</v>
      </c>
      <c r="BG306" s="11">
        <f t="shared" si="85"/>
        <v>3</v>
      </c>
      <c r="BH306">
        <v>10</v>
      </c>
      <c r="BI306">
        <v>4</v>
      </c>
      <c r="BJ306">
        <v>4</v>
      </c>
      <c r="BK306">
        <v>7</v>
      </c>
      <c r="BL306">
        <v>3</v>
      </c>
      <c r="BM306">
        <v>4</v>
      </c>
      <c r="BN306">
        <v>6</v>
      </c>
      <c r="BO306" s="8">
        <f t="shared" si="86"/>
        <v>5.6074766355140186E-2</v>
      </c>
      <c r="BP306">
        <v>0</v>
      </c>
      <c r="BQ306">
        <v>0</v>
      </c>
      <c r="BR306">
        <v>0</v>
      </c>
      <c r="BS306">
        <v>0</v>
      </c>
      <c r="BT306" s="8">
        <f t="shared" si="87"/>
        <v>0</v>
      </c>
      <c r="BU306" s="8">
        <f t="shared" si="88"/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1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1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1</v>
      </c>
      <c r="CX306">
        <v>9</v>
      </c>
      <c r="CY306">
        <v>0</v>
      </c>
      <c r="CZ306">
        <v>0</v>
      </c>
      <c r="DA306">
        <v>3</v>
      </c>
      <c r="DB306">
        <v>9</v>
      </c>
      <c r="DC306">
        <v>1</v>
      </c>
      <c r="DD306">
        <v>0</v>
      </c>
      <c r="DE306">
        <v>8</v>
      </c>
      <c r="DF306">
        <v>1</v>
      </c>
      <c r="DG306">
        <v>2</v>
      </c>
      <c r="DH306">
        <v>1</v>
      </c>
      <c r="DI306">
        <v>1</v>
      </c>
      <c r="DJ306" s="11">
        <f t="shared" si="89"/>
        <v>1</v>
      </c>
      <c r="DK306" s="6">
        <v>0.23814789010000001</v>
      </c>
      <c r="DL306">
        <v>1</v>
      </c>
      <c r="DM306">
        <v>0</v>
      </c>
      <c r="DN306">
        <v>0</v>
      </c>
      <c r="DO306">
        <v>0</v>
      </c>
      <c r="DP306">
        <v>0</v>
      </c>
      <c r="DQ306">
        <v>122</v>
      </c>
      <c r="DR306">
        <v>107</v>
      </c>
      <c r="DS306">
        <v>99</v>
      </c>
      <c r="DT306">
        <v>82</v>
      </c>
      <c r="DU306">
        <v>70</v>
      </c>
      <c r="DV306">
        <v>59</v>
      </c>
      <c r="DW306" s="6">
        <v>6.32</v>
      </c>
      <c r="DX306" s="6">
        <v>5.2</v>
      </c>
      <c r="DY306">
        <v>25</v>
      </c>
      <c r="DZ306">
        <v>20</v>
      </c>
      <c r="EA306">
        <v>6</v>
      </c>
      <c r="EB306">
        <v>2</v>
      </c>
      <c r="EC306">
        <v>5</v>
      </c>
      <c r="ED306">
        <v>3</v>
      </c>
      <c r="EE306">
        <v>1</v>
      </c>
      <c r="EF306">
        <v>2</v>
      </c>
      <c r="EG306" s="11">
        <f t="shared" si="90"/>
        <v>6</v>
      </c>
      <c r="EH306" s="11">
        <f t="shared" si="91"/>
        <v>5</v>
      </c>
      <c r="EI306">
        <v>68</v>
      </c>
      <c r="EJ306">
        <v>78</v>
      </c>
      <c r="EK306">
        <v>60</v>
      </c>
      <c r="EL306">
        <v>59</v>
      </c>
      <c r="EM306">
        <v>20</v>
      </c>
      <c r="EN306">
        <v>17</v>
      </c>
      <c r="EO306">
        <v>8</v>
      </c>
      <c r="EP306">
        <v>7</v>
      </c>
      <c r="EQ306">
        <v>0.1</v>
      </c>
      <c r="ER306">
        <v>0.30000000000000004</v>
      </c>
      <c r="ES306">
        <v>0.4</v>
      </c>
      <c r="ET306">
        <v>437.01</v>
      </c>
      <c r="EU306" s="11">
        <f t="shared" si="92"/>
        <v>24</v>
      </c>
      <c r="EV306" s="6">
        <f t="shared" si="93"/>
        <v>19</v>
      </c>
      <c r="EW306" s="6">
        <f t="shared" si="94"/>
        <v>91.441501397577525</v>
      </c>
      <c r="EX306" s="6">
        <v>3.3</v>
      </c>
      <c r="EY306">
        <v>0.3</v>
      </c>
    </row>
    <row r="307" spans="1:155">
      <c r="A307">
        <v>7</v>
      </c>
      <c r="B307" s="5">
        <v>842500</v>
      </c>
      <c r="C307" t="s">
        <v>2264</v>
      </c>
      <c r="D307" t="s">
        <v>425</v>
      </c>
      <c r="E307" t="s">
        <v>144</v>
      </c>
      <c r="F307" t="s">
        <v>145</v>
      </c>
      <c r="G307" t="s">
        <v>145</v>
      </c>
      <c r="H307">
        <v>70</v>
      </c>
      <c r="I307">
        <v>183</v>
      </c>
      <c r="M307" t="s">
        <v>146</v>
      </c>
      <c r="N307" t="s">
        <v>2265</v>
      </c>
      <c r="O307" t="s">
        <v>1818</v>
      </c>
      <c r="P307" t="s">
        <v>209</v>
      </c>
      <c r="Q307" t="s">
        <v>250</v>
      </c>
      <c r="R307">
        <v>30</v>
      </c>
      <c r="S307">
        <v>4</v>
      </c>
      <c r="T307">
        <v>2</v>
      </c>
      <c r="U307">
        <v>2</v>
      </c>
      <c r="V307">
        <v>0</v>
      </c>
      <c r="W307">
        <v>6</v>
      </c>
      <c r="X307">
        <v>-7</v>
      </c>
      <c r="Y307" s="6">
        <v>-4.0999999999999996</v>
      </c>
      <c r="Z307">
        <v>4</v>
      </c>
      <c r="AA307">
        <v>506</v>
      </c>
      <c r="AB307">
        <v>23265</v>
      </c>
      <c r="AC307" s="6">
        <v>388.17</v>
      </c>
      <c r="AD307" s="7">
        <v>12.9333333333</v>
      </c>
      <c r="AE307" s="7">
        <f t="shared" si="76"/>
        <v>12.932444444433335</v>
      </c>
      <c r="AF307" s="8">
        <v>0.23533727007069152</v>
      </c>
      <c r="AG307" s="8">
        <v>0.75</v>
      </c>
      <c r="AH307" s="8">
        <v>4.7058823529411764E-2</v>
      </c>
      <c r="AI307" s="9">
        <f t="shared" si="77"/>
        <v>0.9247787610619469</v>
      </c>
      <c r="AJ307" s="10">
        <f t="shared" si="78"/>
        <v>971.83758459135868</v>
      </c>
      <c r="AK307" s="7">
        <f t="shared" si="79"/>
        <v>1.236571605224515</v>
      </c>
      <c r="AL307" s="7">
        <f t="shared" si="80"/>
        <v>2.6277146611020945</v>
      </c>
      <c r="AM307" s="8">
        <f t="shared" si="81"/>
        <v>0.32</v>
      </c>
      <c r="AN307" s="11">
        <f t="shared" si="82"/>
        <v>-9</v>
      </c>
      <c r="AO307" s="7">
        <f t="shared" si="83"/>
        <v>-1.3911430558775795</v>
      </c>
      <c r="AP307">
        <v>94</v>
      </c>
      <c r="AQ307">
        <v>94</v>
      </c>
      <c r="AR307">
        <v>74</v>
      </c>
      <c r="AS307">
        <v>51</v>
      </c>
      <c r="AT307">
        <v>51</v>
      </c>
      <c r="AU307">
        <v>51</v>
      </c>
      <c r="AV307" s="6">
        <v>2.81</v>
      </c>
      <c r="AW307">
        <v>9</v>
      </c>
      <c r="AX307">
        <v>1</v>
      </c>
      <c r="AY307">
        <v>6</v>
      </c>
      <c r="AZ307" s="11">
        <f t="shared" si="84"/>
        <v>7</v>
      </c>
      <c r="BA307" s="6">
        <v>37.686300000000003</v>
      </c>
      <c r="BB307" s="6">
        <v>37.6</v>
      </c>
      <c r="BC307" s="6">
        <v>96.3</v>
      </c>
      <c r="BD307">
        <v>12</v>
      </c>
      <c r="BE307">
        <v>12</v>
      </c>
      <c r="BF307">
        <v>20</v>
      </c>
      <c r="BG307" s="11">
        <f t="shared" si="85"/>
        <v>-8</v>
      </c>
      <c r="BH307">
        <v>23</v>
      </c>
      <c r="BI307">
        <v>9</v>
      </c>
      <c r="BJ307">
        <v>12</v>
      </c>
      <c r="BK307">
        <v>12</v>
      </c>
      <c r="BL307">
        <v>9</v>
      </c>
      <c r="BM307">
        <v>12</v>
      </c>
      <c r="BN307">
        <v>12</v>
      </c>
      <c r="BO307" s="8">
        <f t="shared" si="86"/>
        <v>3.1662269129287601E-2</v>
      </c>
      <c r="BP307">
        <v>104</v>
      </c>
      <c r="BQ307">
        <v>146</v>
      </c>
      <c r="BR307">
        <v>104</v>
      </c>
      <c r="BS307">
        <v>146</v>
      </c>
      <c r="BT307" s="8">
        <f t="shared" si="87"/>
        <v>0.41599999999999998</v>
      </c>
      <c r="BU307" s="8">
        <f t="shared" si="88"/>
        <v>0.79365079365079361</v>
      </c>
      <c r="BV307">
        <v>27</v>
      </c>
      <c r="BW307">
        <v>37</v>
      </c>
      <c r="BX307">
        <v>37</v>
      </c>
      <c r="BY307">
        <v>53</v>
      </c>
      <c r="BZ307">
        <v>40</v>
      </c>
      <c r="CA307">
        <v>56</v>
      </c>
      <c r="CB307">
        <v>36</v>
      </c>
      <c r="CC307">
        <v>46</v>
      </c>
      <c r="CD307">
        <v>39</v>
      </c>
      <c r="CE307">
        <v>56</v>
      </c>
      <c r="CF307">
        <v>59</v>
      </c>
      <c r="CG307">
        <v>90</v>
      </c>
      <c r="CH307">
        <v>0</v>
      </c>
      <c r="CI307">
        <v>1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1</v>
      </c>
      <c r="CR307">
        <v>0</v>
      </c>
      <c r="CS307">
        <v>0</v>
      </c>
      <c r="CT307">
        <v>3</v>
      </c>
      <c r="CU307">
        <v>0</v>
      </c>
      <c r="CV307">
        <v>0</v>
      </c>
      <c r="CW307">
        <v>2</v>
      </c>
      <c r="CX307">
        <v>21</v>
      </c>
      <c r="CY307">
        <v>3</v>
      </c>
      <c r="CZ307">
        <v>0</v>
      </c>
      <c r="DA307">
        <v>7</v>
      </c>
      <c r="DB307">
        <v>9</v>
      </c>
      <c r="DC307">
        <v>0</v>
      </c>
      <c r="DD307">
        <v>1</v>
      </c>
      <c r="DE307">
        <v>31</v>
      </c>
      <c r="DF307">
        <v>2</v>
      </c>
      <c r="DG307">
        <v>8</v>
      </c>
      <c r="DH307">
        <v>2</v>
      </c>
      <c r="DI307">
        <v>6</v>
      </c>
      <c r="DJ307" s="11">
        <f t="shared" si="89"/>
        <v>6</v>
      </c>
      <c r="DK307" s="6">
        <v>3.0159937275000002</v>
      </c>
      <c r="DL307">
        <v>2</v>
      </c>
      <c r="DM307">
        <v>0</v>
      </c>
      <c r="DN307">
        <v>0</v>
      </c>
      <c r="DO307">
        <v>0</v>
      </c>
      <c r="DP307">
        <v>0</v>
      </c>
      <c r="DQ307">
        <v>309</v>
      </c>
      <c r="DR307">
        <v>379</v>
      </c>
      <c r="DS307">
        <v>246</v>
      </c>
      <c r="DT307">
        <v>291</v>
      </c>
      <c r="DU307">
        <v>170</v>
      </c>
      <c r="DV307">
        <v>226</v>
      </c>
      <c r="DW307" s="6">
        <v>10.48</v>
      </c>
      <c r="DX307" s="6">
        <v>17.2</v>
      </c>
      <c r="DY307">
        <v>36</v>
      </c>
      <c r="DZ307">
        <v>54</v>
      </c>
      <c r="EA307">
        <v>8</v>
      </c>
      <c r="EB307">
        <v>17</v>
      </c>
      <c r="EC307">
        <v>3</v>
      </c>
      <c r="ED307">
        <v>13</v>
      </c>
      <c r="EE307">
        <v>12</v>
      </c>
      <c r="EF307">
        <v>14</v>
      </c>
      <c r="EG307" s="11">
        <f t="shared" si="90"/>
        <v>15</v>
      </c>
      <c r="EH307" s="11">
        <f t="shared" si="91"/>
        <v>27</v>
      </c>
      <c r="EI307">
        <v>141</v>
      </c>
      <c r="EJ307">
        <v>174</v>
      </c>
      <c r="EK307">
        <v>192</v>
      </c>
      <c r="EL307">
        <v>136</v>
      </c>
      <c r="EM307">
        <v>50</v>
      </c>
      <c r="EN307">
        <v>30</v>
      </c>
      <c r="EO307">
        <v>22</v>
      </c>
      <c r="EP307">
        <v>15</v>
      </c>
      <c r="EQ307">
        <v>0</v>
      </c>
      <c r="ER307">
        <v>0.2</v>
      </c>
      <c r="ES307">
        <v>0.2</v>
      </c>
      <c r="ET307">
        <v>1261.25</v>
      </c>
      <c r="EU307" s="11">
        <f t="shared" si="92"/>
        <v>28</v>
      </c>
      <c r="EV307" s="6">
        <f t="shared" si="93"/>
        <v>12</v>
      </c>
      <c r="EW307" s="6">
        <f t="shared" si="94"/>
        <v>106.34515804930828</v>
      </c>
      <c r="EX307" s="6">
        <v>6.2</v>
      </c>
      <c r="EY307">
        <v>0.21</v>
      </c>
    </row>
    <row r="308" spans="1:155">
      <c r="A308">
        <v>639</v>
      </c>
      <c r="B308" s="5">
        <v>842500</v>
      </c>
      <c r="C308" t="s">
        <v>2486</v>
      </c>
      <c r="D308" t="s">
        <v>1201</v>
      </c>
      <c r="E308" t="s">
        <v>225</v>
      </c>
      <c r="F308" t="s">
        <v>145</v>
      </c>
      <c r="G308" t="s">
        <v>145</v>
      </c>
      <c r="H308">
        <v>72</v>
      </c>
      <c r="I308">
        <v>204</v>
      </c>
      <c r="J308">
        <v>2012</v>
      </c>
      <c r="K308">
        <v>3</v>
      </c>
      <c r="L308">
        <v>77</v>
      </c>
      <c r="M308" t="s">
        <v>155</v>
      </c>
      <c r="N308" t="s">
        <v>2487</v>
      </c>
      <c r="O308" t="s">
        <v>2488</v>
      </c>
      <c r="P308" t="s">
        <v>171</v>
      </c>
      <c r="Q308" t="s">
        <v>193</v>
      </c>
      <c r="R308">
        <v>4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 s="6">
        <v>0</v>
      </c>
      <c r="Z308">
        <v>0</v>
      </c>
      <c r="AA308">
        <v>46</v>
      </c>
      <c r="AB308">
        <v>2131</v>
      </c>
      <c r="AC308" s="6">
        <v>35.51</v>
      </c>
      <c r="AD308" s="7">
        <v>8.8833333332999995</v>
      </c>
      <c r="AE308" s="7">
        <f t="shared" si="76"/>
        <v>8.8799999999888897</v>
      </c>
      <c r="AF308" s="8">
        <v>0.1737364841724155</v>
      </c>
      <c r="AG308" s="8">
        <v>0</v>
      </c>
      <c r="AH308" s="8">
        <v>0</v>
      </c>
      <c r="AI308" s="9">
        <f t="shared" si="77"/>
        <v>0.94117647058823528</v>
      </c>
      <c r="AJ308" s="10">
        <f t="shared" si="78"/>
        <v>941.17647058823525</v>
      </c>
      <c r="AK308" s="7">
        <f t="shared" si="79"/>
        <v>0</v>
      </c>
      <c r="AL308" s="7">
        <f t="shared" si="80"/>
        <v>1.6896648831315124</v>
      </c>
      <c r="AM308" s="8">
        <f t="shared" si="81"/>
        <v>0</v>
      </c>
      <c r="AN308" s="11">
        <f t="shared" si="82"/>
        <v>-1</v>
      </c>
      <c r="AO308" s="7">
        <f t="shared" si="83"/>
        <v>-1.6896648831315124</v>
      </c>
      <c r="AP308">
        <v>4</v>
      </c>
      <c r="AQ308">
        <v>4</v>
      </c>
      <c r="AR308">
        <v>3</v>
      </c>
      <c r="AS308">
        <v>3</v>
      </c>
      <c r="AT308">
        <v>3</v>
      </c>
      <c r="AU308">
        <v>3</v>
      </c>
      <c r="AV308" s="6">
        <v>0.27</v>
      </c>
      <c r="AW308">
        <v>1</v>
      </c>
      <c r="AX308">
        <v>0</v>
      </c>
      <c r="AY308">
        <v>0</v>
      </c>
      <c r="AZ308" s="11">
        <f t="shared" si="84"/>
        <v>0</v>
      </c>
      <c r="BA308" s="6">
        <v>17.666699999999999</v>
      </c>
      <c r="BB308" s="6">
        <v>17.010000000000002</v>
      </c>
      <c r="BC308" s="6">
        <v>0</v>
      </c>
      <c r="BD308">
        <v>0</v>
      </c>
      <c r="BE308">
        <v>0</v>
      </c>
      <c r="BF308">
        <v>2</v>
      </c>
      <c r="BG308" s="11">
        <f t="shared" si="85"/>
        <v>-2</v>
      </c>
      <c r="BH308">
        <v>0</v>
      </c>
      <c r="BI308">
        <v>0</v>
      </c>
      <c r="BJ308">
        <v>1</v>
      </c>
      <c r="BK308">
        <v>0</v>
      </c>
      <c r="BL308">
        <v>0</v>
      </c>
      <c r="BM308">
        <v>1</v>
      </c>
      <c r="BN308">
        <v>0</v>
      </c>
      <c r="BO308" s="8">
        <f t="shared" si="86"/>
        <v>0</v>
      </c>
      <c r="BP308">
        <v>12</v>
      </c>
      <c r="BQ308">
        <v>13</v>
      </c>
      <c r="BR308">
        <v>12</v>
      </c>
      <c r="BS308">
        <v>13</v>
      </c>
      <c r="BT308" s="8">
        <f t="shared" si="87"/>
        <v>0.48</v>
      </c>
      <c r="BU308" s="8">
        <f t="shared" si="88"/>
        <v>0.83333333333333337</v>
      </c>
      <c r="BV308">
        <v>7</v>
      </c>
      <c r="BW308">
        <v>6</v>
      </c>
      <c r="BX308">
        <v>2</v>
      </c>
      <c r="BY308">
        <v>3</v>
      </c>
      <c r="BZ308">
        <v>3</v>
      </c>
      <c r="CA308">
        <v>4</v>
      </c>
      <c r="CB308">
        <v>5</v>
      </c>
      <c r="CC308">
        <v>7</v>
      </c>
      <c r="CD308">
        <v>6</v>
      </c>
      <c r="CE308">
        <v>2</v>
      </c>
      <c r="CF308">
        <v>4</v>
      </c>
      <c r="CG308">
        <v>8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1</v>
      </c>
      <c r="DD308">
        <v>0</v>
      </c>
      <c r="DE308">
        <v>2</v>
      </c>
      <c r="DF308">
        <v>0</v>
      </c>
      <c r="DG308">
        <v>0</v>
      </c>
      <c r="DH308">
        <v>0</v>
      </c>
      <c r="DI308">
        <v>0</v>
      </c>
      <c r="DJ308" s="11">
        <f t="shared" si="89"/>
        <v>0</v>
      </c>
      <c r="DK308" s="6">
        <v>-1.2887058000000001E-3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32</v>
      </c>
      <c r="DR308">
        <v>23</v>
      </c>
      <c r="DS308">
        <v>25</v>
      </c>
      <c r="DT308">
        <v>21</v>
      </c>
      <c r="DU308">
        <v>15</v>
      </c>
      <c r="DV308">
        <v>17</v>
      </c>
      <c r="DW308" s="6">
        <v>1.1000000000000001</v>
      </c>
      <c r="DX308" s="6">
        <v>1.53</v>
      </c>
      <c r="DY308">
        <v>2</v>
      </c>
      <c r="DZ308">
        <v>5</v>
      </c>
      <c r="EA308">
        <v>0</v>
      </c>
      <c r="EB308">
        <v>1</v>
      </c>
      <c r="EC308">
        <v>0</v>
      </c>
      <c r="ED308">
        <v>0</v>
      </c>
      <c r="EE308">
        <v>1</v>
      </c>
      <c r="EF308">
        <v>1</v>
      </c>
      <c r="EG308" s="11">
        <f t="shared" si="90"/>
        <v>1</v>
      </c>
      <c r="EH308" s="11">
        <f t="shared" si="91"/>
        <v>1</v>
      </c>
      <c r="EI308">
        <v>14</v>
      </c>
      <c r="EJ308">
        <v>16</v>
      </c>
      <c r="EK308">
        <v>14</v>
      </c>
      <c r="EL308">
        <v>11</v>
      </c>
      <c r="EM308">
        <v>2</v>
      </c>
      <c r="EN308">
        <v>4</v>
      </c>
      <c r="EO308">
        <v>2</v>
      </c>
      <c r="EP308">
        <v>2</v>
      </c>
      <c r="EQ308">
        <v>-0.1</v>
      </c>
      <c r="ER308">
        <v>0</v>
      </c>
      <c r="ES308">
        <v>-0.1</v>
      </c>
      <c r="ET308">
        <v>168.88</v>
      </c>
      <c r="EU308" s="11">
        <f t="shared" si="92"/>
        <v>0</v>
      </c>
      <c r="EV308" s="6">
        <f t="shared" si="93"/>
        <v>0</v>
      </c>
      <c r="EW308" s="6">
        <f t="shared" si="94"/>
        <v>92.931568572233175</v>
      </c>
      <c r="EX308" s="6">
        <v>0.8</v>
      </c>
      <c r="EY308">
        <v>0.19</v>
      </c>
    </row>
    <row r="309" spans="1:155">
      <c r="A309">
        <v>708</v>
      </c>
      <c r="B309" s="5">
        <v>850000</v>
      </c>
      <c r="C309" t="s">
        <v>638</v>
      </c>
      <c r="D309" t="s">
        <v>143</v>
      </c>
      <c r="E309" t="s">
        <v>144</v>
      </c>
      <c r="F309" t="s">
        <v>145</v>
      </c>
      <c r="G309" t="s">
        <v>145</v>
      </c>
      <c r="H309">
        <v>75</v>
      </c>
      <c r="I309">
        <v>219</v>
      </c>
      <c r="J309">
        <v>2009</v>
      </c>
      <c r="K309">
        <v>4</v>
      </c>
      <c r="L309">
        <v>120</v>
      </c>
      <c r="M309" t="s">
        <v>155</v>
      </c>
      <c r="N309" t="s">
        <v>639</v>
      </c>
      <c r="O309" t="s">
        <v>640</v>
      </c>
      <c r="P309" t="s">
        <v>192</v>
      </c>
      <c r="Q309" t="s">
        <v>232</v>
      </c>
      <c r="R309">
        <v>59</v>
      </c>
      <c r="S309">
        <v>2</v>
      </c>
      <c r="T309">
        <v>10</v>
      </c>
      <c r="U309">
        <v>4</v>
      </c>
      <c r="V309">
        <v>6</v>
      </c>
      <c r="W309">
        <v>12</v>
      </c>
      <c r="X309">
        <v>2</v>
      </c>
      <c r="Y309" s="6">
        <v>-3.3</v>
      </c>
      <c r="Z309">
        <v>33</v>
      </c>
      <c r="AA309">
        <v>1166</v>
      </c>
      <c r="AB309">
        <v>54237</v>
      </c>
      <c r="AC309" s="6">
        <v>899.47</v>
      </c>
      <c r="AD309" s="7">
        <v>15.3166666667</v>
      </c>
      <c r="AE309" s="7">
        <f t="shared" si="76"/>
        <v>15.294369114888701</v>
      </c>
      <c r="AF309" s="8">
        <v>0.28667178730443044</v>
      </c>
      <c r="AG309" s="8">
        <v>0.34285714285714286</v>
      </c>
      <c r="AH309" s="8">
        <v>9.5890410958904104E-2</v>
      </c>
      <c r="AI309" s="9">
        <f t="shared" si="77"/>
        <v>0.91509433962264153</v>
      </c>
      <c r="AJ309" s="10">
        <f t="shared" si="78"/>
        <v>1010.9847505815457</v>
      </c>
      <c r="AK309" s="7">
        <f t="shared" si="79"/>
        <v>2.3347082170611579</v>
      </c>
      <c r="AL309" s="7">
        <f t="shared" si="80"/>
        <v>3.0017677076500604</v>
      </c>
      <c r="AM309" s="8">
        <f t="shared" si="81"/>
        <v>0.4375</v>
      </c>
      <c r="AN309" s="11">
        <f t="shared" si="82"/>
        <v>-10</v>
      </c>
      <c r="AO309" s="7">
        <f t="shared" si="83"/>
        <v>-0.66705949058890246</v>
      </c>
      <c r="AP309">
        <v>102</v>
      </c>
      <c r="AQ309">
        <v>102</v>
      </c>
      <c r="AR309">
        <v>60</v>
      </c>
      <c r="AS309">
        <v>49</v>
      </c>
      <c r="AT309">
        <v>49</v>
      </c>
      <c r="AU309">
        <v>49</v>
      </c>
      <c r="AV309" s="6">
        <v>2.2999999999999998</v>
      </c>
      <c r="AW309">
        <v>8</v>
      </c>
      <c r="AX309">
        <v>0</v>
      </c>
      <c r="AY309">
        <v>3</v>
      </c>
      <c r="AZ309" s="11">
        <f t="shared" si="84"/>
        <v>3</v>
      </c>
      <c r="BA309" s="6">
        <v>56.326500000000003</v>
      </c>
      <c r="BB309" s="6">
        <v>48.54</v>
      </c>
      <c r="BC309" s="6">
        <v>65</v>
      </c>
      <c r="BD309">
        <v>78</v>
      </c>
      <c r="BE309">
        <v>78</v>
      </c>
      <c r="BF309">
        <v>115</v>
      </c>
      <c r="BG309" s="11">
        <f t="shared" si="85"/>
        <v>-37</v>
      </c>
      <c r="BH309">
        <v>11</v>
      </c>
      <c r="BI309">
        <v>46</v>
      </c>
      <c r="BJ309">
        <v>13</v>
      </c>
      <c r="BK309">
        <v>94</v>
      </c>
      <c r="BL309">
        <v>46</v>
      </c>
      <c r="BM309">
        <v>13</v>
      </c>
      <c r="BN309">
        <v>94</v>
      </c>
      <c r="BO309" s="8">
        <f t="shared" si="86"/>
        <v>9.9787685774946927E-2</v>
      </c>
      <c r="BP309">
        <v>0</v>
      </c>
      <c r="BQ309">
        <v>0</v>
      </c>
      <c r="BR309">
        <v>0</v>
      </c>
      <c r="BS309">
        <v>0</v>
      </c>
      <c r="BT309" s="8">
        <f t="shared" si="87"/>
        <v>0</v>
      </c>
      <c r="BU309" s="8">
        <f t="shared" si="88"/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2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1</v>
      </c>
      <c r="CX309">
        <v>10</v>
      </c>
      <c r="CY309">
        <v>2</v>
      </c>
      <c r="CZ309">
        <v>0</v>
      </c>
      <c r="DA309">
        <v>20</v>
      </c>
      <c r="DB309">
        <v>5</v>
      </c>
      <c r="DC309">
        <v>0</v>
      </c>
      <c r="DD309">
        <v>1</v>
      </c>
      <c r="DE309">
        <v>21</v>
      </c>
      <c r="DF309">
        <v>14</v>
      </c>
      <c r="DG309">
        <v>3</v>
      </c>
      <c r="DH309">
        <v>15</v>
      </c>
      <c r="DI309">
        <v>5</v>
      </c>
      <c r="DJ309" s="11">
        <f t="shared" si="89"/>
        <v>-11</v>
      </c>
      <c r="DK309" s="6">
        <v>-8.2186134000000006</v>
      </c>
      <c r="DL309">
        <v>13</v>
      </c>
      <c r="DM309">
        <v>1</v>
      </c>
      <c r="DN309">
        <v>0</v>
      </c>
      <c r="DO309">
        <v>0</v>
      </c>
      <c r="DP309">
        <v>0</v>
      </c>
      <c r="DQ309">
        <v>655</v>
      </c>
      <c r="DR309">
        <v>942</v>
      </c>
      <c r="DS309">
        <v>483</v>
      </c>
      <c r="DT309">
        <v>695</v>
      </c>
      <c r="DU309">
        <v>365</v>
      </c>
      <c r="DV309">
        <v>530</v>
      </c>
      <c r="DW309" s="6">
        <v>31.26</v>
      </c>
      <c r="DX309" s="6">
        <v>45.48</v>
      </c>
      <c r="DY309">
        <v>113</v>
      </c>
      <c r="DZ309">
        <v>168</v>
      </c>
      <c r="EA309">
        <v>35</v>
      </c>
      <c r="EB309">
        <v>45</v>
      </c>
      <c r="EC309">
        <v>28</v>
      </c>
      <c r="ED309">
        <v>33</v>
      </c>
      <c r="EE309">
        <v>44</v>
      </c>
      <c r="EF309">
        <v>57</v>
      </c>
      <c r="EG309" s="11">
        <f t="shared" si="90"/>
        <v>72</v>
      </c>
      <c r="EH309" s="11">
        <f t="shared" si="91"/>
        <v>90</v>
      </c>
      <c r="EI309">
        <v>406</v>
      </c>
      <c r="EJ309">
        <v>424</v>
      </c>
      <c r="EK309">
        <v>428</v>
      </c>
      <c r="EL309">
        <v>387</v>
      </c>
      <c r="EM309">
        <v>165</v>
      </c>
      <c r="EN309">
        <v>115</v>
      </c>
      <c r="EO309">
        <v>49</v>
      </c>
      <c r="EP309">
        <v>70</v>
      </c>
      <c r="EQ309">
        <v>0.4</v>
      </c>
      <c r="ER309">
        <v>1.5</v>
      </c>
      <c r="ES309">
        <v>1.9</v>
      </c>
      <c r="ET309">
        <v>2238.16</v>
      </c>
      <c r="EU309" s="11">
        <f t="shared" si="92"/>
        <v>206</v>
      </c>
      <c r="EV309" s="6">
        <f t="shared" si="93"/>
        <v>7</v>
      </c>
      <c r="EW309" s="6">
        <f t="shared" si="94"/>
        <v>106.52940064704769</v>
      </c>
      <c r="EX309" s="6">
        <v>7.5</v>
      </c>
      <c r="EY309">
        <v>0.13</v>
      </c>
    </row>
    <row r="310" spans="1:155">
      <c r="A310">
        <v>836</v>
      </c>
      <c r="B310" s="5">
        <v>850000</v>
      </c>
      <c r="C310" t="s">
        <v>702</v>
      </c>
      <c r="D310" t="s">
        <v>703</v>
      </c>
      <c r="E310" t="s">
        <v>189</v>
      </c>
      <c r="F310" t="s">
        <v>145</v>
      </c>
      <c r="G310" t="s">
        <v>145</v>
      </c>
      <c r="H310">
        <v>75</v>
      </c>
      <c r="I310">
        <v>194</v>
      </c>
      <c r="J310">
        <v>2010</v>
      </c>
      <c r="K310">
        <v>1</v>
      </c>
      <c r="L310">
        <v>6</v>
      </c>
      <c r="M310" t="s">
        <v>146</v>
      </c>
      <c r="N310" t="s">
        <v>704</v>
      </c>
      <c r="O310" t="s">
        <v>705</v>
      </c>
      <c r="P310" t="s">
        <v>185</v>
      </c>
      <c r="Q310" t="s">
        <v>193</v>
      </c>
      <c r="R310">
        <v>66</v>
      </c>
      <c r="S310">
        <v>15</v>
      </c>
      <c r="T310">
        <v>8</v>
      </c>
      <c r="U310">
        <v>7</v>
      </c>
      <c r="V310">
        <v>1</v>
      </c>
      <c r="W310">
        <v>23</v>
      </c>
      <c r="X310">
        <v>20</v>
      </c>
      <c r="Y310" s="6">
        <v>5.0999999999999996</v>
      </c>
      <c r="Z310">
        <v>40</v>
      </c>
      <c r="AA310">
        <v>964</v>
      </c>
      <c r="AB310">
        <v>42331</v>
      </c>
      <c r="AC310" s="6">
        <v>704.96</v>
      </c>
      <c r="AD310" s="7">
        <v>10.6833333333</v>
      </c>
      <c r="AE310" s="7">
        <f t="shared" si="76"/>
        <v>10.684730639719527</v>
      </c>
      <c r="AF310" s="8">
        <v>0.21328428020791101</v>
      </c>
      <c r="AG310" s="8">
        <v>0.60526315789473684</v>
      </c>
      <c r="AH310" s="8">
        <v>9.947643979057591E-2</v>
      </c>
      <c r="AI310" s="9">
        <f t="shared" si="77"/>
        <v>0.95016611295681064</v>
      </c>
      <c r="AJ310" s="10">
        <f t="shared" si="78"/>
        <v>1049.6425527473864</v>
      </c>
      <c r="AK310" s="7">
        <f t="shared" si="79"/>
        <v>3.2342260553790285</v>
      </c>
      <c r="AL310" s="7">
        <f t="shared" si="80"/>
        <v>1.2766681797548798</v>
      </c>
      <c r="AM310" s="8">
        <f t="shared" si="81"/>
        <v>0.71698113207547165</v>
      </c>
      <c r="AN310" s="11">
        <f t="shared" si="82"/>
        <v>23</v>
      </c>
      <c r="AO310" s="7">
        <f t="shared" si="83"/>
        <v>1.9575578756241487</v>
      </c>
      <c r="AP310">
        <v>131</v>
      </c>
      <c r="AQ310">
        <v>131</v>
      </c>
      <c r="AR310">
        <v>98</v>
      </c>
      <c r="AS310">
        <v>81</v>
      </c>
      <c r="AT310">
        <v>81</v>
      </c>
      <c r="AU310">
        <v>81</v>
      </c>
      <c r="AV310" s="6">
        <v>7.61</v>
      </c>
      <c r="AW310">
        <v>24</v>
      </c>
      <c r="AX310">
        <v>5</v>
      </c>
      <c r="AY310">
        <v>5</v>
      </c>
      <c r="AZ310" s="11">
        <f t="shared" si="84"/>
        <v>10</v>
      </c>
      <c r="BA310" s="6">
        <v>27.5185</v>
      </c>
      <c r="BB310" s="6">
        <v>24.68</v>
      </c>
      <c r="BC310" s="6">
        <v>139.9</v>
      </c>
      <c r="BD310">
        <v>89</v>
      </c>
      <c r="BE310">
        <v>89</v>
      </c>
      <c r="BF310">
        <v>44</v>
      </c>
      <c r="BG310" s="11">
        <f t="shared" si="85"/>
        <v>45</v>
      </c>
      <c r="BH310">
        <v>17</v>
      </c>
      <c r="BI310">
        <v>13</v>
      </c>
      <c r="BJ310">
        <v>16</v>
      </c>
      <c r="BK310">
        <v>12</v>
      </c>
      <c r="BL310">
        <v>13</v>
      </c>
      <c r="BM310">
        <v>16</v>
      </c>
      <c r="BN310">
        <v>12</v>
      </c>
      <c r="BO310" s="8">
        <f t="shared" si="86"/>
        <v>2.072538860103627E-2</v>
      </c>
      <c r="BP310">
        <v>4</v>
      </c>
      <c r="BQ310">
        <v>10</v>
      </c>
      <c r="BR310">
        <v>4</v>
      </c>
      <c r="BS310">
        <v>10</v>
      </c>
      <c r="BT310" s="8">
        <f t="shared" si="87"/>
        <v>0.2857142857142857</v>
      </c>
      <c r="BU310" s="8">
        <f t="shared" si="88"/>
        <v>2.2187004754358162E-2</v>
      </c>
      <c r="BV310">
        <v>0</v>
      </c>
      <c r="BW310">
        <v>1</v>
      </c>
      <c r="BX310">
        <v>0</v>
      </c>
      <c r="BY310">
        <v>4</v>
      </c>
      <c r="BZ310">
        <v>4</v>
      </c>
      <c r="CA310">
        <v>5</v>
      </c>
      <c r="CB310">
        <v>1</v>
      </c>
      <c r="CC310">
        <v>0</v>
      </c>
      <c r="CD310">
        <v>2</v>
      </c>
      <c r="CE310">
        <v>6</v>
      </c>
      <c r="CF310">
        <v>4</v>
      </c>
      <c r="CG310">
        <v>7</v>
      </c>
      <c r="CH310">
        <v>0</v>
      </c>
      <c r="CI310">
        <v>3</v>
      </c>
      <c r="CJ310">
        <v>3</v>
      </c>
      <c r="CK310">
        <v>0</v>
      </c>
      <c r="CL310">
        <v>0</v>
      </c>
      <c r="CM310">
        <v>0</v>
      </c>
      <c r="CN310">
        <v>1</v>
      </c>
      <c r="CO310">
        <v>2</v>
      </c>
      <c r="CP310">
        <v>0</v>
      </c>
      <c r="CQ310">
        <v>2</v>
      </c>
      <c r="CR310">
        <v>2</v>
      </c>
      <c r="CS310">
        <v>0</v>
      </c>
      <c r="CT310">
        <v>8</v>
      </c>
      <c r="CU310">
        <v>0</v>
      </c>
      <c r="CV310">
        <v>0</v>
      </c>
      <c r="CW310">
        <v>2</v>
      </c>
      <c r="CX310">
        <v>15</v>
      </c>
      <c r="CY310">
        <v>5</v>
      </c>
      <c r="CZ310">
        <v>2</v>
      </c>
      <c r="DA310">
        <v>5</v>
      </c>
      <c r="DB310">
        <v>14</v>
      </c>
      <c r="DC310">
        <v>7</v>
      </c>
      <c r="DD310">
        <v>0</v>
      </c>
      <c r="DE310">
        <v>48</v>
      </c>
      <c r="DF310">
        <v>20</v>
      </c>
      <c r="DG310">
        <v>9</v>
      </c>
      <c r="DH310">
        <v>18</v>
      </c>
      <c r="DI310">
        <v>8</v>
      </c>
      <c r="DJ310" s="11">
        <f t="shared" si="89"/>
        <v>-11</v>
      </c>
      <c r="DK310" s="6">
        <v>-11.625173263500001</v>
      </c>
      <c r="DL310">
        <v>20</v>
      </c>
      <c r="DM310">
        <v>0</v>
      </c>
      <c r="DN310">
        <v>0</v>
      </c>
      <c r="DO310">
        <v>0</v>
      </c>
      <c r="DP310">
        <v>0</v>
      </c>
      <c r="DQ310">
        <v>720</v>
      </c>
      <c r="DR310">
        <v>579</v>
      </c>
      <c r="DS310">
        <v>521</v>
      </c>
      <c r="DT310">
        <v>428</v>
      </c>
      <c r="DU310">
        <v>382</v>
      </c>
      <c r="DV310">
        <v>301</v>
      </c>
      <c r="DW310" s="6">
        <v>32.729999999999997</v>
      </c>
      <c r="DX310" s="6">
        <v>24.39</v>
      </c>
      <c r="DY310">
        <v>106</v>
      </c>
      <c r="DZ310">
        <v>73</v>
      </c>
      <c r="EA310">
        <v>38</v>
      </c>
      <c r="EB310">
        <v>15</v>
      </c>
      <c r="EC310">
        <v>28</v>
      </c>
      <c r="ED310">
        <v>22</v>
      </c>
      <c r="EE310">
        <v>38</v>
      </c>
      <c r="EF310">
        <v>40</v>
      </c>
      <c r="EG310" s="11">
        <f t="shared" si="90"/>
        <v>66</v>
      </c>
      <c r="EH310" s="11">
        <f t="shared" si="91"/>
        <v>62</v>
      </c>
      <c r="EI310">
        <v>303</v>
      </c>
      <c r="EJ310">
        <v>328</v>
      </c>
      <c r="EK310">
        <v>298</v>
      </c>
      <c r="EL310">
        <v>330</v>
      </c>
      <c r="EM310">
        <v>116</v>
      </c>
      <c r="EN310">
        <v>94</v>
      </c>
      <c r="EO310">
        <v>53</v>
      </c>
      <c r="EP310">
        <v>35</v>
      </c>
      <c r="EQ310">
        <v>2.2000000000000002</v>
      </c>
      <c r="ER310">
        <v>1.5</v>
      </c>
      <c r="ES310">
        <v>3.7</v>
      </c>
      <c r="ET310">
        <v>2600.3000000000002</v>
      </c>
      <c r="EU310" s="11">
        <f t="shared" si="92"/>
        <v>141</v>
      </c>
      <c r="EV310" s="6">
        <f t="shared" si="93"/>
        <v>5.25</v>
      </c>
      <c r="EW310" s="6">
        <f t="shared" si="94"/>
        <v>110.55946436677257</v>
      </c>
      <c r="EX310" s="6">
        <v>29.5</v>
      </c>
      <c r="EY310">
        <v>0.45</v>
      </c>
    </row>
    <row r="311" spans="1:155">
      <c r="A311">
        <v>830</v>
      </c>
      <c r="B311" s="5">
        <v>850000</v>
      </c>
      <c r="C311" t="s">
        <v>1027</v>
      </c>
      <c r="D311" t="s">
        <v>948</v>
      </c>
      <c r="F311" t="s">
        <v>162</v>
      </c>
      <c r="G311" t="s">
        <v>162</v>
      </c>
      <c r="H311">
        <v>75</v>
      </c>
      <c r="I311">
        <v>204</v>
      </c>
      <c r="M311" t="s">
        <v>146</v>
      </c>
      <c r="N311" t="s">
        <v>1028</v>
      </c>
      <c r="O311" t="s">
        <v>885</v>
      </c>
      <c r="P311" t="s">
        <v>192</v>
      </c>
      <c r="Q311" t="s">
        <v>391</v>
      </c>
      <c r="R311">
        <v>51</v>
      </c>
      <c r="S311">
        <v>2</v>
      </c>
      <c r="T311">
        <v>6</v>
      </c>
      <c r="U311">
        <v>2</v>
      </c>
      <c r="V311">
        <v>4</v>
      </c>
      <c r="W311">
        <v>8</v>
      </c>
      <c r="X311">
        <v>10</v>
      </c>
      <c r="Y311" s="6">
        <v>2.5</v>
      </c>
      <c r="Z311">
        <v>26</v>
      </c>
      <c r="AA311">
        <v>1034</v>
      </c>
      <c r="AB311">
        <v>45700</v>
      </c>
      <c r="AC311" s="6">
        <v>760.51</v>
      </c>
      <c r="AD311" s="7">
        <v>14.9333333333</v>
      </c>
      <c r="AE311" s="7">
        <f t="shared" si="76"/>
        <v>14.926644880163181</v>
      </c>
      <c r="AF311" s="8">
        <v>0.28114140801750781</v>
      </c>
      <c r="AG311" s="8">
        <v>0.25806451612903225</v>
      </c>
      <c r="AH311" s="8">
        <v>8.8068181818181823E-2</v>
      </c>
      <c r="AI311" s="9">
        <f t="shared" si="77"/>
        <v>0.93518518518518523</v>
      </c>
      <c r="AJ311" s="10">
        <f t="shared" si="78"/>
        <v>1023.253367003367</v>
      </c>
      <c r="AK311" s="7">
        <f t="shared" si="79"/>
        <v>2.4457272093726581</v>
      </c>
      <c r="AL311" s="7">
        <f t="shared" si="80"/>
        <v>2.2090439310462715</v>
      </c>
      <c r="AM311" s="8">
        <f t="shared" si="81"/>
        <v>0.52542372881355937</v>
      </c>
      <c r="AN311" s="11">
        <f t="shared" si="82"/>
        <v>3</v>
      </c>
      <c r="AO311" s="7">
        <f t="shared" si="83"/>
        <v>0.23668327832638658</v>
      </c>
      <c r="AP311">
        <v>94</v>
      </c>
      <c r="AQ311">
        <v>94</v>
      </c>
      <c r="AR311">
        <v>57</v>
      </c>
      <c r="AS311">
        <v>39</v>
      </c>
      <c r="AT311">
        <v>39</v>
      </c>
      <c r="AU311">
        <v>39</v>
      </c>
      <c r="AV311" s="6">
        <v>1.35</v>
      </c>
      <c r="AW311">
        <v>0</v>
      </c>
      <c r="AX311">
        <v>3</v>
      </c>
      <c r="AY311">
        <v>3</v>
      </c>
      <c r="AZ311" s="11">
        <f t="shared" si="84"/>
        <v>6</v>
      </c>
      <c r="BA311" s="6">
        <v>63.076900000000002</v>
      </c>
      <c r="BB311" s="6">
        <v>51.1</v>
      </c>
      <c r="BC311" s="6">
        <v>43</v>
      </c>
      <c r="BD311">
        <v>69</v>
      </c>
      <c r="BE311">
        <v>69</v>
      </c>
      <c r="BF311">
        <v>97</v>
      </c>
      <c r="BG311" s="11">
        <f t="shared" si="85"/>
        <v>-28</v>
      </c>
      <c r="BH311">
        <v>18</v>
      </c>
      <c r="BI311">
        <v>15</v>
      </c>
      <c r="BJ311">
        <v>9</v>
      </c>
      <c r="BK311">
        <v>59</v>
      </c>
      <c r="BL311">
        <v>15</v>
      </c>
      <c r="BM311">
        <v>9</v>
      </c>
      <c r="BN311">
        <v>59</v>
      </c>
      <c r="BO311" s="8">
        <f t="shared" si="86"/>
        <v>7.5351213282247767E-2</v>
      </c>
      <c r="BP311">
        <v>0</v>
      </c>
      <c r="BQ311">
        <v>0</v>
      </c>
      <c r="BR311">
        <v>0</v>
      </c>
      <c r="BS311">
        <v>0</v>
      </c>
      <c r="BT311" s="8">
        <f t="shared" si="87"/>
        <v>0</v>
      </c>
      <c r="BU311" s="8">
        <f t="shared" si="88"/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1</v>
      </c>
      <c r="CJ311">
        <v>0</v>
      </c>
      <c r="CK311">
        <v>0</v>
      </c>
      <c r="CL311">
        <v>0</v>
      </c>
      <c r="CM311">
        <v>0</v>
      </c>
      <c r="CN311">
        <v>1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1</v>
      </c>
      <c r="CU311">
        <v>0</v>
      </c>
      <c r="CV311">
        <v>1</v>
      </c>
      <c r="CW311">
        <v>0</v>
      </c>
      <c r="CX311">
        <v>17</v>
      </c>
      <c r="CY311">
        <v>1</v>
      </c>
      <c r="CZ311">
        <v>0</v>
      </c>
      <c r="DA311">
        <v>16</v>
      </c>
      <c r="DB311">
        <v>4</v>
      </c>
      <c r="DC311">
        <v>0</v>
      </c>
      <c r="DD311">
        <v>0</v>
      </c>
      <c r="DE311">
        <v>18</v>
      </c>
      <c r="DF311">
        <v>13</v>
      </c>
      <c r="DG311">
        <v>5</v>
      </c>
      <c r="DH311">
        <v>13</v>
      </c>
      <c r="DI311">
        <v>4</v>
      </c>
      <c r="DJ311" s="11">
        <f t="shared" si="89"/>
        <v>-8</v>
      </c>
      <c r="DK311" s="6">
        <v>-3.41656045</v>
      </c>
      <c r="DL311">
        <v>13</v>
      </c>
      <c r="DM311">
        <v>0</v>
      </c>
      <c r="DN311">
        <v>0</v>
      </c>
      <c r="DO311">
        <v>0</v>
      </c>
      <c r="DP311">
        <v>0</v>
      </c>
      <c r="DQ311">
        <v>626</v>
      </c>
      <c r="DR311">
        <v>783</v>
      </c>
      <c r="DS311">
        <v>473</v>
      </c>
      <c r="DT311">
        <v>597</v>
      </c>
      <c r="DU311">
        <v>352</v>
      </c>
      <c r="DV311">
        <v>432</v>
      </c>
      <c r="DW311" s="6">
        <v>26.64</v>
      </c>
      <c r="DX311" s="6">
        <v>32.44</v>
      </c>
      <c r="DY311">
        <v>84</v>
      </c>
      <c r="DZ311">
        <v>105</v>
      </c>
      <c r="EA311">
        <v>31</v>
      </c>
      <c r="EB311">
        <v>28</v>
      </c>
      <c r="EC311">
        <v>29</v>
      </c>
      <c r="ED311">
        <v>25</v>
      </c>
      <c r="EE311">
        <v>29</v>
      </c>
      <c r="EF311">
        <v>26</v>
      </c>
      <c r="EG311" s="11">
        <f t="shared" si="90"/>
        <v>58</v>
      </c>
      <c r="EH311" s="11">
        <f t="shared" si="91"/>
        <v>51</v>
      </c>
      <c r="EI311">
        <v>378</v>
      </c>
      <c r="EJ311">
        <v>369</v>
      </c>
      <c r="EK311">
        <v>236</v>
      </c>
      <c r="EL311">
        <v>322</v>
      </c>
      <c r="EM311">
        <v>72</v>
      </c>
      <c r="EN311">
        <v>90</v>
      </c>
      <c r="EO311">
        <v>36</v>
      </c>
      <c r="EP311">
        <v>37</v>
      </c>
      <c r="EQ311">
        <v>0.2</v>
      </c>
      <c r="ER311">
        <v>2.1</v>
      </c>
      <c r="ES311">
        <v>2.2999999999999998</v>
      </c>
      <c r="ET311">
        <v>1944.57</v>
      </c>
      <c r="EU311" s="11">
        <f t="shared" si="92"/>
        <v>154</v>
      </c>
      <c r="EV311" s="6">
        <f t="shared" si="93"/>
        <v>6</v>
      </c>
      <c r="EW311" s="6">
        <f t="shared" si="94"/>
        <v>111.16224638729274</v>
      </c>
      <c r="EX311" s="6">
        <v>6.6</v>
      </c>
      <c r="EY311">
        <v>0.13</v>
      </c>
    </row>
    <row r="312" spans="1:155">
      <c r="A312">
        <v>518</v>
      </c>
      <c r="B312" s="5">
        <v>850000</v>
      </c>
      <c r="C312" t="s">
        <v>1159</v>
      </c>
      <c r="D312" t="s">
        <v>1160</v>
      </c>
      <c r="F312" t="s">
        <v>182</v>
      </c>
      <c r="G312" t="s">
        <v>182</v>
      </c>
      <c r="H312">
        <v>72</v>
      </c>
      <c r="I312">
        <v>183</v>
      </c>
      <c r="J312">
        <v>2011</v>
      </c>
      <c r="K312">
        <v>2</v>
      </c>
      <c r="L312">
        <v>45</v>
      </c>
      <c r="M312" t="s">
        <v>155</v>
      </c>
      <c r="N312" t="s">
        <v>1161</v>
      </c>
      <c r="O312" t="s">
        <v>1162</v>
      </c>
      <c r="P312" t="s">
        <v>171</v>
      </c>
      <c r="Q312" t="s">
        <v>275</v>
      </c>
      <c r="R312">
        <v>69</v>
      </c>
      <c r="S312">
        <v>19</v>
      </c>
      <c r="T312">
        <v>13</v>
      </c>
      <c r="U312">
        <v>8</v>
      </c>
      <c r="V312">
        <v>5</v>
      </c>
      <c r="W312">
        <v>32</v>
      </c>
      <c r="X312">
        <v>-19</v>
      </c>
      <c r="Y312" s="6">
        <v>-6.7</v>
      </c>
      <c r="Z312">
        <v>14</v>
      </c>
      <c r="AA312">
        <v>1621</v>
      </c>
      <c r="AB312">
        <v>71657</v>
      </c>
      <c r="AC312" s="6">
        <v>1192.33</v>
      </c>
      <c r="AD312" s="7">
        <v>17.3</v>
      </c>
      <c r="AE312" s="7">
        <f t="shared" si="76"/>
        <v>17.296199677938805</v>
      </c>
      <c r="AF312" s="8">
        <v>0.29136863815530634</v>
      </c>
      <c r="AG312" s="8">
        <v>0.68085106382978722</v>
      </c>
      <c r="AH312" s="8">
        <v>8.4380610412926396E-2</v>
      </c>
      <c r="AI312" s="9">
        <f t="shared" si="77"/>
        <v>0.89575971731448767</v>
      </c>
      <c r="AJ312" s="10">
        <f t="shared" si="78"/>
        <v>980.14032772741416</v>
      </c>
      <c r="AK312" s="7">
        <f t="shared" si="79"/>
        <v>2.3651170397457082</v>
      </c>
      <c r="AL312" s="7">
        <f t="shared" si="80"/>
        <v>2.9689767094680164</v>
      </c>
      <c r="AM312" s="8">
        <f t="shared" si="81"/>
        <v>0.44339622641509435</v>
      </c>
      <c r="AN312" s="11">
        <f t="shared" si="82"/>
        <v>-12</v>
      </c>
      <c r="AO312" s="7">
        <f t="shared" si="83"/>
        <v>-0.6038596697223082</v>
      </c>
      <c r="AP312">
        <v>220</v>
      </c>
      <c r="AQ312">
        <v>220</v>
      </c>
      <c r="AR312">
        <v>174</v>
      </c>
      <c r="AS312">
        <v>122</v>
      </c>
      <c r="AT312">
        <v>122</v>
      </c>
      <c r="AU312">
        <v>122</v>
      </c>
      <c r="AV312" s="6">
        <v>15.51</v>
      </c>
      <c r="AW312">
        <v>62</v>
      </c>
      <c r="AX312">
        <v>13</v>
      </c>
      <c r="AY312">
        <v>16</v>
      </c>
      <c r="AZ312" s="11">
        <f t="shared" si="84"/>
        <v>29</v>
      </c>
      <c r="BA312" s="6">
        <v>27.385200000000001</v>
      </c>
      <c r="BB312" s="6">
        <v>25.54</v>
      </c>
      <c r="BC312" s="6">
        <v>163.80000000000001</v>
      </c>
      <c r="BD312">
        <v>32</v>
      </c>
      <c r="BE312">
        <v>32</v>
      </c>
      <c r="BF312">
        <v>61</v>
      </c>
      <c r="BG312" s="11">
        <f t="shared" si="85"/>
        <v>-29</v>
      </c>
      <c r="BH312">
        <v>52</v>
      </c>
      <c r="BI312">
        <v>18</v>
      </c>
      <c r="BJ312">
        <v>33</v>
      </c>
      <c r="BK312">
        <v>11</v>
      </c>
      <c r="BL312">
        <v>18</v>
      </c>
      <c r="BM312">
        <v>33</v>
      </c>
      <c r="BN312">
        <v>11</v>
      </c>
      <c r="BO312" s="8">
        <f t="shared" si="86"/>
        <v>1.1133603238866396E-2</v>
      </c>
      <c r="BP312">
        <v>40</v>
      </c>
      <c r="BQ312">
        <v>61</v>
      </c>
      <c r="BR312">
        <v>40</v>
      </c>
      <c r="BS312">
        <v>61</v>
      </c>
      <c r="BT312" s="8">
        <f t="shared" si="87"/>
        <v>0.39603960396039606</v>
      </c>
      <c r="BU312" s="8">
        <f t="shared" si="88"/>
        <v>8.5304054054054057E-2</v>
      </c>
      <c r="BV312">
        <v>9</v>
      </c>
      <c r="BW312">
        <v>18</v>
      </c>
      <c r="BX312">
        <v>10</v>
      </c>
      <c r="BY312">
        <v>16</v>
      </c>
      <c r="BZ312">
        <v>21</v>
      </c>
      <c r="CA312">
        <v>27</v>
      </c>
      <c r="CB312">
        <v>18</v>
      </c>
      <c r="CC312">
        <v>24</v>
      </c>
      <c r="CD312">
        <v>7</v>
      </c>
      <c r="CE312">
        <v>19</v>
      </c>
      <c r="CF312">
        <v>27</v>
      </c>
      <c r="CG312">
        <v>41</v>
      </c>
      <c r="CH312">
        <v>1</v>
      </c>
      <c r="CI312">
        <v>2</v>
      </c>
      <c r="CJ312">
        <v>3</v>
      </c>
      <c r="CK312">
        <v>0</v>
      </c>
      <c r="CL312">
        <v>0</v>
      </c>
      <c r="CM312">
        <v>0</v>
      </c>
      <c r="CN312">
        <v>1</v>
      </c>
      <c r="CO312">
        <v>4</v>
      </c>
      <c r="CP312">
        <v>0</v>
      </c>
      <c r="CQ312">
        <v>1</v>
      </c>
      <c r="CR312">
        <v>1</v>
      </c>
      <c r="CS312">
        <v>1</v>
      </c>
      <c r="CT312">
        <v>11</v>
      </c>
      <c r="CU312">
        <v>1</v>
      </c>
      <c r="CV312">
        <v>2</v>
      </c>
      <c r="CW312">
        <v>16</v>
      </c>
      <c r="CX312">
        <v>33</v>
      </c>
      <c r="CY312">
        <v>11</v>
      </c>
      <c r="CZ312">
        <v>7</v>
      </c>
      <c r="DA312">
        <v>10</v>
      </c>
      <c r="DB312">
        <v>18</v>
      </c>
      <c r="DC312">
        <v>2</v>
      </c>
      <c r="DD312">
        <v>2</v>
      </c>
      <c r="DE312">
        <v>72</v>
      </c>
      <c r="DF312">
        <v>7</v>
      </c>
      <c r="DG312">
        <v>14</v>
      </c>
      <c r="DH312">
        <v>7</v>
      </c>
      <c r="DI312">
        <v>12</v>
      </c>
      <c r="DJ312" s="11">
        <f t="shared" si="89"/>
        <v>7</v>
      </c>
      <c r="DK312" s="6">
        <v>7.5316231027000002</v>
      </c>
      <c r="DL312">
        <v>7</v>
      </c>
      <c r="DM312">
        <v>0</v>
      </c>
      <c r="DN312">
        <v>0</v>
      </c>
      <c r="DO312">
        <v>0</v>
      </c>
      <c r="DP312">
        <v>0</v>
      </c>
      <c r="DQ312">
        <v>1068</v>
      </c>
      <c r="DR312">
        <v>988</v>
      </c>
      <c r="DS312">
        <v>764</v>
      </c>
      <c r="DT312">
        <v>770</v>
      </c>
      <c r="DU312">
        <v>557</v>
      </c>
      <c r="DV312">
        <v>566</v>
      </c>
      <c r="DW312" s="6">
        <v>49.9</v>
      </c>
      <c r="DX312" s="6">
        <v>51.88</v>
      </c>
      <c r="DY312">
        <v>181</v>
      </c>
      <c r="DZ312">
        <v>183</v>
      </c>
      <c r="EA312">
        <v>47</v>
      </c>
      <c r="EB312">
        <v>59</v>
      </c>
      <c r="EC312">
        <v>39</v>
      </c>
      <c r="ED312">
        <v>28</v>
      </c>
      <c r="EE312">
        <v>48</v>
      </c>
      <c r="EF312">
        <v>42</v>
      </c>
      <c r="EG312" s="11">
        <f t="shared" si="90"/>
        <v>87</v>
      </c>
      <c r="EH312" s="11">
        <f t="shared" si="91"/>
        <v>70</v>
      </c>
      <c r="EI312">
        <v>624</v>
      </c>
      <c r="EJ312">
        <v>560</v>
      </c>
      <c r="EK312">
        <v>319</v>
      </c>
      <c r="EL312">
        <v>395</v>
      </c>
      <c r="EM312">
        <v>139</v>
      </c>
      <c r="EN312">
        <v>130</v>
      </c>
      <c r="EO312">
        <v>44</v>
      </c>
      <c r="EP312">
        <v>71</v>
      </c>
      <c r="EQ312">
        <v>2.4</v>
      </c>
      <c r="ER312">
        <v>0.8</v>
      </c>
      <c r="ES312">
        <v>3.2</v>
      </c>
      <c r="ET312">
        <v>2899.84</v>
      </c>
      <c r="EU312" s="11">
        <f t="shared" si="92"/>
        <v>57</v>
      </c>
      <c r="EV312" s="6">
        <f t="shared" si="93"/>
        <v>9.2857142857142865</v>
      </c>
      <c r="EW312" s="6">
        <f t="shared" si="94"/>
        <v>103.46129007908884</v>
      </c>
      <c r="EX312" s="6">
        <v>31.7</v>
      </c>
      <c r="EY312">
        <v>0.46</v>
      </c>
    </row>
    <row r="313" spans="1:155">
      <c r="A313">
        <v>512</v>
      </c>
      <c r="B313" s="5">
        <v>867500</v>
      </c>
      <c r="C313" t="s">
        <v>816</v>
      </c>
      <c r="D313" t="s">
        <v>425</v>
      </c>
      <c r="E313" t="s">
        <v>144</v>
      </c>
      <c r="F313" t="s">
        <v>145</v>
      </c>
      <c r="G313" t="s">
        <v>145</v>
      </c>
      <c r="H313">
        <v>72</v>
      </c>
      <c r="I313">
        <v>200</v>
      </c>
      <c r="J313">
        <v>2012</v>
      </c>
      <c r="K313">
        <v>2</v>
      </c>
      <c r="L313">
        <v>38</v>
      </c>
      <c r="M313" t="s">
        <v>155</v>
      </c>
      <c r="N313" t="s">
        <v>817</v>
      </c>
      <c r="O313" t="s">
        <v>765</v>
      </c>
      <c r="P313" t="s">
        <v>149</v>
      </c>
      <c r="Q313" t="s">
        <v>186</v>
      </c>
      <c r="R313">
        <v>36</v>
      </c>
      <c r="S313">
        <v>1</v>
      </c>
      <c r="T313">
        <v>6</v>
      </c>
      <c r="U313">
        <v>3</v>
      </c>
      <c r="V313">
        <v>3</v>
      </c>
      <c r="W313">
        <v>7</v>
      </c>
      <c r="X313">
        <v>-12</v>
      </c>
      <c r="Y313" s="6">
        <v>0.1</v>
      </c>
      <c r="Z313">
        <v>15</v>
      </c>
      <c r="AA313">
        <v>621</v>
      </c>
      <c r="AB313">
        <v>26559</v>
      </c>
      <c r="AC313" s="6">
        <v>430.95</v>
      </c>
      <c r="AD313" s="7">
        <v>12.3</v>
      </c>
      <c r="AE313" s="7">
        <f t="shared" si="76"/>
        <v>12.188888888888888</v>
      </c>
      <c r="AF313" s="8">
        <v>0.23470560363372961</v>
      </c>
      <c r="AG313" s="8">
        <v>0.63636363636363635</v>
      </c>
      <c r="AH313" s="8">
        <v>4.5081967213114756E-2</v>
      </c>
      <c r="AI313" s="9">
        <f t="shared" si="77"/>
        <v>0.89795918367346939</v>
      </c>
      <c r="AJ313" s="10">
        <f t="shared" si="78"/>
        <v>943.04115088658409</v>
      </c>
      <c r="AK313" s="7">
        <f t="shared" si="79"/>
        <v>1.5315001740341108</v>
      </c>
      <c r="AL313" s="7">
        <f t="shared" si="80"/>
        <v>2.7845457709711106</v>
      </c>
      <c r="AM313" s="8">
        <f t="shared" si="81"/>
        <v>0.35483870967741937</v>
      </c>
      <c r="AN313" s="11">
        <f t="shared" si="82"/>
        <v>-9</v>
      </c>
      <c r="AO313" s="7">
        <f t="shared" si="83"/>
        <v>-1.2530455969369998</v>
      </c>
      <c r="AP313">
        <v>110</v>
      </c>
      <c r="AQ313">
        <v>113</v>
      </c>
      <c r="AR313">
        <v>91</v>
      </c>
      <c r="AS313">
        <v>67</v>
      </c>
      <c r="AT313">
        <v>68</v>
      </c>
      <c r="AU313">
        <v>68</v>
      </c>
      <c r="AV313" s="6">
        <v>7.36</v>
      </c>
      <c r="AW313">
        <v>32</v>
      </c>
      <c r="AX313">
        <v>7</v>
      </c>
      <c r="AY313">
        <v>5</v>
      </c>
      <c r="AZ313" s="11">
        <f t="shared" si="84"/>
        <v>12</v>
      </c>
      <c r="BA313" s="6">
        <v>28.485299999999999</v>
      </c>
      <c r="BB313" s="6">
        <v>26.91</v>
      </c>
      <c r="BC313" s="6">
        <v>156.6</v>
      </c>
      <c r="BD313">
        <v>91</v>
      </c>
      <c r="BE313">
        <v>89</v>
      </c>
      <c r="BF313">
        <v>36</v>
      </c>
      <c r="BG313" s="11">
        <f t="shared" si="85"/>
        <v>53</v>
      </c>
      <c r="BH313">
        <v>25</v>
      </c>
      <c r="BI313">
        <v>13</v>
      </c>
      <c r="BJ313">
        <v>12</v>
      </c>
      <c r="BK313">
        <v>10</v>
      </c>
      <c r="BL313">
        <v>12</v>
      </c>
      <c r="BM313">
        <v>12</v>
      </c>
      <c r="BN313">
        <v>10</v>
      </c>
      <c r="BO313" s="8">
        <f t="shared" si="86"/>
        <v>2.7855153203342618E-2</v>
      </c>
      <c r="BP313">
        <v>0</v>
      </c>
      <c r="BQ313">
        <v>2</v>
      </c>
      <c r="BR313">
        <v>0</v>
      </c>
      <c r="BS313">
        <v>2</v>
      </c>
      <c r="BT313" s="8">
        <f t="shared" si="87"/>
        <v>0</v>
      </c>
      <c r="BU313" s="8">
        <f t="shared" si="88"/>
        <v>5.5710306406685237E-3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2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2</v>
      </c>
      <c r="CH313">
        <v>1</v>
      </c>
      <c r="CI313">
        <v>1</v>
      </c>
      <c r="CJ313">
        <v>1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1</v>
      </c>
      <c r="CU313">
        <v>0</v>
      </c>
      <c r="CV313">
        <v>2</v>
      </c>
      <c r="CW313">
        <v>2</v>
      </c>
      <c r="CX313">
        <v>21</v>
      </c>
      <c r="CY313">
        <v>12</v>
      </c>
      <c r="CZ313">
        <v>0</v>
      </c>
      <c r="DA313">
        <v>3</v>
      </c>
      <c r="DB313">
        <v>16</v>
      </c>
      <c r="DC313">
        <v>5</v>
      </c>
      <c r="DD313">
        <v>2</v>
      </c>
      <c r="DE313">
        <v>30</v>
      </c>
      <c r="DF313">
        <v>6</v>
      </c>
      <c r="DG313">
        <v>1</v>
      </c>
      <c r="DH313">
        <v>6</v>
      </c>
      <c r="DI313">
        <v>1</v>
      </c>
      <c r="DJ313" s="11">
        <f t="shared" si="89"/>
        <v>-5</v>
      </c>
      <c r="DK313" s="6">
        <v>-3.7997328516</v>
      </c>
      <c r="DL313">
        <v>5</v>
      </c>
      <c r="DM313">
        <v>1</v>
      </c>
      <c r="DN313">
        <v>0</v>
      </c>
      <c r="DO313">
        <v>0</v>
      </c>
      <c r="DP313">
        <v>0</v>
      </c>
      <c r="DQ313">
        <v>456</v>
      </c>
      <c r="DR313">
        <v>359</v>
      </c>
      <c r="DS313">
        <v>343</v>
      </c>
      <c r="DT313">
        <v>277</v>
      </c>
      <c r="DU313">
        <v>244</v>
      </c>
      <c r="DV313">
        <v>196</v>
      </c>
      <c r="DW313" s="6">
        <v>21.77</v>
      </c>
      <c r="DX313" s="6">
        <v>17.47</v>
      </c>
      <c r="DY313">
        <v>77</v>
      </c>
      <c r="DZ313">
        <v>60</v>
      </c>
      <c r="EA313">
        <v>11</v>
      </c>
      <c r="EB313">
        <v>20</v>
      </c>
      <c r="EC313">
        <v>27</v>
      </c>
      <c r="ED313">
        <v>21</v>
      </c>
      <c r="EE313">
        <v>18</v>
      </c>
      <c r="EF313">
        <v>18</v>
      </c>
      <c r="EG313" s="11">
        <f t="shared" si="90"/>
        <v>45</v>
      </c>
      <c r="EH313" s="11">
        <f t="shared" si="91"/>
        <v>39</v>
      </c>
      <c r="EI313">
        <v>173</v>
      </c>
      <c r="EJ313">
        <v>186</v>
      </c>
      <c r="EK313">
        <v>216</v>
      </c>
      <c r="EL313">
        <v>183</v>
      </c>
      <c r="EM313">
        <v>67</v>
      </c>
      <c r="EN313">
        <v>65</v>
      </c>
      <c r="EO313">
        <v>19</v>
      </c>
      <c r="EP313">
        <v>14</v>
      </c>
      <c r="EQ313">
        <v>-0.4</v>
      </c>
      <c r="ER313">
        <v>0.1</v>
      </c>
      <c r="ES313">
        <v>-0.30000000000000004</v>
      </c>
      <c r="ET313">
        <v>1405.18</v>
      </c>
      <c r="EU313" s="11">
        <f t="shared" si="92"/>
        <v>117</v>
      </c>
      <c r="EV313" s="6">
        <f t="shared" si="93"/>
        <v>20.6</v>
      </c>
      <c r="EW313" s="6">
        <f t="shared" si="94"/>
        <v>113.47024016707275</v>
      </c>
      <c r="EX313" s="6">
        <v>10.9</v>
      </c>
      <c r="EY313">
        <v>0.31</v>
      </c>
    </row>
    <row r="314" spans="1:155">
      <c r="A314">
        <v>712</v>
      </c>
      <c r="B314" s="5">
        <v>867500</v>
      </c>
      <c r="C314" t="s">
        <v>2393</v>
      </c>
      <c r="D314" t="s">
        <v>2394</v>
      </c>
      <c r="E314" t="s">
        <v>144</v>
      </c>
      <c r="F314" t="s">
        <v>145</v>
      </c>
      <c r="G314" t="s">
        <v>145</v>
      </c>
      <c r="H314">
        <v>73</v>
      </c>
      <c r="I314">
        <v>205</v>
      </c>
      <c r="J314">
        <v>2012</v>
      </c>
      <c r="K314">
        <v>2</v>
      </c>
      <c r="L314">
        <v>61</v>
      </c>
      <c r="M314" t="s">
        <v>155</v>
      </c>
      <c r="N314" t="s">
        <v>2395</v>
      </c>
      <c r="O314" t="s">
        <v>2369</v>
      </c>
      <c r="P314" t="s">
        <v>171</v>
      </c>
      <c r="Q314" t="s">
        <v>363</v>
      </c>
      <c r="R314">
        <v>82</v>
      </c>
      <c r="S314">
        <v>13</v>
      </c>
      <c r="T314">
        <v>20</v>
      </c>
      <c r="U314">
        <v>13</v>
      </c>
      <c r="V314">
        <v>7</v>
      </c>
      <c r="W314">
        <v>33</v>
      </c>
      <c r="X314">
        <v>-4</v>
      </c>
      <c r="Y314" s="6">
        <v>1.7000000000000002</v>
      </c>
      <c r="Z314">
        <v>14</v>
      </c>
      <c r="AA314">
        <v>1664</v>
      </c>
      <c r="AB314">
        <v>69547</v>
      </c>
      <c r="AC314" s="6">
        <v>1158.55</v>
      </c>
      <c r="AD314" s="7">
        <v>14.1333333333</v>
      </c>
      <c r="AE314" s="7">
        <f t="shared" si="76"/>
        <v>14.132520325192141</v>
      </c>
      <c r="AF314" s="8">
        <v>0.25420790830040219</v>
      </c>
      <c r="AG314" s="8">
        <v>0.73333333333333328</v>
      </c>
      <c r="AH314" s="8">
        <v>7.6791808873720141E-2</v>
      </c>
      <c r="AI314" s="9">
        <f t="shared" si="77"/>
        <v>0.91844660194174754</v>
      </c>
      <c r="AJ314" s="10">
        <f t="shared" si="78"/>
        <v>995.23841081546766</v>
      </c>
      <c r="AK314" s="7">
        <f t="shared" si="79"/>
        <v>2.3304993310603774</v>
      </c>
      <c r="AL314" s="7">
        <f t="shared" si="80"/>
        <v>2.1751327089896857</v>
      </c>
      <c r="AM314" s="8">
        <f t="shared" si="81"/>
        <v>0.51724137931034486</v>
      </c>
      <c r="AN314" s="11">
        <f t="shared" si="82"/>
        <v>3</v>
      </c>
      <c r="AO314" s="7">
        <f t="shared" si="83"/>
        <v>0.15536662207069174</v>
      </c>
      <c r="AP314">
        <v>213</v>
      </c>
      <c r="AQ314">
        <v>213</v>
      </c>
      <c r="AR314">
        <v>171</v>
      </c>
      <c r="AS314">
        <v>115</v>
      </c>
      <c r="AT314">
        <v>115</v>
      </c>
      <c r="AU314">
        <v>115</v>
      </c>
      <c r="AV314" s="6">
        <v>17.82</v>
      </c>
      <c r="AW314">
        <v>73</v>
      </c>
      <c r="AX314">
        <v>13</v>
      </c>
      <c r="AY314">
        <v>12</v>
      </c>
      <c r="AZ314" s="11">
        <f t="shared" si="84"/>
        <v>25</v>
      </c>
      <c r="BA314" s="6">
        <v>20.495699999999999</v>
      </c>
      <c r="BB314" s="6">
        <v>19.079999999999998</v>
      </c>
      <c r="BC314" s="6">
        <v>335.1</v>
      </c>
      <c r="BD314">
        <v>44</v>
      </c>
      <c r="BE314">
        <v>44</v>
      </c>
      <c r="BF314">
        <v>64</v>
      </c>
      <c r="BG314" s="11">
        <f t="shared" si="85"/>
        <v>-20</v>
      </c>
      <c r="BH314">
        <v>56</v>
      </c>
      <c r="BI314">
        <v>25</v>
      </c>
      <c r="BJ314">
        <v>26</v>
      </c>
      <c r="BK314">
        <v>71</v>
      </c>
      <c r="BL314">
        <v>25</v>
      </c>
      <c r="BM314">
        <v>26</v>
      </c>
      <c r="BN314">
        <v>71</v>
      </c>
      <c r="BO314" s="8">
        <f t="shared" si="86"/>
        <v>6.7942583732057416E-2</v>
      </c>
      <c r="BP314">
        <v>221</v>
      </c>
      <c r="BQ314">
        <v>249</v>
      </c>
      <c r="BR314">
        <v>221</v>
      </c>
      <c r="BS314">
        <v>249</v>
      </c>
      <c r="BT314" s="8">
        <f t="shared" si="87"/>
        <v>0.47021276595744682</v>
      </c>
      <c r="BU314" s="8">
        <f t="shared" si="88"/>
        <v>0.45542635658914726</v>
      </c>
      <c r="BV314">
        <v>56</v>
      </c>
      <c r="BW314">
        <v>81</v>
      </c>
      <c r="BX314">
        <v>87</v>
      </c>
      <c r="BY314">
        <v>91</v>
      </c>
      <c r="BZ314">
        <v>78</v>
      </c>
      <c r="CA314">
        <v>77</v>
      </c>
      <c r="CB314">
        <v>54</v>
      </c>
      <c r="CC314">
        <v>72</v>
      </c>
      <c r="CD314">
        <v>81</v>
      </c>
      <c r="CE314">
        <v>96</v>
      </c>
      <c r="CF314">
        <v>132</v>
      </c>
      <c r="CG314">
        <v>146</v>
      </c>
      <c r="CH314">
        <v>0</v>
      </c>
      <c r="CI314">
        <v>6</v>
      </c>
      <c r="CJ314">
        <v>0</v>
      </c>
      <c r="CK314">
        <v>1</v>
      </c>
      <c r="CL314">
        <v>0</v>
      </c>
      <c r="CM314">
        <v>0</v>
      </c>
      <c r="CN314">
        <v>1</v>
      </c>
      <c r="CO314">
        <v>0</v>
      </c>
      <c r="CP314">
        <v>0</v>
      </c>
      <c r="CQ314">
        <v>1</v>
      </c>
      <c r="CR314">
        <v>3</v>
      </c>
      <c r="CS314">
        <v>0</v>
      </c>
      <c r="CT314">
        <v>8</v>
      </c>
      <c r="CU314">
        <v>0</v>
      </c>
      <c r="CV314">
        <v>2</v>
      </c>
      <c r="CW314">
        <v>4</v>
      </c>
      <c r="CX314">
        <v>50</v>
      </c>
      <c r="CY314">
        <v>14</v>
      </c>
      <c r="CZ314">
        <v>2</v>
      </c>
      <c r="DA314">
        <v>4</v>
      </c>
      <c r="DB314">
        <v>15</v>
      </c>
      <c r="DC314">
        <v>14</v>
      </c>
      <c r="DD314">
        <v>1</v>
      </c>
      <c r="DE314">
        <v>65</v>
      </c>
      <c r="DF314">
        <v>7</v>
      </c>
      <c r="DG314">
        <v>15</v>
      </c>
      <c r="DH314">
        <v>6</v>
      </c>
      <c r="DI314">
        <v>13</v>
      </c>
      <c r="DJ314" s="11">
        <f t="shared" si="89"/>
        <v>8</v>
      </c>
      <c r="DK314" s="6">
        <v>8.9461520771000007</v>
      </c>
      <c r="DL314">
        <v>7</v>
      </c>
      <c r="DM314">
        <v>0</v>
      </c>
      <c r="DN314">
        <v>0</v>
      </c>
      <c r="DO314">
        <v>0</v>
      </c>
      <c r="DP314">
        <v>0</v>
      </c>
      <c r="DQ314">
        <v>1162</v>
      </c>
      <c r="DR314">
        <v>1045</v>
      </c>
      <c r="DS314">
        <v>851</v>
      </c>
      <c r="DT314">
        <v>742</v>
      </c>
      <c r="DU314">
        <v>586</v>
      </c>
      <c r="DV314">
        <v>515</v>
      </c>
      <c r="DW314" s="6">
        <v>59.23</v>
      </c>
      <c r="DX314" s="6">
        <v>45.76</v>
      </c>
      <c r="DY314">
        <v>208</v>
      </c>
      <c r="DZ314">
        <v>147</v>
      </c>
      <c r="EA314">
        <v>45</v>
      </c>
      <c r="EB314">
        <v>42</v>
      </c>
      <c r="EC314">
        <v>45</v>
      </c>
      <c r="ED314">
        <v>37</v>
      </c>
      <c r="EE314">
        <v>47</v>
      </c>
      <c r="EF314">
        <v>42</v>
      </c>
      <c r="EG314" s="11">
        <f t="shared" si="90"/>
        <v>92</v>
      </c>
      <c r="EH314" s="11">
        <f t="shared" si="91"/>
        <v>79</v>
      </c>
      <c r="EI314">
        <v>515</v>
      </c>
      <c r="EJ314">
        <v>517</v>
      </c>
      <c r="EK314">
        <v>322</v>
      </c>
      <c r="EL314">
        <v>404</v>
      </c>
      <c r="EM314">
        <v>174</v>
      </c>
      <c r="EN314">
        <v>123</v>
      </c>
      <c r="EO314">
        <v>51</v>
      </c>
      <c r="EP314">
        <v>51</v>
      </c>
      <c r="EQ314">
        <v>1.9</v>
      </c>
      <c r="ER314">
        <v>1</v>
      </c>
      <c r="ES314">
        <v>2.8</v>
      </c>
      <c r="ET314">
        <v>3398.94</v>
      </c>
      <c r="EU314" s="11">
        <f t="shared" si="92"/>
        <v>129</v>
      </c>
      <c r="EV314" s="6">
        <f t="shared" si="93"/>
        <v>10</v>
      </c>
      <c r="EW314" s="6">
        <f t="shared" si="94"/>
        <v>114.29804497000562</v>
      </c>
      <c r="EX314" s="6">
        <v>31.7</v>
      </c>
      <c r="EY314">
        <v>0.39</v>
      </c>
    </row>
    <row r="315" spans="1:155">
      <c r="A315">
        <v>828</v>
      </c>
      <c r="B315" s="5">
        <v>874125</v>
      </c>
      <c r="C315" t="s">
        <v>276</v>
      </c>
      <c r="D315" t="s">
        <v>277</v>
      </c>
      <c r="E315" t="s">
        <v>278</v>
      </c>
      <c r="F315" t="s">
        <v>154</v>
      </c>
      <c r="G315" t="s">
        <v>154</v>
      </c>
      <c r="H315">
        <v>75</v>
      </c>
      <c r="I315">
        <v>195</v>
      </c>
      <c r="M315" t="s">
        <v>146</v>
      </c>
      <c r="N315" t="s">
        <v>279</v>
      </c>
      <c r="O315" t="s">
        <v>280</v>
      </c>
      <c r="P315" t="s">
        <v>263</v>
      </c>
      <c r="Q315" t="s">
        <v>281</v>
      </c>
      <c r="R315">
        <v>7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-1</v>
      </c>
      <c r="Y315" s="6">
        <v>1.9</v>
      </c>
      <c r="Z315">
        <v>0</v>
      </c>
      <c r="AA315">
        <v>78</v>
      </c>
      <c r="AB315">
        <v>3358</v>
      </c>
      <c r="AC315" s="6">
        <v>55.99</v>
      </c>
      <c r="AD315" s="7">
        <v>8</v>
      </c>
      <c r="AE315" s="7">
        <f t="shared" si="76"/>
        <v>7.9979365079365081</v>
      </c>
      <c r="AF315" s="8">
        <v>0.16545997222140135</v>
      </c>
      <c r="AG315" s="8">
        <v>0</v>
      </c>
      <c r="AH315" s="8">
        <v>0</v>
      </c>
      <c r="AI315" s="9">
        <f t="shared" si="77"/>
        <v>0.94117647058823528</v>
      </c>
      <c r="AJ315" s="10">
        <f t="shared" si="78"/>
        <v>941.17647058823525</v>
      </c>
      <c r="AK315" s="7">
        <f t="shared" si="79"/>
        <v>0</v>
      </c>
      <c r="AL315" s="7">
        <f t="shared" si="80"/>
        <v>1.0716199321307376</v>
      </c>
      <c r="AM315" s="8">
        <f t="shared" si="81"/>
        <v>0</v>
      </c>
      <c r="AN315" s="11">
        <f t="shared" si="82"/>
        <v>-1</v>
      </c>
      <c r="AO315" s="7">
        <f t="shared" si="83"/>
        <v>-1.0716199321307376</v>
      </c>
      <c r="AP315">
        <v>12</v>
      </c>
      <c r="AQ315">
        <v>12</v>
      </c>
      <c r="AR315">
        <v>10</v>
      </c>
      <c r="AS315">
        <v>10</v>
      </c>
      <c r="AT315">
        <v>10</v>
      </c>
      <c r="AU315">
        <v>10</v>
      </c>
      <c r="AV315" s="6">
        <v>0.47</v>
      </c>
      <c r="AW315">
        <v>1</v>
      </c>
      <c r="AX315">
        <v>0</v>
      </c>
      <c r="AY315">
        <v>0</v>
      </c>
      <c r="AZ315" s="11">
        <f t="shared" si="84"/>
        <v>0</v>
      </c>
      <c r="BA315" s="6">
        <v>37.299999999999997</v>
      </c>
      <c r="BB315" s="6">
        <v>31.33</v>
      </c>
      <c r="BC315" s="6">
        <v>0</v>
      </c>
      <c r="BD315">
        <v>4</v>
      </c>
      <c r="BE315">
        <v>4</v>
      </c>
      <c r="BF315">
        <v>8</v>
      </c>
      <c r="BG315" s="11">
        <f t="shared" si="85"/>
        <v>-4</v>
      </c>
      <c r="BH315">
        <v>0</v>
      </c>
      <c r="BI315">
        <v>0</v>
      </c>
      <c r="BJ315">
        <v>1</v>
      </c>
      <c r="BK315">
        <v>4</v>
      </c>
      <c r="BL315">
        <v>0</v>
      </c>
      <c r="BM315">
        <v>1</v>
      </c>
      <c r="BN315">
        <v>4</v>
      </c>
      <c r="BO315" s="8">
        <f t="shared" si="86"/>
        <v>8.3333333333333329E-2</v>
      </c>
      <c r="BP315">
        <v>0</v>
      </c>
      <c r="BQ315">
        <v>1</v>
      </c>
      <c r="BR315">
        <v>0</v>
      </c>
      <c r="BS315">
        <v>1</v>
      </c>
      <c r="BT315" s="8">
        <f t="shared" si="87"/>
        <v>0</v>
      </c>
      <c r="BU315" s="8">
        <f t="shared" si="88"/>
        <v>2.7027027027027029E-2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1</v>
      </c>
      <c r="CB315">
        <v>0</v>
      </c>
      <c r="CC315">
        <v>0</v>
      </c>
      <c r="CD315">
        <v>0</v>
      </c>
      <c r="CE315">
        <v>1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1</v>
      </c>
      <c r="DB315">
        <v>4</v>
      </c>
      <c r="DC315">
        <v>0</v>
      </c>
      <c r="DD315">
        <v>0</v>
      </c>
      <c r="DE315">
        <v>5</v>
      </c>
      <c r="DF315">
        <v>0</v>
      </c>
      <c r="DG315">
        <v>1</v>
      </c>
      <c r="DH315">
        <v>0</v>
      </c>
      <c r="DI315">
        <v>1</v>
      </c>
      <c r="DJ315" s="11">
        <f t="shared" si="89"/>
        <v>1</v>
      </c>
      <c r="DK315" s="6">
        <v>0.99077805510000005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46</v>
      </c>
      <c r="DR315">
        <v>48</v>
      </c>
      <c r="DS315">
        <v>40</v>
      </c>
      <c r="DT315">
        <v>28</v>
      </c>
      <c r="DU315">
        <v>34</v>
      </c>
      <c r="DV315">
        <v>17</v>
      </c>
      <c r="DW315" s="6">
        <v>1.87</v>
      </c>
      <c r="DX315" s="6">
        <v>1.08</v>
      </c>
      <c r="DY315">
        <v>6</v>
      </c>
      <c r="DZ315">
        <v>1</v>
      </c>
      <c r="EA315">
        <v>0</v>
      </c>
      <c r="EB315">
        <v>1</v>
      </c>
      <c r="EC315">
        <v>0</v>
      </c>
      <c r="ED315">
        <v>0</v>
      </c>
      <c r="EE315">
        <v>3</v>
      </c>
      <c r="EF315">
        <v>2</v>
      </c>
      <c r="EG315" s="11">
        <f t="shared" si="90"/>
        <v>3</v>
      </c>
      <c r="EH315" s="11">
        <f t="shared" si="91"/>
        <v>2</v>
      </c>
      <c r="EI315">
        <v>15</v>
      </c>
      <c r="EJ315">
        <v>22</v>
      </c>
      <c r="EK315">
        <v>35</v>
      </c>
      <c r="EL315">
        <v>30</v>
      </c>
      <c r="EM315">
        <v>4</v>
      </c>
      <c r="EN315">
        <v>7</v>
      </c>
      <c r="EO315">
        <v>3</v>
      </c>
      <c r="EP315">
        <v>2</v>
      </c>
      <c r="EQ315">
        <v>-0.2</v>
      </c>
      <c r="ER315">
        <v>0</v>
      </c>
      <c r="ES315">
        <v>-0.1</v>
      </c>
      <c r="ET315">
        <v>282.39999999999998</v>
      </c>
      <c r="EU315" s="11">
        <f t="shared" si="92"/>
        <v>8</v>
      </c>
      <c r="EV315" s="6">
        <f t="shared" si="93"/>
        <v>0</v>
      </c>
      <c r="EW315" s="6">
        <f t="shared" si="94"/>
        <v>100.73227362028933</v>
      </c>
      <c r="EX315" s="6">
        <v>0.8</v>
      </c>
      <c r="EY315">
        <v>0.12</v>
      </c>
    </row>
    <row r="316" spans="1:155">
      <c r="A316">
        <v>380</v>
      </c>
      <c r="B316" s="5">
        <v>874125</v>
      </c>
      <c r="C316" t="s">
        <v>1077</v>
      </c>
      <c r="D316" t="s">
        <v>143</v>
      </c>
      <c r="E316" t="s">
        <v>144</v>
      </c>
      <c r="F316" t="s">
        <v>145</v>
      </c>
      <c r="G316" t="s">
        <v>145</v>
      </c>
      <c r="H316">
        <v>75</v>
      </c>
      <c r="I316">
        <v>205</v>
      </c>
      <c r="M316" t="s">
        <v>155</v>
      </c>
      <c r="N316" t="s">
        <v>1078</v>
      </c>
      <c r="O316" t="s">
        <v>395</v>
      </c>
      <c r="P316" t="s">
        <v>171</v>
      </c>
      <c r="Q316" t="s">
        <v>652</v>
      </c>
      <c r="R316">
        <v>4</v>
      </c>
      <c r="S316">
        <v>0</v>
      </c>
      <c r="T316">
        <v>1</v>
      </c>
      <c r="U316">
        <v>1</v>
      </c>
      <c r="V316">
        <v>0</v>
      </c>
      <c r="W316">
        <v>1</v>
      </c>
      <c r="X316">
        <v>0</v>
      </c>
      <c r="Y316" s="6">
        <v>-0.8</v>
      </c>
      <c r="Z316">
        <v>0</v>
      </c>
      <c r="AA316">
        <v>71</v>
      </c>
      <c r="AB316">
        <v>3117</v>
      </c>
      <c r="AC316" s="6">
        <v>51.89</v>
      </c>
      <c r="AD316" s="7">
        <v>12.983333333299999</v>
      </c>
      <c r="AE316" s="7">
        <f t="shared" si="76"/>
        <v>12.981111111100001</v>
      </c>
      <c r="AF316" s="8">
        <v>0.24078886310904873</v>
      </c>
      <c r="AG316" s="8">
        <v>1</v>
      </c>
      <c r="AH316" s="8">
        <v>0.1</v>
      </c>
      <c r="AI316" s="9">
        <f t="shared" si="77"/>
        <v>0.93548387096774199</v>
      </c>
      <c r="AJ316" s="10">
        <f t="shared" si="78"/>
        <v>1035.4838709677422</v>
      </c>
      <c r="AK316" s="7">
        <f t="shared" si="79"/>
        <v>1.1562921564848718</v>
      </c>
      <c r="AL316" s="7">
        <f t="shared" si="80"/>
        <v>2.3125843129697436</v>
      </c>
      <c r="AM316" s="8">
        <f t="shared" si="81"/>
        <v>0.33333333333333331</v>
      </c>
      <c r="AN316" s="11">
        <f t="shared" si="82"/>
        <v>-1</v>
      </c>
      <c r="AO316" s="7">
        <f t="shared" si="83"/>
        <v>-1.1562921564848718</v>
      </c>
      <c r="AP316">
        <v>9</v>
      </c>
      <c r="AQ316">
        <v>9</v>
      </c>
      <c r="AR316">
        <v>6</v>
      </c>
      <c r="AS316">
        <v>3</v>
      </c>
      <c r="AT316">
        <v>3</v>
      </c>
      <c r="AU316">
        <v>3</v>
      </c>
      <c r="AV316" s="6">
        <v>0.35</v>
      </c>
      <c r="AW316">
        <v>1</v>
      </c>
      <c r="AX316">
        <v>1</v>
      </c>
      <c r="AY316">
        <v>0</v>
      </c>
      <c r="AZ316" s="11">
        <f t="shared" si="84"/>
        <v>1</v>
      </c>
      <c r="BA316" s="6">
        <v>59</v>
      </c>
      <c r="BB316" s="6">
        <v>26.36</v>
      </c>
      <c r="BC316" s="6">
        <v>19</v>
      </c>
      <c r="BD316">
        <v>3</v>
      </c>
      <c r="BE316">
        <v>3</v>
      </c>
      <c r="BF316">
        <v>1</v>
      </c>
      <c r="BG316" s="11">
        <f t="shared" si="85"/>
        <v>2</v>
      </c>
      <c r="BH316">
        <v>3</v>
      </c>
      <c r="BI316">
        <v>0</v>
      </c>
      <c r="BJ316">
        <v>0</v>
      </c>
      <c r="BK316">
        <v>1</v>
      </c>
      <c r="BL316">
        <v>0</v>
      </c>
      <c r="BM316">
        <v>0</v>
      </c>
      <c r="BN316">
        <v>1</v>
      </c>
      <c r="BO316" s="8">
        <f t="shared" si="86"/>
        <v>1.4705882352941176E-2</v>
      </c>
      <c r="BP316">
        <v>14</v>
      </c>
      <c r="BQ316">
        <v>21</v>
      </c>
      <c r="BR316">
        <v>14</v>
      </c>
      <c r="BS316">
        <v>21</v>
      </c>
      <c r="BT316" s="8">
        <f t="shared" si="87"/>
        <v>0.4</v>
      </c>
      <c r="BU316" s="8">
        <f t="shared" si="88"/>
        <v>0.81395348837209303</v>
      </c>
      <c r="BV316">
        <v>5</v>
      </c>
      <c r="BW316">
        <v>15</v>
      </c>
      <c r="BX316">
        <v>7</v>
      </c>
      <c r="BY316">
        <v>3</v>
      </c>
      <c r="BZ316">
        <v>2</v>
      </c>
      <c r="CA316">
        <v>3</v>
      </c>
      <c r="CB316">
        <v>2</v>
      </c>
      <c r="CC316">
        <v>7</v>
      </c>
      <c r="CD316">
        <v>10</v>
      </c>
      <c r="CE316">
        <v>10</v>
      </c>
      <c r="CF316">
        <v>6</v>
      </c>
      <c r="CG316">
        <v>14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1</v>
      </c>
      <c r="CW316">
        <v>0</v>
      </c>
      <c r="CX316">
        <v>2</v>
      </c>
      <c r="CY316">
        <v>1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2</v>
      </c>
      <c r="DF316">
        <v>0</v>
      </c>
      <c r="DG316">
        <v>0</v>
      </c>
      <c r="DH316">
        <v>0</v>
      </c>
      <c r="DI316">
        <v>0</v>
      </c>
      <c r="DJ316" s="11">
        <f t="shared" si="89"/>
        <v>0</v>
      </c>
      <c r="DK316" s="6">
        <v>-2.2695328600000002E-2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22</v>
      </c>
      <c r="DR316">
        <v>68</v>
      </c>
      <c r="DS316">
        <v>15</v>
      </c>
      <c r="DT316">
        <v>52</v>
      </c>
      <c r="DU316">
        <v>10</v>
      </c>
      <c r="DV316">
        <v>31</v>
      </c>
      <c r="DW316" s="6">
        <v>0.66</v>
      </c>
      <c r="DX316" s="6">
        <v>3.22</v>
      </c>
      <c r="DY316">
        <v>2</v>
      </c>
      <c r="DZ316">
        <v>13</v>
      </c>
      <c r="EA316">
        <v>1</v>
      </c>
      <c r="EB316">
        <v>2</v>
      </c>
      <c r="EC316">
        <v>1</v>
      </c>
      <c r="ED316">
        <v>2</v>
      </c>
      <c r="EE316">
        <v>0</v>
      </c>
      <c r="EF316">
        <v>2</v>
      </c>
      <c r="EG316" s="11">
        <f t="shared" si="90"/>
        <v>1</v>
      </c>
      <c r="EH316" s="11">
        <f t="shared" si="91"/>
        <v>4</v>
      </c>
      <c r="EI316">
        <v>17</v>
      </c>
      <c r="EJ316">
        <v>26</v>
      </c>
      <c r="EK316">
        <v>27</v>
      </c>
      <c r="EL316">
        <v>18</v>
      </c>
      <c r="EM316">
        <v>4</v>
      </c>
      <c r="EN316">
        <v>6</v>
      </c>
      <c r="EO316">
        <v>2</v>
      </c>
      <c r="EP316">
        <v>4</v>
      </c>
      <c r="EQ316">
        <v>0</v>
      </c>
      <c r="ER316">
        <v>0.1</v>
      </c>
      <c r="ES316">
        <v>0</v>
      </c>
      <c r="ET316">
        <v>163.61000000000001</v>
      </c>
      <c r="EU316" s="11">
        <f t="shared" si="92"/>
        <v>4</v>
      </c>
      <c r="EV316" s="6">
        <f t="shared" si="93"/>
        <v>0</v>
      </c>
      <c r="EW316" s="6">
        <f t="shared" si="94"/>
        <v>104.06629408363847</v>
      </c>
      <c r="EX316" s="6">
        <v>-0.5</v>
      </c>
      <c r="EY316">
        <v>-0.14000000000000001</v>
      </c>
    </row>
    <row r="317" spans="1:155">
      <c r="A317">
        <v>530</v>
      </c>
      <c r="B317" s="5">
        <v>874125</v>
      </c>
      <c r="C317" t="s">
        <v>2399</v>
      </c>
      <c r="D317" t="s">
        <v>375</v>
      </c>
      <c r="E317" t="s">
        <v>330</v>
      </c>
      <c r="F317" t="s">
        <v>145</v>
      </c>
      <c r="G317" t="s">
        <v>145</v>
      </c>
      <c r="H317">
        <v>75</v>
      </c>
      <c r="I317">
        <v>210</v>
      </c>
      <c r="J317">
        <v>2011</v>
      </c>
      <c r="K317">
        <v>1</v>
      </c>
      <c r="L317">
        <v>11</v>
      </c>
      <c r="M317" t="s">
        <v>155</v>
      </c>
      <c r="N317" t="s">
        <v>2400</v>
      </c>
      <c r="O317" t="s">
        <v>1505</v>
      </c>
      <c r="P317" t="s">
        <v>192</v>
      </c>
      <c r="Q317" t="s">
        <v>316</v>
      </c>
      <c r="R317">
        <v>3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-2</v>
      </c>
      <c r="Y317" s="6">
        <v>-0.5</v>
      </c>
      <c r="Z317">
        <v>2</v>
      </c>
      <c r="AA317">
        <v>57</v>
      </c>
      <c r="AB317">
        <v>2216</v>
      </c>
      <c r="AC317" s="6">
        <v>36.93</v>
      </c>
      <c r="AD317" s="7">
        <v>12.3166666667</v>
      </c>
      <c r="AE317" s="7">
        <f t="shared" si="76"/>
        <v>12.312592592603705</v>
      </c>
      <c r="AF317" s="8">
        <v>0.22969274785421073</v>
      </c>
      <c r="AG317" s="8">
        <v>0</v>
      </c>
      <c r="AH317" s="8">
        <v>0</v>
      </c>
      <c r="AI317" s="9">
        <f t="shared" si="77"/>
        <v>0.9</v>
      </c>
      <c r="AJ317" s="10">
        <f t="shared" si="78"/>
        <v>900</v>
      </c>
      <c r="AK317" s="7">
        <f t="shared" si="79"/>
        <v>0</v>
      </c>
      <c r="AL317" s="7">
        <f t="shared" si="80"/>
        <v>3.249390739236393</v>
      </c>
      <c r="AM317" s="8">
        <f t="shared" si="81"/>
        <v>0</v>
      </c>
      <c r="AN317" s="11">
        <f t="shared" si="82"/>
        <v>-2</v>
      </c>
      <c r="AO317" s="7">
        <f t="shared" si="83"/>
        <v>-3.249390739236393</v>
      </c>
      <c r="AP317">
        <v>4</v>
      </c>
      <c r="AQ317">
        <v>4</v>
      </c>
      <c r="AR317">
        <v>3</v>
      </c>
      <c r="AS317">
        <v>2</v>
      </c>
      <c r="AT317">
        <v>2</v>
      </c>
      <c r="AU317">
        <v>2</v>
      </c>
      <c r="AV317" s="6">
        <v>0.08</v>
      </c>
      <c r="AW317">
        <v>0</v>
      </c>
      <c r="AX317">
        <v>0</v>
      </c>
      <c r="AY317">
        <v>0</v>
      </c>
      <c r="AZ317" s="11">
        <f t="shared" si="84"/>
        <v>0</v>
      </c>
      <c r="BA317" s="6">
        <v>77.5</v>
      </c>
      <c r="BB317" s="6">
        <v>62.35</v>
      </c>
      <c r="BC317" s="6">
        <v>0</v>
      </c>
      <c r="BD317">
        <v>10</v>
      </c>
      <c r="BE317">
        <v>10</v>
      </c>
      <c r="BF317">
        <v>0</v>
      </c>
      <c r="BG317" s="11">
        <f t="shared" si="85"/>
        <v>10</v>
      </c>
      <c r="BH317">
        <v>1</v>
      </c>
      <c r="BI317">
        <v>2</v>
      </c>
      <c r="BJ317">
        <v>0</v>
      </c>
      <c r="BK317">
        <v>1</v>
      </c>
      <c r="BL317">
        <v>2</v>
      </c>
      <c r="BM317">
        <v>0</v>
      </c>
      <c r="BN317">
        <v>1</v>
      </c>
      <c r="BO317" s="8">
        <f t="shared" si="86"/>
        <v>2.8571428571428571E-2</v>
      </c>
      <c r="BP317">
        <v>0</v>
      </c>
      <c r="BQ317">
        <v>0</v>
      </c>
      <c r="BR317">
        <v>0</v>
      </c>
      <c r="BS317">
        <v>0</v>
      </c>
      <c r="BT317" s="8">
        <f t="shared" si="87"/>
        <v>0</v>
      </c>
      <c r="BU317" s="8">
        <f t="shared" si="88"/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1</v>
      </c>
      <c r="CY317">
        <v>0</v>
      </c>
      <c r="CZ317">
        <v>0</v>
      </c>
      <c r="DA317">
        <v>1</v>
      </c>
      <c r="DB317">
        <v>0</v>
      </c>
      <c r="DC317">
        <v>0</v>
      </c>
      <c r="DD317">
        <v>0</v>
      </c>
      <c r="DE317">
        <v>1</v>
      </c>
      <c r="DF317">
        <v>1</v>
      </c>
      <c r="DG317">
        <v>0</v>
      </c>
      <c r="DH317">
        <v>1</v>
      </c>
      <c r="DI317">
        <v>0</v>
      </c>
      <c r="DJ317" s="11">
        <f t="shared" si="89"/>
        <v>-1</v>
      </c>
      <c r="DK317" s="6">
        <v>-0.83329560999999996</v>
      </c>
      <c r="DL317">
        <v>1</v>
      </c>
      <c r="DM317">
        <v>0</v>
      </c>
      <c r="DN317">
        <v>0</v>
      </c>
      <c r="DO317">
        <v>0</v>
      </c>
      <c r="DP317">
        <v>0</v>
      </c>
      <c r="DQ317">
        <v>29</v>
      </c>
      <c r="DR317">
        <v>35</v>
      </c>
      <c r="DS317">
        <v>20</v>
      </c>
      <c r="DT317">
        <v>29</v>
      </c>
      <c r="DU317">
        <v>16</v>
      </c>
      <c r="DV317">
        <v>20</v>
      </c>
      <c r="DW317" s="6">
        <v>0.9</v>
      </c>
      <c r="DX317" s="6">
        <v>1.41</v>
      </c>
      <c r="DY317">
        <v>2</v>
      </c>
      <c r="DZ317">
        <v>5</v>
      </c>
      <c r="EA317">
        <v>0</v>
      </c>
      <c r="EB317">
        <v>2</v>
      </c>
      <c r="EC317">
        <v>0</v>
      </c>
      <c r="ED317">
        <v>2</v>
      </c>
      <c r="EE317">
        <v>0</v>
      </c>
      <c r="EF317">
        <v>0</v>
      </c>
      <c r="EG317" s="11">
        <f t="shared" si="90"/>
        <v>0</v>
      </c>
      <c r="EH317" s="11">
        <f t="shared" si="91"/>
        <v>2</v>
      </c>
      <c r="EI317">
        <v>21</v>
      </c>
      <c r="EJ317">
        <v>14</v>
      </c>
      <c r="EK317">
        <v>21</v>
      </c>
      <c r="EL317">
        <v>7</v>
      </c>
      <c r="EM317">
        <v>9</v>
      </c>
      <c r="EN317">
        <v>2</v>
      </c>
      <c r="EO317">
        <v>1</v>
      </c>
      <c r="EP317">
        <v>3</v>
      </c>
      <c r="EQ317">
        <v>0</v>
      </c>
      <c r="ER317">
        <v>-0.1</v>
      </c>
      <c r="ES317">
        <v>-0.1</v>
      </c>
      <c r="ET317">
        <v>123.85</v>
      </c>
      <c r="EU317" s="11">
        <f t="shared" si="92"/>
        <v>13</v>
      </c>
      <c r="EV317" s="6">
        <f t="shared" si="93"/>
        <v>10</v>
      </c>
      <c r="EW317" s="6">
        <f t="shared" si="94"/>
        <v>103.98050365556458</v>
      </c>
      <c r="EX317" s="6">
        <v>-0.5</v>
      </c>
      <c r="EY317">
        <v>-0.15</v>
      </c>
    </row>
    <row r="318" spans="1:155">
      <c r="A318">
        <v>545</v>
      </c>
      <c r="B318" s="5">
        <v>874125</v>
      </c>
      <c r="C318" t="s">
        <v>2532</v>
      </c>
      <c r="D318" t="s">
        <v>425</v>
      </c>
      <c r="E318" t="s">
        <v>144</v>
      </c>
      <c r="F318" t="s">
        <v>145</v>
      </c>
      <c r="G318" t="s">
        <v>145</v>
      </c>
      <c r="H318">
        <v>72</v>
      </c>
      <c r="I318">
        <v>180</v>
      </c>
      <c r="M318" t="s">
        <v>155</v>
      </c>
      <c r="N318" t="s">
        <v>2533</v>
      </c>
      <c r="O318" t="s">
        <v>576</v>
      </c>
      <c r="P318" t="s">
        <v>564</v>
      </c>
      <c r="Q318" t="s">
        <v>232</v>
      </c>
      <c r="R318">
        <v>51</v>
      </c>
      <c r="S318">
        <v>2</v>
      </c>
      <c r="T318">
        <v>2</v>
      </c>
      <c r="U318">
        <v>0</v>
      </c>
      <c r="V318">
        <v>2</v>
      </c>
      <c r="W318">
        <v>4</v>
      </c>
      <c r="X318">
        <v>-6</v>
      </c>
      <c r="Y318" s="6">
        <v>-4.2</v>
      </c>
      <c r="Z318">
        <v>26</v>
      </c>
      <c r="AA318">
        <v>877</v>
      </c>
      <c r="AB318">
        <v>32672</v>
      </c>
      <c r="AC318" s="6">
        <v>534.66999999999996</v>
      </c>
      <c r="AD318" s="7">
        <v>10.6833333333</v>
      </c>
      <c r="AE318" s="7">
        <f t="shared" si="76"/>
        <v>10.614727668834204</v>
      </c>
      <c r="AF318" s="8">
        <v>0.19853034004916195</v>
      </c>
      <c r="AG318" s="8">
        <v>0.5</v>
      </c>
      <c r="AH318" s="8">
        <v>5.0632911392405063E-2</v>
      </c>
      <c r="AI318" s="9">
        <f t="shared" si="77"/>
        <v>0.91578947368421049</v>
      </c>
      <c r="AJ318" s="10">
        <f t="shared" si="78"/>
        <v>966.42238507661557</v>
      </c>
      <c r="AK318" s="7">
        <f t="shared" si="79"/>
        <v>0.89775001402734411</v>
      </c>
      <c r="AL318" s="7">
        <f t="shared" si="80"/>
        <v>2.6932500420820324</v>
      </c>
      <c r="AM318" s="8">
        <f t="shared" si="81"/>
        <v>0.25</v>
      </c>
      <c r="AN318" s="11">
        <f t="shared" si="82"/>
        <v>-16</v>
      </c>
      <c r="AO318" s="7">
        <f t="shared" si="83"/>
        <v>-1.7955000280546884</v>
      </c>
      <c r="AP318">
        <v>79</v>
      </c>
      <c r="AQ318">
        <v>82</v>
      </c>
      <c r="AR318">
        <v>65</v>
      </c>
      <c r="AS318">
        <v>51</v>
      </c>
      <c r="AT318">
        <v>54</v>
      </c>
      <c r="AU318">
        <v>54</v>
      </c>
      <c r="AV318" s="6">
        <v>3.87</v>
      </c>
      <c r="AW318">
        <v>13</v>
      </c>
      <c r="AX318">
        <v>4</v>
      </c>
      <c r="AY318">
        <v>7</v>
      </c>
      <c r="AZ318" s="11">
        <f t="shared" si="84"/>
        <v>11</v>
      </c>
      <c r="BA318" s="6">
        <v>31.2407</v>
      </c>
      <c r="BB318" s="6">
        <v>29.9</v>
      </c>
      <c r="BC318" s="6">
        <v>0</v>
      </c>
      <c r="BD318">
        <v>128</v>
      </c>
      <c r="BE318">
        <v>127</v>
      </c>
      <c r="BF318">
        <v>67</v>
      </c>
      <c r="BG318" s="11">
        <f t="shared" si="85"/>
        <v>60</v>
      </c>
      <c r="BH318">
        <v>14</v>
      </c>
      <c r="BI318">
        <v>9</v>
      </c>
      <c r="BJ318">
        <v>19</v>
      </c>
      <c r="BK318">
        <v>31</v>
      </c>
      <c r="BL318">
        <v>9</v>
      </c>
      <c r="BM318">
        <v>19</v>
      </c>
      <c r="BN318">
        <v>31</v>
      </c>
      <c r="BO318" s="8">
        <f t="shared" si="86"/>
        <v>5.4673721340388004E-2</v>
      </c>
      <c r="BP318">
        <v>1</v>
      </c>
      <c r="BQ318">
        <v>0</v>
      </c>
      <c r="BR318">
        <v>1</v>
      </c>
      <c r="BS318">
        <v>0</v>
      </c>
      <c r="BT318" s="8">
        <f t="shared" si="87"/>
        <v>1</v>
      </c>
      <c r="BU318" s="8">
        <f t="shared" si="88"/>
        <v>1.9193857965451055E-3</v>
      </c>
      <c r="BV318">
        <v>0</v>
      </c>
      <c r="BW318">
        <v>0</v>
      </c>
      <c r="BX318">
        <v>1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1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1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2</v>
      </c>
      <c r="CU318">
        <v>0</v>
      </c>
      <c r="CV318">
        <v>0</v>
      </c>
      <c r="CW318">
        <v>0</v>
      </c>
      <c r="CX318">
        <v>14</v>
      </c>
      <c r="CY318">
        <v>5</v>
      </c>
      <c r="CZ318">
        <v>3</v>
      </c>
      <c r="DA318">
        <v>0</v>
      </c>
      <c r="DB318">
        <v>6</v>
      </c>
      <c r="DC318">
        <v>1</v>
      </c>
      <c r="DD318">
        <v>2</v>
      </c>
      <c r="DE318">
        <v>37</v>
      </c>
      <c r="DF318">
        <v>6</v>
      </c>
      <c r="DG318">
        <v>14</v>
      </c>
      <c r="DH318">
        <v>5</v>
      </c>
      <c r="DI318">
        <v>12</v>
      </c>
      <c r="DJ318" s="11">
        <f t="shared" si="89"/>
        <v>8</v>
      </c>
      <c r="DK318" s="6">
        <v>5.8777696425999997</v>
      </c>
      <c r="DL318">
        <v>3</v>
      </c>
      <c r="DM318">
        <v>2</v>
      </c>
      <c r="DN318">
        <v>0</v>
      </c>
      <c r="DO318">
        <v>0</v>
      </c>
      <c r="DP318">
        <v>1</v>
      </c>
      <c r="DQ318">
        <v>310</v>
      </c>
      <c r="DR318">
        <v>567</v>
      </c>
      <c r="DS318">
        <v>219</v>
      </c>
      <c r="DT318">
        <v>404</v>
      </c>
      <c r="DU318">
        <v>158</v>
      </c>
      <c r="DV318">
        <v>285</v>
      </c>
      <c r="DW318" s="6">
        <v>13</v>
      </c>
      <c r="DX318" s="6">
        <v>27.88</v>
      </c>
      <c r="DY318">
        <v>42</v>
      </c>
      <c r="DZ318">
        <v>101</v>
      </c>
      <c r="EA318">
        <v>8</v>
      </c>
      <c r="EB318">
        <v>24</v>
      </c>
      <c r="EC318">
        <v>15</v>
      </c>
      <c r="ED318">
        <v>21</v>
      </c>
      <c r="EE318">
        <v>27</v>
      </c>
      <c r="EF318">
        <v>25</v>
      </c>
      <c r="EG318" s="11">
        <f t="shared" si="90"/>
        <v>42</v>
      </c>
      <c r="EH318" s="11">
        <f t="shared" si="91"/>
        <v>46</v>
      </c>
      <c r="EI318">
        <v>233</v>
      </c>
      <c r="EJ318">
        <v>288</v>
      </c>
      <c r="EK318">
        <v>312</v>
      </c>
      <c r="EL318">
        <v>224</v>
      </c>
      <c r="EM318">
        <v>81</v>
      </c>
      <c r="EN318">
        <v>63</v>
      </c>
      <c r="EO318">
        <v>29</v>
      </c>
      <c r="EP318">
        <v>36</v>
      </c>
      <c r="EQ318">
        <v>-0.9</v>
      </c>
      <c r="ER318">
        <v>0.2</v>
      </c>
      <c r="ES318">
        <v>-0.60000000000000009</v>
      </c>
      <c r="ET318">
        <v>2158.4699999999998</v>
      </c>
      <c r="EU318" s="11">
        <f t="shared" si="92"/>
        <v>187</v>
      </c>
      <c r="EV318" s="6">
        <f t="shared" si="93"/>
        <v>49</v>
      </c>
      <c r="EW318" s="6">
        <f t="shared" si="94"/>
        <v>98.415845287747601</v>
      </c>
      <c r="EX318" s="6">
        <v>2.9</v>
      </c>
      <c r="EY318">
        <v>0.06</v>
      </c>
    </row>
    <row r="319" spans="1:155">
      <c r="A319">
        <v>431</v>
      </c>
      <c r="B319" s="5">
        <v>875000</v>
      </c>
      <c r="C319" t="s">
        <v>228</v>
      </c>
      <c r="D319" t="s">
        <v>229</v>
      </c>
      <c r="F319" t="s">
        <v>182</v>
      </c>
      <c r="G319" t="s">
        <v>182</v>
      </c>
      <c r="H319">
        <v>75</v>
      </c>
      <c r="I319">
        <v>205</v>
      </c>
      <c r="J319">
        <v>2011</v>
      </c>
      <c r="K319">
        <v>1</v>
      </c>
      <c r="L319">
        <v>16</v>
      </c>
      <c r="M319" t="s">
        <v>146</v>
      </c>
      <c r="N319" t="s">
        <v>230</v>
      </c>
      <c r="O319" t="s">
        <v>231</v>
      </c>
      <c r="P319" t="s">
        <v>198</v>
      </c>
      <c r="Q319" t="s">
        <v>232</v>
      </c>
      <c r="R319">
        <v>57</v>
      </c>
      <c r="S319">
        <v>10</v>
      </c>
      <c r="T319">
        <v>9</v>
      </c>
      <c r="U319">
        <v>6</v>
      </c>
      <c r="V319">
        <v>3</v>
      </c>
      <c r="W319">
        <v>19</v>
      </c>
      <c r="X319">
        <v>-8</v>
      </c>
      <c r="Y319" s="6">
        <v>-2</v>
      </c>
      <c r="Z319">
        <v>20</v>
      </c>
      <c r="AA319">
        <v>1226</v>
      </c>
      <c r="AB319">
        <v>51769</v>
      </c>
      <c r="AC319" s="6">
        <v>847.62</v>
      </c>
      <c r="AD319" s="7">
        <v>15.1333333333</v>
      </c>
      <c r="AE319" s="7">
        <f t="shared" si="76"/>
        <v>15.046998050671151</v>
      </c>
      <c r="AF319" s="8">
        <v>0.26897812303649971</v>
      </c>
      <c r="AG319" s="8">
        <v>0.6785714285714286</v>
      </c>
      <c r="AH319" s="8">
        <v>7.2351421188630485E-2</v>
      </c>
      <c r="AI319" s="9">
        <f t="shared" si="77"/>
        <v>0.9128712871287129</v>
      </c>
      <c r="AJ319" s="10">
        <f t="shared" si="78"/>
        <v>985.2227083173434</v>
      </c>
      <c r="AK319" s="7">
        <f t="shared" si="79"/>
        <v>1.9820202449210731</v>
      </c>
      <c r="AL319" s="7">
        <f t="shared" si="80"/>
        <v>3.1146032420188292</v>
      </c>
      <c r="AM319" s="8">
        <f t="shared" si="81"/>
        <v>0.3888888888888889</v>
      </c>
      <c r="AN319" s="11">
        <f t="shared" si="82"/>
        <v>-16</v>
      </c>
      <c r="AO319" s="7">
        <f t="shared" si="83"/>
        <v>-1.1325829970977561</v>
      </c>
      <c r="AP319">
        <v>191</v>
      </c>
      <c r="AQ319">
        <v>195</v>
      </c>
      <c r="AR319">
        <v>140</v>
      </c>
      <c r="AS319">
        <v>108</v>
      </c>
      <c r="AT319">
        <v>111</v>
      </c>
      <c r="AU319">
        <v>111</v>
      </c>
      <c r="AV319" s="6">
        <v>12.11</v>
      </c>
      <c r="AW319">
        <v>42</v>
      </c>
      <c r="AX319">
        <v>9</v>
      </c>
      <c r="AY319">
        <v>26</v>
      </c>
      <c r="AZ319" s="11">
        <f t="shared" si="84"/>
        <v>35</v>
      </c>
      <c r="BA319" s="6">
        <v>28.1982</v>
      </c>
      <c r="BB319" s="6">
        <v>25.76</v>
      </c>
      <c r="BC319" s="6">
        <v>158.6</v>
      </c>
      <c r="BD319">
        <v>68</v>
      </c>
      <c r="BE319">
        <v>66</v>
      </c>
      <c r="BF319">
        <v>48</v>
      </c>
      <c r="BG319" s="11">
        <f t="shared" si="85"/>
        <v>18</v>
      </c>
      <c r="BH319">
        <v>32</v>
      </c>
      <c r="BI319">
        <v>19</v>
      </c>
      <c r="BJ319">
        <v>42</v>
      </c>
      <c r="BK319">
        <v>30</v>
      </c>
      <c r="BL319">
        <v>17</v>
      </c>
      <c r="BM319">
        <v>39</v>
      </c>
      <c r="BN319">
        <v>28</v>
      </c>
      <c r="BO319" s="8">
        <f t="shared" si="86"/>
        <v>3.2146957520091848E-2</v>
      </c>
      <c r="BP319">
        <v>3</v>
      </c>
      <c r="BQ319">
        <v>4</v>
      </c>
      <c r="BR319">
        <v>3</v>
      </c>
      <c r="BS319">
        <v>4</v>
      </c>
      <c r="BT319" s="8">
        <f t="shared" si="87"/>
        <v>0.42857142857142855</v>
      </c>
      <c r="BU319" s="8">
        <f t="shared" si="88"/>
        <v>8.6848635235732014E-3</v>
      </c>
      <c r="BV319">
        <v>0</v>
      </c>
      <c r="BW319">
        <v>0</v>
      </c>
      <c r="BX319">
        <v>2</v>
      </c>
      <c r="BY319">
        <v>3</v>
      </c>
      <c r="BZ319">
        <v>1</v>
      </c>
      <c r="CA319">
        <v>1</v>
      </c>
      <c r="CB319">
        <v>2</v>
      </c>
      <c r="CC319">
        <v>0</v>
      </c>
      <c r="CD319">
        <v>0</v>
      </c>
      <c r="CE319">
        <v>3</v>
      </c>
      <c r="CF319">
        <v>1</v>
      </c>
      <c r="CG319">
        <v>1</v>
      </c>
      <c r="CH319">
        <v>0</v>
      </c>
      <c r="CI319">
        <v>0</v>
      </c>
      <c r="CJ319">
        <v>1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1</v>
      </c>
      <c r="CR319">
        <v>1</v>
      </c>
      <c r="CS319">
        <v>1</v>
      </c>
      <c r="CT319">
        <v>7</v>
      </c>
      <c r="CU319">
        <v>1</v>
      </c>
      <c r="CV319">
        <v>4</v>
      </c>
      <c r="CW319">
        <v>3</v>
      </c>
      <c r="CX319">
        <v>24</v>
      </c>
      <c r="CY319">
        <v>12</v>
      </c>
      <c r="CZ319">
        <v>3</v>
      </c>
      <c r="DA319">
        <v>5</v>
      </c>
      <c r="DB319">
        <v>9</v>
      </c>
      <c r="DC319">
        <v>7</v>
      </c>
      <c r="DD319">
        <v>5</v>
      </c>
      <c r="DE319">
        <v>70</v>
      </c>
      <c r="DF319">
        <v>10</v>
      </c>
      <c r="DG319">
        <v>14</v>
      </c>
      <c r="DH319">
        <v>10</v>
      </c>
      <c r="DI319">
        <v>13</v>
      </c>
      <c r="DJ319" s="11">
        <f t="shared" si="89"/>
        <v>4</v>
      </c>
      <c r="DK319" s="6">
        <v>3.5016154681999998</v>
      </c>
      <c r="DL319">
        <v>10</v>
      </c>
      <c r="DM319">
        <v>0</v>
      </c>
      <c r="DN319">
        <v>0</v>
      </c>
      <c r="DO319">
        <v>0</v>
      </c>
      <c r="DP319">
        <v>0</v>
      </c>
      <c r="DQ319">
        <v>682</v>
      </c>
      <c r="DR319">
        <v>871</v>
      </c>
      <c r="DS319">
        <v>517</v>
      </c>
      <c r="DT319">
        <v>655</v>
      </c>
      <c r="DU319">
        <v>387</v>
      </c>
      <c r="DV319">
        <v>505</v>
      </c>
      <c r="DW319" s="6">
        <v>34.9</v>
      </c>
      <c r="DX319" s="6">
        <v>43.73</v>
      </c>
      <c r="DY319">
        <v>118</v>
      </c>
      <c r="DZ319">
        <v>136</v>
      </c>
      <c r="EA319">
        <v>28</v>
      </c>
      <c r="EB319">
        <v>44</v>
      </c>
      <c r="EC319">
        <v>29</v>
      </c>
      <c r="ED319">
        <v>42</v>
      </c>
      <c r="EE319">
        <v>51</v>
      </c>
      <c r="EF319">
        <v>43</v>
      </c>
      <c r="EG319" s="11">
        <f t="shared" si="90"/>
        <v>80</v>
      </c>
      <c r="EH319" s="11">
        <f t="shared" si="91"/>
        <v>85</v>
      </c>
      <c r="EI319">
        <v>414</v>
      </c>
      <c r="EJ319">
        <v>392</v>
      </c>
      <c r="EK319">
        <v>391</v>
      </c>
      <c r="EL319">
        <v>284</v>
      </c>
      <c r="EM319">
        <v>117</v>
      </c>
      <c r="EN319">
        <v>98</v>
      </c>
      <c r="EO319">
        <v>47</v>
      </c>
      <c r="EP319">
        <v>41</v>
      </c>
      <c r="EQ319">
        <v>0.8</v>
      </c>
      <c r="ER319">
        <v>0.4</v>
      </c>
      <c r="ES319">
        <v>1.2</v>
      </c>
      <c r="ET319">
        <v>2303.64</v>
      </c>
      <c r="EU319" s="11">
        <f t="shared" si="92"/>
        <v>118</v>
      </c>
      <c r="EV319" s="6">
        <f t="shared" si="93"/>
        <v>11</v>
      </c>
      <c r="EW319" s="6">
        <f t="shared" si="94"/>
        <v>109.93133715580096</v>
      </c>
      <c r="EX319" s="6">
        <v>17.2</v>
      </c>
      <c r="EY319">
        <v>0.31</v>
      </c>
    </row>
    <row r="320" spans="1:155">
      <c r="A320">
        <v>489</v>
      </c>
      <c r="B320" s="5">
        <v>875000</v>
      </c>
      <c r="C320" t="s">
        <v>762</v>
      </c>
      <c r="D320" t="s">
        <v>763</v>
      </c>
      <c r="E320" t="s">
        <v>304</v>
      </c>
      <c r="F320" t="s">
        <v>145</v>
      </c>
      <c r="G320" t="s">
        <v>145</v>
      </c>
      <c r="H320">
        <v>73</v>
      </c>
      <c r="I320">
        <v>193</v>
      </c>
      <c r="J320">
        <v>2011</v>
      </c>
      <c r="K320">
        <v>1</v>
      </c>
      <c r="L320">
        <v>26</v>
      </c>
      <c r="M320" t="s">
        <v>155</v>
      </c>
      <c r="N320" t="s">
        <v>764</v>
      </c>
      <c r="O320" t="s">
        <v>765</v>
      </c>
      <c r="P320" t="s">
        <v>209</v>
      </c>
      <c r="Q320" t="s">
        <v>342</v>
      </c>
      <c r="R320">
        <v>82</v>
      </c>
      <c r="S320">
        <v>13</v>
      </c>
      <c r="T320">
        <v>27</v>
      </c>
      <c r="U320">
        <v>15</v>
      </c>
      <c r="V320">
        <v>12</v>
      </c>
      <c r="W320">
        <v>40</v>
      </c>
      <c r="X320">
        <v>5</v>
      </c>
      <c r="Y320" s="6">
        <v>11.6</v>
      </c>
      <c r="Z320">
        <v>35</v>
      </c>
      <c r="AA320">
        <v>1799</v>
      </c>
      <c r="AB320">
        <v>76662</v>
      </c>
      <c r="AC320" s="6">
        <v>1276.43</v>
      </c>
      <c r="AD320" s="7">
        <v>15.583333333300001</v>
      </c>
      <c r="AE320" s="7">
        <f t="shared" si="76"/>
        <v>15.577086720856096</v>
      </c>
      <c r="AF320" s="8">
        <v>0.27390084953617772</v>
      </c>
      <c r="AG320" s="8">
        <v>0.76923076923076927</v>
      </c>
      <c r="AH320" s="8">
        <v>7.7265973254086184E-2</v>
      </c>
      <c r="AI320" s="9">
        <f t="shared" si="77"/>
        <v>0.91385135135135132</v>
      </c>
      <c r="AJ320" s="10">
        <f t="shared" si="78"/>
        <v>991.11732460543749</v>
      </c>
      <c r="AK320" s="7">
        <f t="shared" si="79"/>
        <v>2.4443173538697769</v>
      </c>
      <c r="AL320" s="7">
        <f t="shared" si="80"/>
        <v>2.3973112509107435</v>
      </c>
      <c r="AM320" s="8">
        <f t="shared" si="81"/>
        <v>0.50485436893203883</v>
      </c>
      <c r="AN320" s="11">
        <f t="shared" si="82"/>
        <v>1</v>
      </c>
      <c r="AO320" s="7">
        <f t="shared" si="83"/>
        <v>4.7006102959033402E-2</v>
      </c>
      <c r="AP320">
        <v>226</v>
      </c>
      <c r="AQ320">
        <v>226</v>
      </c>
      <c r="AR320">
        <v>176</v>
      </c>
      <c r="AS320">
        <v>133</v>
      </c>
      <c r="AT320">
        <v>133</v>
      </c>
      <c r="AU320">
        <v>133</v>
      </c>
      <c r="AV320" s="6">
        <v>15.22</v>
      </c>
      <c r="AW320">
        <v>61</v>
      </c>
      <c r="AX320">
        <v>14</v>
      </c>
      <c r="AY320">
        <v>18</v>
      </c>
      <c r="AZ320" s="11">
        <f t="shared" si="84"/>
        <v>32</v>
      </c>
      <c r="BA320" s="6">
        <v>25.015000000000001</v>
      </c>
      <c r="BB320" s="6">
        <v>23.55</v>
      </c>
      <c r="BC320" s="6">
        <v>401.4</v>
      </c>
      <c r="BD320">
        <v>76</v>
      </c>
      <c r="BE320">
        <v>76</v>
      </c>
      <c r="BF320">
        <v>125</v>
      </c>
      <c r="BG320" s="11">
        <f t="shared" si="85"/>
        <v>-49</v>
      </c>
      <c r="BH320">
        <v>43</v>
      </c>
      <c r="BI320">
        <v>36</v>
      </c>
      <c r="BJ320">
        <v>49</v>
      </c>
      <c r="BK320">
        <v>52</v>
      </c>
      <c r="BL320">
        <v>36</v>
      </c>
      <c r="BM320">
        <v>49</v>
      </c>
      <c r="BN320">
        <v>52</v>
      </c>
      <c r="BO320" s="8">
        <f t="shared" si="86"/>
        <v>4.6017699115044247E-2</v>
      </c>
      <c r="BP320">
        <v>533</v>
      </c>
      <c r="BQ320">
        <v>498</v>
      </c>
      <c r="BR320">
        <v>533</v>
      </c>
      <c r="BS320">
        <v>498</v>
      </c>
      <c r="BT320" s="8">
        <f t="shared" si="87"/>
        <v>0.5169738118331717</v>
      </c>
      <c r="BU320" s="8">
        <f t="shared" si="88"/>
        <v>0.78283978739559601</v>
      </c>
      <c r="BV320">
        <v>169</v>
      </c>
      <c r="BW320">
        <v>166</v>
      </c>
      <c r="BX320">
        <v>191</v>
      </c>
      <c r="BY320">
        <v>162</v>
      </c>
      <c r="BZ320">
        <v>173</v>
      </c>
      <c r="CA320">
        <v>170</v>
      </c>
      <c r="CB320">
        <v>181</v>
      </c>
      <c r="CC320">
        <v>156</v>
      </c>
      <c r="CD320">
        <v>155</v>
      </c>
      <c r="CE320">
        <v>152</v>
      </c>
      <c r="CF320">
        <v>328</v>
      </c>
      <c r="CG320">
        <v>329</v>
      </c>
      <c r="CH320">
        <v>1</v>
      </c>
      <c r="CI320">
        <v>4</v>
      </c>
      <c r="CJ320">
        <v>3</v>
      </c>
      <c r="CK320">
        <v>0</v>
      </c>
      <c r="CL320">
        <v>0</v>
      </c>
      <c r="CM320">
        <v>0</v>
      </c>
      <c r="CN320">
        <v>2</v>
      </c>
      <c r="CO320">
        <v>2</v>
      </c>
      <c r="CP320">
        <v>1</v>
      </c>
      <c r="CQ320">
        <v>3</v>
      </c>
      <c r="CR320">
        <v>1</v>
      </c>
      <c r="CS320">
        <v>0</v>
      </c>
      <c r="CT320">
        <v>4</v>
      </c>
      <c r="CU320">
        <v>0</v>
      </c>
      <c r="CV320">
        <v>2</v>
      </c>
      <c r="CW320">
        <v>2</v>
      </c>
      <c r="CX320">
        <v>39</v>
      </c>
      <c r="CY320">
        <v>13</v>
      </c>
      <c r="CZ320">
        <v>3</v>
      </c>
      <c r="DA320">
        <v>10</v>
      </c>
      <c r="DB320">
        <v>11</v>
      </c>
      <c r="DC320">
        <v>15</v>
      </c>
      <c r="DD320">
        <v>3</v>
      </c>
      <c r="DE320">
        <v>78</v>
      </c>
      <c r="DF320">
        <v>16</v>
      </c>
      <c r="DG320">
        <v>7</v>
      </c>
      <c r="DH320">
        <v>16</v>
      </c>
      <c r="DI320">
        <v>7</v>
      </c>
      <c r="DJ320" s="11">
        <f t="shared" si="89"/>
        <v>-9</v>
      </c>
      <c r="DK320" s="6">
        <v>-9.6100672450999998</v>
      </c>
      <c r="DL320">
        <v>15</v>
      </c>
      <c r="DM320">
        <v>1</v>
      </c>
      <c r="DN320">
        <v>0</v>
      </c>
      <c r="DO320">
        <v>0</v>
      </c>
      <c r="DP320">
        <v>0</v>
      </c>
      <c r="DQ320">
        <v>1326</v>
      </c>
      <c r="DR320">
        <v>1130</v>
      </c>
      <c r="DS320">
        <v>940</v>
      </c>
      <c r="DT320">
        <v>815</v>
      </c>
      <c r="DU320">
        <v>673</v>
      </c>
      <c r="DV320">
        <v>592</v>
      </c>
      <c r="DW320" s="6">
        <v>59.03</v>
      </c>
      <c r="DX320" s="6">
        <v>51.77</v>
      </c>
      <c r="DY320">
        <v>207</v>
      </c>
      <c r="DZ320">
        <v>175</v>
      </c>
      <c r="EA320">
        <v>52</v>
      </c>
      <c r="EB320">
        <v>51</v>
      </c>
      <c r="EC320">
        <v>52</v>
      </c>
      <c r="ED320">
        <v>36</v>
      </c>
      <c r="EE320">
        <v>86</v>
      </c>
      <c r="EF320">
        <v>88</v>
      </c>
      <c r="EG320" s="11">
        <f t="shared" si="90"/>
        <v>138</v>
      </c>
      <c r="EH320" s="11">
        <f t="shared" si="91"/>
        <v>124</v>
      </c>
      <c r="EI320">
        <v>688</v>
      </c>
      <c r="EJ320">
        <v>629</v>
      </c>
      <c r="EK320">
        <v>427</v>
      </c>
      <c r="EL320">
        <v>604</v>
      </c>
      <c r="EM320">
        <v>268</v>
      </c>
      <c r="EN320">
        <v>154</v>
      </c>
      <c r="EO320">
        <v>76</v>
      </c>
      <c r="EP320">
        <v>72</v>
      </c>
      <c r="EQ320">
        <v>2.2999999999999998</v>
      </c>
      <c r="ER320">
        <v>1.7000000000000002</v>
      </c>
      <c r="ES320">
        <v>3.9</v>
      </c>
      <c r="ET320">
        <v>3383.76</v>
      </c>
      <c r="EU320" s="11">
        <f t="shared" si="92"/>
        <v>164</v>
      </c>
      <c r="EV320" s="6">
        <f t="shared" si="93"/>
        <v>8.3333333333333339</v>
      </c>
      <c r="EW320" s="6">
        <f t="shared" si="94"/>
        <v>115.44698886738794</v>
      </c>
      <c r="EX320" s="6">
        <v>51.8</v>
      </c>
      <c r="EY320">
        <v>0.63</v>
      </c>
    </row>
    <row r="321" spans="1:155">
      <c r="A321">
        <v>817</v>
      </c>
      <c r="B321" s="5">
        <v>875000</v>
      </c>
      <c r="C321" t="s">
        <v>2015</v>
      </c>
      <c r="D321" t="s">
        <v>1050</v>
      </c>
      <c r="F321" t="s">
        <v>624</v>
      </c>
      <c r="G321" t="s">
        <v>624</v>
      </c>
      <c r="H321">
        <v>73</v>
      </c>
      <c r="I321">
        <v>208</v>
      </c>
      <c r="J321">
        <v>2009</v>
      </c>
      <c r="K321">
        <v>2</v>
      </c>
      <c r="L321">
        <v>52</v>
      </c>
      <c r="M321" t="s">
        <v>155</v>
      </c>
      <c r="N321" t="s">
        <v>2076</v>
      </c>
      <c r="O321" t="s">
        <v>2077</v>
      </c>
      <c r="P321" t="s">
        <v>185</v>
      </c>
      <c r="Q321" t="s">
        <v>150</v>
      </c>
      <c r="R321">
        <v>82</v>
      </c>
      <c r="S321">
        <v>22</v>
      </c>
      <c r="T321">
        <v>22</v>
      </c>
      <c r="U321">
        <v>12</v>
      </c>
      <c r="V321">
        <v>9</v>
      </c>
      <c r="W321">
        <v>44</v>
      </c>
      <c r="X321">
        <v>14</v>
      </c>
      <c r="Y321" s="6">
        <v>0.8</v>
      </c>
      <c r="Z321">
        <v>58</v>
      </c>
      <c r="AA321">
        <v>1574</v>
      </c>
      <c r="AB321">
        <v>72490</v>
      </c>
      <c r="AC321" s="6">
        <v>1204.3499999999999</v>
      </c>
      <c r="AD321" s="7">
        <v>14.75</v>
      </c>
      <c r="AE321" s="7">
        <f t="shared" si="76"/>
        <v>14.723644986449864</v>
      </c>
      <c r="AF321" s="8">
        <v>0.26557541892049824</v>
      </c>
      <c r="AG321" s="8">
        <v>0.65671641791044777</v>
      </c>
      <c r="AH321" s="8">
        <v>0.10260336906584992</v>
      </c>
      <c r="AI321" s="9">
        <f t="shared" si="77"/>
        <v>0.93185689948892669</v>
      </c>
      <c r="AJ321" s="10">
        <f t="shared" si="78"/>
        <v>1034.4602685547766</v>
      </c>
      <c r="AK321" s="7">
        <f t="shared" si="79"/>
        <v>3.3379001120936609</v>
      </c>
      <c r="AL321" s="7">
        <f t="shared" si="80"/>
        <v>1.9927761863245737</v>
      </c>
      <c r="AM321" s="8">
        <f t="shared" si="81"/>
        <v>0.62616822429906538</v>
      </c>
      <c r="AN321" s="11">
        <f t="shared" si="82"/>
        <v>27</v>
      </c>
      <c r="AO321" s="7">
        <f t="shared" si="83"/>
        <v>1.3451239257690872</v>
      </c>
      <c r="AP321">
        <v>271</v>
      </c>
      <c r="AQ321">
        <v>271</v>
      </c>
      <c r="AR321">
        <v>207</v>
      </c>
      <c r="AS321">
        <v>156</v>
      </c>
      <c r="AT321">
        <v>155</v>
      </c>
      <c r="AU321">
        <v>155</v>
      </c>
      <c r="AV321" s="6">
        <v>18.29</v>
      </c>
      <c r="AW321">
        <v>66</v>
      </c>
      <c r="AX321">
        <v>15</v>
      </c>
      <c r="AY321">
        <v>16</v>
      </c>
      <c r="AZ321" s="11">
        <f t="shared" si="84"/>
        <v>31</v>
      </c>
      <c r="BA321" s="6">
        <v>25.896799999999999</v>
      </c>
      <c r="BB321" s="6">
        <v>24.45</v>
      </c>
      <c r="BC321" s="6">
        <v>183.1</v>
      </c>
      <c r="BD321">
        <v>147</v>
      </c>
      <c r="BE321">
        <v>147</v>
      </c>
      <c r="BF321">
        <v>135</v>
      </c>
      <c r="BG321" s="11">
        <f t="shared" si="85"/>
        <v>12</v>
      </c>
      <c r="BH321">
        <v>51</v>
      </c>
      <c r="BI321">
        <v>23</v>
      </c>
      <c r="BJ321">
        <v>30</v>
      </c>
      <c r="BK321">
        <v>45</v>
      </c>
      <c r="BL321">
        <v>23</v>
      </c>
      <c r="BM321">
        <v>30</v>
      </c>
      <c r="BN321">
        <v>45</v>
      </c>
      <c r="BO321" s="8">
        <f t="shared" si="86"/>
        <v>4.2816365366317791E-2</v>
      </c>
      <c r="BP321">
        <v>2</v>
      </c>
      <c r="BQ321">
        <v>5</v>
      </c>
      <c r="BR321">
        <v>2</v>
      </c>
      <c r="BS321">
        <v>5</v>
      </c>
      <c r="BT321" s="8">
        <f t="shared" si="87"/>
        <v>0.2857142857142857</v>
      </c>
      <c r="BU321" s="8">
        <f t="shared" si="88"/>
        <v>5.8528428093645481E-3</v>
      </c>
      <c r="BV321">
        <v>1</v>
      </c>
      <c r="BW321">
        <v>0</v>
      </c>
      <c r="BX321">
        <v>0</v>
      </c>
      <c r="BY321">
        <v>2</v>
      </c>
      <c r="BZ321">
        <v>1</v>
      </c>
      <c r="CA321">
        <v>3</v>
      </c>
      <c r="CB321">
        <v>0</v>
      </c>
      <c r="CC321">
        <v>3</v>
      </c>
      <c r="CD321">
        <v>1</v>
      </c>
      <c r="CE321">
        <v>1</v>
      </c>
      <c r="CF321">
        <v>2</v>
      </c>
      <c r="CG321">
        <v>3</v>
      </c>
      <c r="CH321">
        <v>0</v>
      </c>
      <c r="CI321">
        <v>3</v>
      </c>
      <c r="CJ321">
        <v>5</v>
      </c>
      <c r="CK321">
        <v>0</v>
      </c>
      <c r="CL321">
        <v>0</v>
      </c>
      <c r="CM321">
        <v>0</v>
      </c>
      <c r="CN321">
        <v>5</v>
      </c>
      <c r="CO321">
        <v>0</v>
      </c>
      <c r="CP321">
        <v>0</v>
      </c>
      <c r="CQ321">
        <v>4</v>
      </c>
      <c r="CR321">
        <v>0</v>
      </c>
      <c r="CS321">
        <v>0</v>
      </c>
      <c r="CT321">
        <v>13</v>
      </c>
      <c r="CU321">
        <v>1</v>
      </c>
      <c r="CV321">
        <v>7</v>
      </c>
      <c r="CW321">
        <v>7</v>
      </c>
      <c r="CX321">
        <v>36</v>
      </c>
      <c r="CY321">
        <v>16</v>
      </c>
      <c r="CZ321">
        <v>3</v>
      </c>
      <c r="DA321">
        <v>3</v>
      </c>
      <c r="DB321">
        <v>22</v>
      </c>
      <c r="DC321">
        <v>2</v>
      </c>
      <c r="DD321">
        <v>2</v>
      </c>
      <c r="DE321">
        <v>107</v>
      </c>
      <c r="DF321">
        <v>21</v>
      </c>
      <c r="DG321">
        <v>15</v>
      </c>
      <c r="DH321">
        <v>20</v>
      </c>
      <c r="DI321">
        <v>10</v>
      </c>
      <c r="DJ321" s="11">
        <f t="shared" si="89"/>
        <v>-6</v>
      </c>
      <c r="DK321" s="6">
        <v>-7.2419980959999997</v>
      </c>
      <c r="DL321">
        <v>18</v>
      </c>
      <c r="DM321">
        <v>2</v>
      </c>
      <c r="DN321">
        <v>0</v>
      </c>
      <c r="DO321">
        <v>0</v>
      </c>
      <c r="DP321">
        <v>1</v>
      </c>
      <c r="DQ321">
        <v>1194</v>
      </c>
      <c r="DR321">
        <v>1051</v>
      </c>
      <c r="DS321">
        <v>854</v>
      </c>
      <c r="DT321">
        <v>759</v>
      </c>
      <c r="DU321">
        <v>653</v>
      </c>
      <c r="DV321">
        <v>587</v>
      </c>
      <c r="DW321" s="6">
        <v>59.48</v>
      </c>
      <c r="DX321" s="6">
        <v>47.25</v>
      </c>
      <c r="DY321">
        <v>198</v>
      </c>
      <c r="DZ321">
        <v>154</v>
      </c>
      <c r="EA321">
        <v>67</v>
      </c>
      <c r="EB321">
        <v>40</v>
      </c>
      <c r="EC321">
        <v>40</v>
      </c>
      <c r="ED321">
        <v>36</v>
      </c>
      <c r="EE321">
        <v>47</v>
      </c>
      <c r="EF321">
        <v>66</v>
      </c>
      <c r="EG321" s="11">
        <f t="shared" si="90"/>
        <v>87</v>
      </c>
      <c r="EH321" s="11">
        <f t="shared" si="91"/>
        <v>102</v>
      </c>
      <c r="EI321">
        <v>624</v>
      </c>
      <c r="EJ321">
        <v>572</v>
      </c>
      <c r="EK321">
        <v>354</v>
      </c>
      <c r="EL321">
        <v>600</v>
      </c>
      <c r="EM321">
        <v>192</v>
      </c>
      <c r="EN321">
        <v>121</v>
      </c>
      <c r="EO321">
        <v>73</v>
      </c>
      <c r="EP321">
        <v>63</v>
      </c>
      <c r="EQ321">
        <v>3.9</v>
      </c>
      <c r="ER321">
        <v>1.7000000000000002</v>
      </c>
      <c r="ES321">
        <v>5.6</v>
      </c>
      <c r="ET321">
        <v>3330.52</v>
      </c>
      <c r="EU321" s="11">
        <f t="shared" si="92"/>
        <v>252</v>
      </c>
      <c r="EV321" s="6">
        <f t="shared" si="93"/>
        <v>9.8333333333333339</v>
      </c>
      <c r="EW321" s="6">
        <f t="shared" si="94"/>
        <v>111.84456345746669</v>
      </c>
      <c r="EX321" s="6">
        <v>44.3</v>
      </c>
      <c r="EY321">
        <v>0.54</v>
      </c>
    </row>
    <row r="322" spans="1:155">
      <c r="A322">
        <v>364</v>
      </c>
      <c r="B322" s="5">
        <v>875000</v>
      </c>
      <c r="C322" t="s">
        <v>2255</v>
      </c>
      <c r="D322" t="s">
        <v>1891</v>
      </c>
      <c r="E322" t="s">
        <v>144</v>
      </c>
      <c r="F322" t="s">
        <v>145</v>
      </c>
      <c r="G322" t="s">
        <v>145</v>
      </c>
      <c r="H322">
        <v>75</v>
      </c>
      <c r="I322">
        <v>215</v>
      </c>
      <c r="J322">
        <v>2011</v>
      </c>
      <c r="K322">
        <v>2</v>
      </c>
      <c r="L322">
        <v>44</v>
      </c>
      <c r="M322" t="s">
        <v>146</v>
      </c>
      <c r="N322" t="s">
        <v>2256</v>
      </c>
      <c r="O322" t="s">
        <v>705</v>
      </c>
      <c r="P322" t="s">
        <v>198</v>
      </c>
      <c r="Q322" t="s">
        <v>363</v>
      </c>
      <c r="R322">
        <v>78</v>
      </c>
      <c r="S322">
        <v>16</v>
      </c>
      <c r="T322">
        <v>8</v>
      </c>
      <c r="U322">
        <v>4</v>
      </c>
      <c r="V322">
        <v>4</v>
      </c>
      <c r="W322">
        <v>24</v>
      </c>
      <c r="X322">
        <v>11</v>
      </c>
      <c r="Y322" s="6">
        <v>4.0999999999999996</v>
      </c>
      <c r="Z322">
        <v>38</v>
      </c>
      <c r="AA322">
        <v>1484</v>
      </c>
      <c r="AB322">
        <v>60355</v>
      </c>
      <c r="AC322" s="6">
        <v>1004.83</v>
      </c>
      <c r="AD322" s="7">
        <v>12.9</v>
      </c>
      <c r="AE322" s="7">
        <f t="shared" ref="AE322:AE385" si="95">AVERAGE(AB322/60/R322,AC322/R322,AD322)</f>
        <v>12.892934472934472</v>
      </c>
      <c r="AF322" s="8">
        <v>0.23949842214150197</v>
      </c>
      <c r="AG322" s="8">
        <v>0.61538461538461542</v>
      </c>
      <c r="AH322" s="8">
        <v>7.8629032258064516E-2</v>
      </c>
      <c r="AI322" s="9">
        <f t="shared" ref="AI322:AI385" si="96">1-EB322/DV322</f>
        <v>0.94299287410926369</v>
      </c>
      <c r="AJ322" s="10">
        <f t="shared" ref="AJ322:AJ385" si="97">(AH322+AI322)*1000</f>
        <v>1021.6219063673282</v>
      </c>
      <c r="AK322" s="7">
        <f t="shared" ref="AK322:AK385" si="98">EA322/AC322*60</f>
        <v>2.328752127225501</v>
      </c>
      <c r="AL322" s="7">
        <f t="shared" ref="AL322:AL385" si="99">EB322/AC322*60</f>
        <v>1.4330782321387696</v>
      </c>
      <c r="AM322" s="8">
        <f t="shared" ref="AM322:AM385" si="100">IF(EA322+EB322&gt;0,EA322/(EA322+EB322),0)</f>
        <v>0.61904761904761907</v>
      </c>
      <c r="AN322" s="11">
        <f t="shared" ref="AN322:AN385" si="101">EA322-EB322</f>
        <v>15</v>
      </c>
      <c r="AO322" s="7">
        <f t="shared" ref="AO322:AO385" si="102">AK322-AL322</f>
        <v>0.89567389508673134</v>
      </c>
      <c r="AP322">
        <v>312</v>
      </c>
      <c r="AQ322">
        <v>312</v>
      </c>
      <c r="AR322">
        <v>235</v>
      </c>
      <c r="AS322">
        <v>167</v>
      </c>
      <c r="AT322">
        <v>167</v>
      </c>
      <c r="AU322">
        <v>167</v>
      </c>
      <c r="AV322" s="6">
        <v>17.27</v>
      </c>
      <c r="AW322">
        <v>66</v>
      </c>
      <c r="AX322">
        <v>10</v>
      </c>
      <c r="AY322">
        <v>20</v>
      </c>
      <c r="AZ322" s="11">
        <f t="shared" ref="AZ322:AZ385" si="103">AX322+AY322</f>
        <v>30</v>
      </c>
      <c r="BA322" s="6">
        <v>28.197600000000001</v>
      </c>
      <c r="BB322" s="6">
        <v>26.49</v>
      </c>
      <c r="BC322" s="6">
        <v>108.8</v>
      </c>
      <c r="BD322">
        <v>153</v>
      </c>
      <c r="BE322">
        <v>153</v>
      </c>
      <c r="BF322">
        <v>79</v>
      </c>
      <c r="BG322" s="11">
        <f t="shared" ref="BG322:BG385" si="104">BE322-BF322</f>
        <v>74</v>
      </c>
      <c r="BH322">
        <v>68</v>
      </c>
      <c r="BI322">
        <v>26</v>
      </c>
      <c r="BJ322">
        <v>15</v>
      </c>
      <c r="BK322">
        <v>23</v>
      </c>
      <c r="BL322">
        <v>26</v>
      </c>
      <c r="BM322">
        <v>15</v>
      </c>
      <c r="BN322">
        <v>23</v>
      </c>
      <c r="BO322" s="8">
        <f t="shared" ref="BO322:BO385" si="105">BN322/DR322</f>
        <v>2.6744186046511628E-2</v>
      </c>
      <c r="BP322">
        <v>1</v>
      </c>
      <c r="BQ322">
        <v>1</v>
      </c>
      <c r="BR322">
        <v>1</v>
      </c>
      <c r="BS322">
        <v>1</v>
      </c>
      <c r="BT322" s="8">
        <f t="shared" ref="BT322:BT385" si="106">IF(BP322+BQ322&gt;0,BP322/(BP322+BQ322),0)</f>
        <v>0.5</v>
      </c>
      <c r="BU322" s="8">
        <f t="shared" ref="BU322:BU385" si="107">(BR322+BS322)/(EI322+EJ322)</f>
        <v>2.1052631578947368E-3</v>
      </c>
      <c r="BV322">
        <v>0</v>
      </c>
      <c r="BW322">
        <v>0</v>
      </c>
      <c r="BX322">
        <v>0</v>
      </c>
      <c r="BY322">
        <v>0</v>
      </c>
      <c r="BZ322">
        <v>1</v>
      </c>
      <c r="CA322">
        <v>1</v>
      </c>
      <c r="CB322">
        <v>0</v>
      </c>
      <c r="CC322">
        <v>0</v>
      </c>
      <c r="CD322">
        <v>1</v>
      </c>
      <c r="CE322">
        <v>1</v>
      </c>
      <c r="CF322">
        <v>1</v>
      </c>
      <c r="CG322">
        <v>0</v>
      </c>
      <c r="CH322">
        <v>0</v>
      </c>
      <c r="CI322">
        <v>3</v>
      </c>
      <c r="CJ322">
        <v>2</v>
      </c>
      <c r="CK322">
        <v>0</v>
      </c>
      <c r="CL322">
        <v>0</v>
      </c>
      <c r="CM322">
        <v>0</v>
      </c>
      <c r="CN322">
        <v>2</v>
      </c>
      <c r="CO322">
        <v>0</v>
      </c>
      <c r="CP322">
        <v>0</v>
      </c>
      <c r="CQ322">
        <v>0</v>
      </c>
      <c r="CR322">
        <v>2</v>
      </c>
      <c r="CS322">
        <v>0</v>
      </c>
      <c r="CT322">
        <v>12</v>
      </c>
      <c r="CU322">
        <v>0</v>
      </c>
      <c r="CV322">
        <v>4</v>
      </c>
      <c r="CW322">
        <v>6</v>
      </c>
      <c r="CX322">
        <v>58</v>
      </c>
      <c r="CY322">
        <v>23</v>
      </c>
      <c r="CZ322">
        <v>0</v>
      </c>
      <c r="DA322">
        <v>5</v>
      </c>
      <c r="DB322">
        <v>21</v>
      </c>
      <c r="DC322">
        <v>11</v>
      </c>
      <c r="DD322">
        <v>4</v>
      </c>
      <c r="DE322">
        <v>103</v>
      </c>
      <c r="DF322">
        <v>16</v>
      </c>
      <c r="DG322">
        <v>11</v>
      </c>
      <c r="DH322">
        <v>17</v>
      </c>
      <c r="DI322">
        <v>11</v>
      </c>
      <c r="DJ322" s="11">
        <f t="shared" ref="DJ322:DJ385" si="108">DG322-DF322</f>
        <v>-5</v>
      </c>
      <c r="DK322" s="6">
        <v>-3.4035532181999999</v>
      </c>
      <c r="DL322">
        <v>14</v>
      </c>
      <c r="DM322">
        <v>2</v>
      </c>
      <c r="DN322">
        <v>0</v>
      </c>
      <c r="DO322">
        <v>0</v>
      </c>
      <c r="DP322">
        <v>0</v>
      </c>
      <c r="DQ322">
        <v>1052</v>
      </c>
      <c r="DR322">
        <v>860</v>
      </c>
      <c r="DS322">
        <v>745</v>
      </c>
      <c r="DT322">
        <v>604</v>
      </c>
      <c r="DU322">
        <v>496</v>
      </c>
      <c r="DV322">
        <v>421</v>
      </c>
      <c r="DW322" s="6">
        <v>50.2</v>
      </c>
      <c r="DX322" s="6">
        <v>34.53</v>
      </c>
      <c r="DY322">
        <v>172</v>
      </c>
      <c r="DZ322">
        <v>115</v>
      </c>
      <c r="EA322">
        <v>39</v>
      </c>
      <c r="EB322">
        <v>24</v>
      </c>
      <c r="EC322">
        <v>43</v>
      </c>
      <c r="ED322">
        <v>24</v>
      </c>
      <c r="EE322">
        <v>51</v>
      </c>
      <c r="EF322">
        <v>41</v>
      </c>
      <c r="EG322" s="11">
        <f t="shared" ref="EG322:EG385" si="109">EC322+EE322</f>
        <v>94</v>
      </c>
      <c r="EH322" s="11">
        <f t="shared" ref="EH322:EH385" si="110">ED322+EF322</f>
        <v>65</v>
      </c>
      <c r="EI322">
        <v>453</v>
      </c>
      <c r="EJ322">
        <v>497</v>
      </c>
      <c r="EK322">
        <v>425</v>
      </c>
      <c r="EL322">
        <v>355</v>
      </c>
      <c r="EM322">
        <v>148</v>
      </c>
      <c r="EN322">
        <v>83</v>
      </c>
      <c r="EO322">
        <v>65</v>
      </c>
      <c r="EP322">
        <v>48</v>
      </c>
      <c r="EQ322">
        <v>1.6</v>
      </c>
      <c r="ER322">
        <v>1.4</v>
      </c>
      <c r="ES322">
        <v>3.1</v>
      </c>
      <c r="ET322">
        <v>3190.73</v>
      </c>
      <c r="EU322" s="11">
        <f t="shared" ref="EU322:EU385" si="111">BD322+BK322+Z322+DM322</f>
        <v>216</v>
      </c>
      <c r="EV322" s="6">
        <f t="shared" ref="EV322:EV385" si="112">IF(DL322&gt;0,(BD322+BJ322)/DL322,0)</f>
        <v>12</v>
      </c>
      <c r="EW322" s="6">
        <f t="shared" ref="EW322:EW385" si="113">(DQ322+DR322)/AC322*60</f>
        <v>114.16856582705532</v>
      </c>
      <c r="EX322" s="6">
        <v>33.4</v>
      </c>
      <c r="EY322">
        <v>0.43</v>
      </c>
    </row>
    <row r="323" spans="1:155">
      <c r="A323">
        <v>178</v>
      </c>
      <c r="B323" s="5">
        <v>875000</v>
      </c>
      <c r="C323" t="s">
        <v>2299</v>
      </c>
      <c r="D323" t="s">
        <v>1083</v>
      </c>
      <c r="E323" t="s">
        <v>483</v>
      </c>
      <c r="F323" t="s">
        <v>154</v>
      </c>
      <c r="G323" t="s">
        <v>154</v>
      </c>
      <c r="H323">
        <v>76</v>
      </c>
      <c r="I323">
        <v>203</v>
      </c>
      <c r="J323">
        <v>2013</v>
      </c>
      <c r="K323">
        <v>2</v>
      </c>
      <c r="L323">
        <v>61</v>
      </c>
      <c r="M323" t="s">
        <v>155</v>
      </c>
      <c r="N323" t="s">
        <v>2300</v>
      </c>
      <c r="O323" t="s">
        <v>439</v>
      </c>
      <c r="P323" t="s">
        <v>149</v>
      </c>
      <c r="Q323" t="s">
        <v>2301</v>
      </c>
      <c r="R323">
        <v>39</v>
      </c>
      <c r="S323">
        <v>4</v>
      </c>
      <c r="T323">
        <v>4</v>
      </c>
      <c r="U323">
        <v>1</v>
      </c>
      <c r="V323">
        <v>3</v>
      </c>
      <c r="W323">
        <v>8</v>
      </c>
      <c r="X323">
        <v>2</v>
      </c>
      <c r="Y323" s="6">
        <v>-1.8</v>
      </c>
      <c r="Z323">
        <v>10</v>
      </c>
      <c r="AA323">
        <v>601</v>
      </c>
      <c r="AB323">
        <v>25370</v>
      </c>
      <c r="AC323">
        <v>422.79</v>
      </c>
      <c r="AD323" s="7">
        <v>10.85</v>
      </c>
      <c r="AE323" s="7">
        <f t="shared" si="95"/>
        <v>10.844216524216526</v>
      </c>
      <c r="AF323" s="8">
        <v>0.20820632020604446</v>
      </c>
      <c r="AG323" s="8">
        <v>0.61538461538461542</v>
      </c>
      <c r="AH323" s="8">
        <v>7.1038251366120214E-2</v>
      </c>
      <c r="AI323" s="9">
        <f t="shared" si="96"/>
        <v>0.95192307692307687</v>
      </c>
      <c r="AJ323" s="10">
        <f t="shared" si="97"/>
        <v>1022.9613282891971</v>
      </c>
      <c r="AK323" s="7">
        <f t="shared" si="98"/>
        <v>1.844887532817711</v>
      </c>
      <c r="AL323" s="7">
        <f t="shared" si="99"/>
        <v>1.4191442560136236</v>
      </c>
      <c r="AM323" s="8">
        <f t="shared" si="100"/>
        <v>0.56521739130434778</v>
      </c>
      <c r="AN323" s="11">
        <f t="shared" si="101"/>
        <v>3</v>
      </c>
      <c r="AO323" s="7">
        <f t="shared" si="102"/>
        <v>0.42574327680408741</v>
      </c>
      <c r="AP323">
        <v>73</v>
      </c>
      <c r="AQ323">
        <v>73</v>
      </c>
      <c r="AR323">
        <v>53</v>
      </c>
      <c r="AS323">
        <v>36</v>
      </c>
      <c r="AT323">
        <v>36</v>
      </c>
      <c r="AU323">
        <v>36</v>
      </c>
      <c r="AV323">
        <v>4.7699999999999996</v>
      </c>
      <c r="AW323">
        <v>18</v>
      </c>
      <c r="AX323">
        <v>7</v>
      </c>
      <c r="AY323">
        <v>6</v>
      </c>
      <c r="AZ323" s="11">
        <f t="shared" si="103"/>
        <v>13</v>
      </c>
      <c r="BA323" s="6">
        <v>26.6111</v>
      </c>
      <c r="BB323">
        <v>49.61</v>
      </c>
      <c r="BC323" s="6">
        <v>23.8</v>
      </c>
      <c r="BD323">
        <v>22</v>
      </c>
      <c r="BE323">
        <v>22</v>
      </c>
      <c r="BF323">
        <v>48</v>
      </c>
      <c r="BG323" s="11">
        <f t="shared" si="104"/>
        <v>-26</v>
      </c>
      <c r="BH323">
        <v>17</v>
      </c>
      <c r="BI323">
        <v>14</v>
      </c>
      <c r="BJ323">
        <v>14</v>
      </c>
      <c r="BK323">
        <v>20</v>
      </c>
      <c r="BL323">
        <v>14</v>
      </c>
      <c r="BM323">
        <v>14</v>
      </c>
      <c r="BN323">
        <v>20</v>
      </c>
      <c r="BO323" s="8">
        <f t="shared" si="105"/>
        <v>5.1679586563307491E-2</v>
      </c>
      <c r="BP323">
        <v>17</v>
      </c>
      <c r="BQ323">
        <v>22</v>
      </c>
      <c r="BR323">
        <v>17</v>
      </c>
      <c r="BS323">
        <v>22</v>
      </c>
      <c r="BT323" s="8">
        <f t="shared" si="106"/>
        <v>0.4358974358974359</v>
      </c>
      <c r="BU323" s="8">
        <f t="shared" si="107"/>
        <v>0.10863509749303621</v>
      </c>
      <c r="BV323">
        <v>3</v>
      </c>
      <c r="BW323">
        <v>5</v>
      </c>
      <c r="BX323">
        <v>4</v>
      </c>
      <c r="BY323">
        <v>4</v>
      </c>
      <c r="BZ323">
        <v>10</v>
      </c>
      <c r="CA323">
        <v>13</v>
      </c>
      <c r="CB323">
        <v>0</v>
      </c>
      <c r="CC323">
        <v>6</v>
      </c>
      <c r="CD323">
        <v>8</v>
      </c>
      <c r="CE323">
        <v>5</v>
      </c>
      <c r="CF323">
        <v>14</v>
      </c>
      <c r="CG323">
        <v>18</v>
      </c>
      <c r="CH323">
        <v>0</v>
      </c>
      <c r="CI323">
        <v>1</v>
      </c>
      <c r="CJ323">
        <v>2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2</v>
      </c>
      <c r="CR323">
        <v>0</v>
      </c>
      <c r="CS323">
        <v>0</v>
      </c>
      <c r="CT323">
        <v>2</v>
      </c>
      <c r="CU323">
        <v>0</v>
      </c>
      <c r="CV323">
        <v>0</v>
      </c>
      <c r="CW323">
        <v>0</v>
      </c>
      <c r="CX323">
        <v>17</v>
      </c>
      <c r="CY323">
        <v>5</v>
      </c>
      <c r="CZ323">
        <v>0</v>
      </c>
      <c r="DA323">
        <v>1</v>
      </c>
      <c r="DB323">
        <v>8</v>
      </c>
      <c r="DC323">
        <v>3</v>
      </c>
      <c r="DD323">
        <v>0</v>
      </c>
      <c r="DE323">
        <v>19</v>
      </c>
      <c r="DF323">
        <v>5</v>
      </c>
      <c r="DG323">
        <v>6</v>
      </c>
      <c r="DH323">
        <v>5</v>
      </c>
      <c r="DI323">
        <v>6</v>
      </c>
      <c r="DJ323" s="11">
        <f t="shared" si="108"/>
        <v>1</v>
      </c>
      <c r="DK323" s="6">
        <v>2.2240362151999999</v>
      </c>
      <c r="DL323">
        <v>5</v>
      </c>
      <c r="DM323">
        <v>0</v>
      </c>
      <c r="DN323">
        <v>0</v>
      </c>
      <c r="DO323">
        <v>0</v>
      </c>
      <c r="DP323">
        <v>0</v>
      </c>
      <c r="DQ323">
        <v>341</v>
      </c>
      <c r="DR323">
        <v>387</v>
      </c>
      <c r="DS323">
        <v>254</v>
      </c>
      <c r="DT323">
        <v>288</v>
      </c>
      <c r="DU323">
        <v>183</v>
      </c>
      <c r="DV323">
        <v>208</v>
      </c>
      <c r="DW323">
        <v>15.6</v>
      </c>
      <c r="DX323">
        <v>14.74</v>
      </c>
      <c r="DY323">
        <v>52</v>
      </c>
      <c r="DZ323">
        <v>45</v>
      </c>
      <c r="EA323">
        <v>13</v>
      </c>
      <c r="EB323">
        <v>10</v>
      </c>
      <c r="EC323">
        <v>17</v>
      </c>
      <c r="ED323">
        <v>9</v>
      </c>
      <c r="EE323">
        <v>15</v>
      </c>
      <c r="EF323">
        <v>19</v>
      </c>
      <c r="EG323" s="11">
        <f t="shared" si="109"/>
        <v>32</v>
      </c>
      <c r="EH323" s="11">
        <f t="shared" si="110"/>
        <v>28</v>
      </c>
      <c r="EI323">
        <v>163</v>
      </c>
      <c r="EJ323">
        <v>196</v>
      </c>
      <c r="EK323">
        <v>165</v>
      </c>
      <c r="EL323">
        <v>190</v>
      </c>
      <c r="EM323">
        <v>59</v>
      </c>
      <c r="EN323">
        <v>48</v>
      </c>
      <c r="EO323">
        <v>26</v>
      </c>
      <c r="EP323">
        <v>27</v>
      </c>
      <c r="EQ323">
        <v>0.1</v>
      </c>
      <c r="ER323">
        <v>0.5</v>
      </c>
      <c r="ES323">
        <v>0.7</v>
      </c>
      <c r="ET323">
        <v>1607.84</v>
      </c>
      <c r="EU323" s="11">
        <f t="shared" si="111"/>
        <v>52</v>
      </c>
      <c r="EV323" s="6">
        <f t="shared" si="112"/>
        <v>7.2</v>
      </c>
      <c r="EW323" s="6">
        <f t="shared" si="113"/>
        <v>103.31370183779181</v>
      </c>
      <c r="EX323" s="6">
        <v>6.7</v>
      </c>
    </row>
    <row r="324" spans="1:155">
      <c r="A324">
        <v>550</v>
      </c>
      <c r="B324" s="5">
        <v>875000</v>
      </c>
      <c r="C324" t="s">
        <v>2330</v>
      </c>
      <c r="D324" t="s">
        <v>2331</v>
      </c>
      <c r="E324" t="s">
        <v>260</v>
      </c>
      <c r="F324" t="s">
        <v>154</v>
      </c>
      <c r="G324" t="s">
        <v>154</v>
      </c>
      <c r="H324">
        <v>73</v>
      </c>
      <c r="I324">
        <v>194</v>
      </c>
      <c r="M324" t="s">
        <v>155</v>
      </c>
      <c r="N324" t="s">
        <v>2332</v>
      </c>
      <c r="O324" t="s">
        <v>2171</v>
      </c>
      <c r="P324" t="s">
        <v>192</v>
      </c>
      <c r="Q324" t="s">
        <v>193</v>
      </c>
      <c r="R324">
        <v>60</v>
      </c>
      <c r="S324">
        <v>3</v>
      </c>
      <c r="T324">
        <v>14</v>
      </c>
      <c r="U324">
        <v>6</v>
      </c>
      <c r="V324">
        <v>8</v>
      </c>
      <c r="W324">
        <v>17</v>
      </c>
      <c r="X324">
        <v>22</v>
      </c>
      <c r="Y324" s="6">
        <v>10.1</v>
      </c>
      <c r="Z324">
        <v>16</v>
      </c>
      <c r="AA324">
        <v>1188</v>
      </c>
      <c r="AB324">
        <v>55723</v>
      </c>
      <c r="AC324" s="6">
        <v>927.05</v>
      </c>
      <c r="AD324" s="7">
        <v>15.483333333299999</v>
      </c>
      <c r="AE324" s="7">
        <f t="shared" si="95"/>
        <v>15.470925925914813</v>
      </c>
      <c r="AF324" s="8">
        <v>0.2893513822259815</v>
      </c>
      <c r="AG324" s="8">
        <v>0.35416666666666669</v>
      </c>
      <c r="AH324" s="8">
        <v>0.10666666666666667</v>
      </c>
      <c r="AI324" s="9">
        <f t="shared" si="96"/>
        <v>0.93647058823529417</v>
      </c>
      <c r="AJ324" s="10">
        <f t="shared" si="97"/>
        <v>1043.1372549019609</v>
      </c>
      <c r="AK324" s="7">
        <f t="shared" si="98"/>
        <v>3.1066285529367348</v>
      </c>
      <c r="AL324" s="7">
        <f t="shared" si="99"/>
        <v>1.7474785610269135</v>
      </c>
      <c r="AM324" s="8">
        <f t="shared" si="100"/>
        <v>0.64</v>
      </c>
      <c r="AN324" s="11">
        <f t="shared" si="101"/>
        <v>21</v>
      </c>
      <c r="AO324" s="7">
        <f t="shared" si="102"/>
        <v>1.3591499919098213</v>
      </c>
      <c r="AP324">
        <v>139</v>
      </c>
      <c r="AQ324">
        <v>139</v>
      </c>
      <c r="AR324">
        <v>92</v>
      </c>
      <c r="AS324">
        <v>60</v>
      </c>
      <c r="AT324">
        <v>60</v>
      </c>
      <c r="AU324">
        <v>60</v>
      </c>
      <c r="AV324" s="6">
        <v>3.51</v>
      </c>
      <c r="AW324">
        <v>7</v>
      </c>
      <c r="AX324">
        <v>2</v>
      </c>
      <c r="AY324">
        <v>3</v>
      </c>
      <c r="AZ324" s="11">
        <f t="shared" si="103"/>
        <v>5</v>
      </c>
      <c r="BA324" s="6">
        <v>42.666699999999999</v>
      </c>
      <c r="BB324" s="6">
        <v>42.32</v>
      </c>
      <c r="BC324" s="6">
        <v>64.2</v>
      </c>
      <c r="BD324">
        <v>51</v>
      </c>
      <c r="BE324">
        <v>51</v>
      </c>
      <c r="BF324">
        <v>70</v>
      </c>
      <c r="BG324" s="11">
        <f t="shared" si="104"/>
        <v>-19</v>
      </c>
      <c r="BH324">
        <v>32</v>
      </c>
      <c r="BI324">
        <v>44</v>
      </c>
      <c r="BJ324">
        <v>36</v>
      </c>
      <c r="BK324">
        <v>37</v>
      </c>
      <c r="BL324">
        <v>44</v>
      </c>
      <c r="BM324">
        <v>36</v>
      </c>
      <c r="BN324">
        <v>37</v>
      </c>
      <c r="BO324" s="8">
        <f t="shared" si="105"/>
        <v>4.7073791348600506E-2</v>
      </c>
      <c r="BP324">
        <v>0</v>
      </c>
      <c r="BQ324">
        <v>0</v>
      </c>
      <c r="BR324">
        <v>0</v>
      </c>
      <c r="BS324">
        <v>0</v>
      </c>
      <c r="BT324" s="8">
        <f t="shared" si="106"/>
        <v>0</v>
      </c>
      <c r="BU324" s="8">
        <f t="shared" si="107"/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1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1</v>
      </c>
      <c r="CR324">
        <v>0</v>
      </c>
      <c r="CS324">
        <v>0</v>
      </c>
      <c r="CT324">
        <v>2</v>
      </c>
      <c r="CU324">
        <v>0</v>
      </c>
      <c r="CV324">
        <v>1</v>
      </c>
      <c r="CW324">
        <v>5</v>
      </c>
      <c r="CX324">
        <v>26</v>
      </c>
      <c r="CY324">
        <v>2</v>
      </c>
      <c r="CZ324">
        <v>0</v>
      </c>
      <c r="DA324">
        <v>21</v>
      </c>
      <c r="DB324">
        <v>8</v>
      </c>
      <c r="DC324">
        <v>2</v>
      </c>
      <c r="DD324">
        <v>1</v>
      </c>
      <c r="DE324">
        <v>26</v>
      </c>
      <c r="DF324">
        <v>8</v>
      </c>
      <c r="DG324">
        <v>4</v>
      </c>
      <c r="DH324">
        <v>8</v>
      </c>
      <c r="DI324">
        <v>2</v>
      </c>
      <c r="DJ324" s="11">
        <f t="shared" si="108"/>
        <v>-4</v>
      </c>
      <c r="DK324" s="6">
        <v>-2.6378873</v>
      </c>
      <c r="DL324">
        <v>8</v>
      </c>
      <c r="DM324">
        <v>0</v>
      </c>
      <c r="DN324">
        <v>0</v>
      </c>
      <c r="DO324">
        <v>0</v>
      </c>
      <c r="DP324">
        <v>0</v>
      </c>
      <c r="DQ324">
        <v>864</v>
      </c>
      <c r="DR324">
        <v>786</v>
      </c>
      <c r="DS324">
        <v>626</v>
      </c>
      <c r="DT324">
        <v>601</v>
      </c>
      <c r="DU324">
        <v>450</v>
      </c>
      <c r="DV324">
        <v>425</v>
      </c>
      <c r="DW324" s="6">
        <v>40.75</v>
      </c>
      <c r="DX324" s="6">
        <v>36.15</v>
      </c>
      <c r="DY324">
        <v>140</v>
      </c>
      <c r="DZ324">
        <v>109</v>
      </c>
      <c r="EA324">
        <v>48</v>
      </c>
      <c r="EB324">
        <v>27</v>
      </c>
      <c r="EC324">
        <v>23</v>
      </c>
      <c r="ED324">
        <v>27</v>
      </c>
      <c r="EE324">
        <v>42</v>
      </c>
      <c r="EF324">
        <v>60</v>
      </c>
      <c r="EG324" s="11">
        <f t="shared" si="109"/>
        <v>65</v>
      </c>
      <c r="EH324" s="11">
        <f t="shared" si="110"/>
        <v>87</v>
      </c>
      <c r="EI324">
        <v>385</v>
      </c>
      <c r="EJ324">
        <v>392</v>
      </c>
      <c r="EK324">
        <v>358</v>
      </c>
      <c r="EL324">
        <v>405</v>
      </c>
      <c r="EM324">
        <v>150</v>
      </c>
      <c r="EN324">
        <v>125</v>
      </c>
      <c r="EO324">
        <v>58</v>
      </c>
      <c r="EP324">
        <v>43</v>
      </c>
      <c r="EQ324">
        <v>1</v>
      </c>
      <c r="ER324">
        <v>3.5</v>
      </c>
      <c r="ES324">
        <v>4.5</v>
      </c>
      <c r="ET324">
        <v>2276.84</v>
      </c>
      <c r="EU324" s="11">
        <f t="shared" si="111"/>
        <v>104</v>
      </c>
      <c r="EV324" s="6">
        <f t="shared" si="112"/>
        <v>10.875</v>
      </c>
      <c r="EW324" s="6">
        <f t="shared" si="113"/>
        <v>106.79035650720027</v>
      </c>
      <c r="EX324" s="6">
        <v>24.9</v>
      </c>
      <c r="EY324">
        <v>0.41</v>
      </c>
    </row>
    <row r="325" spans="1:155">
      <c r="A325">
        <v>141</v>
      </c>
      <c r="B325" s="5">
        <v>892500</v>
      </c>
      <c r="C325" t="s">
        <v>166</v>
      </c>
      <c r="D325" t="s">
        <v>167</v>
      </c>
      <c r="E325" t="s">
        <v>168</v>
      </c>
      <c r="F325" t="s">
        <v>154</v>
      </c>
      <c r="G325" t="s">
        <v>154</v>
      </c>
      <c r="H325">
        <v>70</v>
      </c>
      <c r="I325">
        <v>208</v>
      </c>
      <c r="M325" t="s">
        <v>146</v>
      </c>
      <c r="N325" t="s">
        <v>169</v>
      </c>
      <c r="O325" t="s">
        <v>170</v>
      </c>
      <c r="P325" t="s">
        <v>171</v>
      </c>
      <c r="Q325" t="s">
        <v>172</v>
      </c>
      <c r="R325">
        <v>29</v>
      </c>
      <c r="S325">
        <v>2</v>
      </c>
      <c r="T325">
        <v>3</v>
      </c>
      <c r="U325">
        <v>1</v>
      </c>
      <c r="V325">
        <v>2</v>
      </c>
      <c r="W325">
        <v>5</v>
      </c>
      <c r="X325">
        <v>3</v>
      </c>
      <c r="Y325" s="6">
        <v>0.5</v>
      </c>
      <c r="Z325">
        <v>16</v>
      </c>
      <c r="AA325">
        <v>431</v>
      </c>
      <c r="AB325">
        <v>18047</v>
      </c>
      <c r="AC325" s="6">
        <v>300.48</v>
      </c>
      <c r="AD325" s="7">
        <v>10.233333333299999</v>
      </c>
      <c r="AE325" s="7">
        <f t="shared" si="95"/>
        <v>10.322183908034868</v>
      </c>
      <c r="AF325" s="8">
        <v>0.20841049543269732</v>
      </c>
      <c r="AG325" s="8">
        <v>0.55555555555555558</v>
      </c>
      <c r="AH325" s="8">
        <v>7.6271186440677971E-2</v>
      </c>
      <c r="AI325" s="9">
        <f t="shared" si="96"/>
        <v>0.95890410958904115</v>
      </c>
      <c r="AJ325" s="10">
        <f t="shared" si="97"/>
        <v>1035.1752960297192</v>
      </c>
      <c r="AK325" s="7">
        <f t="shared" si="98"/>
        <v>1.7971246006389774</v>
      </c>
      <c r="AL325" s="7">
        <f t="shared" si="99"/>
        <v>1.1980830670926517</v>
      </c>
      <c r="AM325" s="8">
        <f t="shared" si="100"/>
        <v>0.6</v>
      </c>
      <c r="AN325" s="11">
        <f t="shared" si="101"/>
        <v>3</v>
      </c>
      <c r="AO325" s="7">
        <f t="shared" si="102"/>
        <v>0.59904153354632572</v>
      </c>
      <c r="AP325" t="s">
        <v>173</v>
      </c>
      <c r="AQ325">
        <v>43</v>
      </c>
      <c r="AR325" t="s">
        <v>173</v>
      </c>
      <c r="AS325" t="s">
        <v>173</v>
      </c>
      <c r="AT325">
        <v>24</v>
      </c>
      <c r="AU325">
        <v>24</v>
      </c>
      <c r="AV325" s="6">
        <v>2.6</v>
      </c>
      <c r="AW325">
        <v>10</v>
      </c>
      <c r="AX325" t="s">
        <v>173</v>
      </c>
      <c r="AY325">
        <v>2</v>
      </c>
      <c r="AZ325" s="11" t="e">
        <f t="shared" si="103"/>
        <v>#VALUE!</v>
      </c>
      <c r="BA325" s="6">
        <v>23.75</v>
      </c>
      <c r="BB325" s="6" t="s">
        <v>173</v>
      </c>
      <c r="BC325" s="6">
        <v>25.6</v>
      </c>
      <c r="BD325">
        <v>80</v>
      </c>
      <c r="BE325">
        <v>80</v>
      </c>
      <c r="BF325">
        <v>59</v>
      </c>
      <c r="BG325" s="11">
        <f t="shared" si="104"/>
        <v>21</v>
      </c>
      <c r="BH325">
        <v>8</v>
      </c>
      <c r="BI325">
        <v>4</v>
      </c>
      <c r="BJ325">
        <v>10</v>
      </c>
      <c r="BK325">
        <v>5</v>
      </c>
      <c r="BL325">
        <v>4</v>
      </c>
      <c r="BM325">
        <v>10</v>
      </c>
      <c r="BN325">
        <v>5</v>
      </c>
      <c r="BO325" s="8">
        <f t="shared" si="105"/>
        <v>1.9920318725099601E-2</v>
      </c>
      <c r="BP325">
        <v>11</v>
      </c>
      <c r="BQ325">
        <v>18</v>
      </c>
      <c r="BR325">
        <v>11</v>
      </c>
      <c r="BS325">
        <v>18</v>
      </c>
      <c r="BT325" s="8">
        <f t="shared" si="106"/>
        <v>0.37931034482758619</v>
      </c>
      <c r="BU325" s="8">
        <f t="shared" si="107"/>
        <v>0.10507246376811594</v>
      </c>
      <c r="BV325">
        <v>3</v>
      </c>
      <c r="BW325">
        <v>6</v>
      </c>
      <c r="BX325">
        <v>2</v>
      </c>
      <c r="BY325">
        <v>3</v>
      </c>
      <c r="BZ325">
        <v>6</v>
      </c>
      <c r="CA325">
        <v>9</v>
      </c>
      <c r="CB325">
        <v>7</v>
      </c>
      <c r="CC325">
        <v>3</v>
      </c>
      <c r="CD325">
        <v>1</v>
      </c>
      <c r="CE325">
        <v>6</v>
      </c>
      <c r="CF325">
        <v>6</v>
      </c>
      <c r="CG325">
        <v>12</v>
      </c>
      <c r="CH325">
        <v>0</v>
      </c>
      <c r="CI325">
        <v>1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2</v>
      </c>
      <c r="CU325">
        <v>0</v>
      </c>
      <c r="CV325">
        <v>0</v>
      </c>
      <c r="CW325">
        <v>0</v>
      </c>
      <c r="CX325">
        <v>8</v>
      </c>
      <c r="CY325">
        <v>1</v>
      </c>
      <c r="CZ325">
        <v>0</v>
      </c>
      <c r="DA325">
        <v>0</v>
      </c>
      <c r="DB325">
        <v>5</v>
      </c>
      <c r="DC325">
        <v>2</v>
      </c>
      <c r="DD325">
        <v>1</v>
      </c>
      <c r="DE325">
        <v>14</v>
      </c>
      <c r="DF325">
        <v>4</v>
      </c>
      <c r="DG325">
        <v>5</v>
      </c>
      <c r="DH325">
        <v>4</v>
      </c>
      <c r="DI325">
        <v>2</v>
      </c>
      <c r="DJ325" s="11">
        <f t="shared" si="108"/>
        <v>1</v>
      </c>
      <c r="DK325" s="6">
        <v>-1.9873152479</v>
      </c>
      <c r="DL325">
        <v>3</v>
      </c>
      <c r="DM325">
        <v>0</v>
      </c>
      <c r="DN325">
        <v>0</v>
      </c>
      <c r="DO325">
        <v>1</v>
      </c>
      <c r="DP325">
        <v>0</v>
      </c>
      <c r="DQ325">
        <v>232</v>
      </c>
      <c r="DR325">
        <v>251</v>
      </c>
      <c r="DS325">
        <v>172</v>
      </c>
      <c r="DT325">
        <v>193</v>
      </c>
      <c r="DU325">
        <v>118</v>
      </c>
      <c r="DV325">
        <v>146</v>
      </c>
      <c r="DW325" s="6">
        <v>10.26</v>
      </c>
      <c r="DX325" s="6">
        <v>9.32</v>
      </c>
      <c r="DY325">
        <v>31</v>
      </c>
      <c r="DZ325">
        <v>24</v>
      </c>
      <c r="EA325">
        <v>9</v>
      </c>
      <c r="EB325">
        <v>6</v>
      </c>
      <c r="EC325">
        <v>8</v>
      </c>
      <c r="ED325">
        <v>3</v>
      </c>
      <c r="EE325">
        <v>10</v>
      </c>
      <c r="EF325">
        <v>13</v>
      </c>
      <c r="EG325" s="11">
        <f t="shared" si="109"/>
        <v>18</v>
      </c>
      <c r="EH325" s="11">
        <f t="shared" si="110"/>
        <v>16</v>
      </c>
      <c r="EI325">
        <v>144</v>
      </c>
      <c r="EJ325">
        <v>132</v>
      </c>
      <c r="EK325">
        <v>184</v>
      </c>
      <c r="EL325">
        <v>177</v>
      </c>
      <c r="EM325">
        <v>28</v>
      </c>
      <c r="EN325">
        <v>45</v>
      </c>
      <c r="EO325">
        <v>29</v>
      </c>
      <c r="EP325">
        <v>23</v>
      </c>
      <c r="EQ325">
        <v>0</v>
      </c>
      <c r="ER325">
        <v>0.5</v>
      </c>
      <c r="ES325">
        <v>0.5</v>
      </c>
      <c r="ET325">
        <v>1141.29</v>
      </c>
      <c r="EU325" s="11">
        <f t="shared" si="111"/>
        <v>101</v>
      </c>
      <c r="EV325" s="6">
        <f t="shared" si="112"/>
        <v>30</v>
      </c>
      <c r="EW325" s="6">
        <f t="shared" si="113"/>
        <v>96.445686900958464</v>
      </c>
      <c r="EX325" s="6">
        <v>4.8</v>
      </c>
      <c r="EY325">
        <v>0.17</v>
      </c>
    </row>
    <row r="326" spans="1:155">
      <c r="A326">
        <v>681</v>
      </c>
      <c r="B326" s="5">
        <v>900000</v>
      </c>
      <c r="C326" t="s">
        <v>440</v>
      </c>
      <c r="D326" t="s">
        <v>441</v>
      </c>
      <c r="E326" t="s">
        <v>442</v>
      </c>
      <c r="F326" t="s">
        <v>154</v>
      </c>
      <c r="G326" t="s">
        <v>154</v>
      </c>
      <c r="H326">
        <v>75</v>
      </c>
      <c r="I326">
        <v>209</v>
      </c>
      <c r="J326">
        <v>2005</v>
      </c>
      <c r="K326">
        <v>4</v>
      </c>
      <c r="L326">
        <v>101</v>
      </c>
      <c r="M326" t="s">
        <v>146</v>
      </c>
      <c r="N326" t="s">
        <v>443</v>
      </c>
      <c r="O326" t="s">
        <v>444</v>
      </c>
      <c r="P326" t="s">
        <v>198</v>
      </c>
      <c r="Q326" t="s">
        <v>404</v>
      </c>
      <c r="R326">
        <v>51</v>
      </c>
      <c r="S326">
        <v>0</v>
      </c>
      <c r="T326">
        <v>3</v>
      </c>
      <c r="U326">
        <v>3</v>
      </c>
      <c r="V326">
        <v>0</v>
      </c>
      <c r="W326">
        <v>3</v>
      </c>
      <c r="X326">
        <v>-3</v>
      </c>
      <c r="Y326" s="6">
        <v>-7.2</v>
      </c>
      <c r="Z326">
        <v>87</v>
      </c>
      <c r="AA326">
        <v>495</v>
      </c>
      <c r="AB326">
        <v>17793</v>
      </c>
      <c r="AC326" s="6">
        <v>296.02</v>
      </c>
      <c r="AD326" s="7">
        <v>5.8166666666999998</v>
      </c>
      <c r="AE326" s="7">
        <f t="shared" si="95"/>
        <v>5.8118954248477124</v>
      </c>
      <c r="AF326" s="8">
        <v>0.12420853876009649</v>
      </c>
      <c r="AG326" s="8">
        <v>0.5</v>
      </c>
      <c r="AH326" s="8">
        <v>6.25E-2</v>
      </c>
      <c r="AI326" s="9">
        <f t="shared" si="96"/>
        <v>0.94444444444444442</v>
      </c>
      <c r="AJ326" s="10">
        <f t="shared" si="97"/>
        <v>1006.9444444444445</v>
      </c>
      <c r="AK326" s="7">
        <f t="shared" si="98"/>
        <v>1.2161340449969598</v>
      </c>
      <c r="AL326" s="7">
        <f t="shared" si="99"/>
        <v>1.8242010674954396</v>
      </c>
      <c r="AM326" s="8">
        <f t="shared" si="100"/>
        <v>0.4</v>
      </c>
      <c r="AN326" s="11">
        <f t="shared" si="101"/>
        <v>-3</v>
      </c>
      <c r="AO326" s="7">
        <f t="shared" si="102"/>
        <v>-0.60806702249847988</v>
      </c>
      <c r="AP326">
        <v>26</v>
      </c>
      <c r="AQ326">
        <v>26</v>
      </c>
      <c r="AR326">
        <v>19</v>
      </c>
      <c r="AS326">
        <v>13</v>
      </c>
      <c r="AT326">
        <v>13</v>
      </c>
      <c r="AU326">
        <v>13</v>
      </c>
      <c r="AV326" s="6">
        <v>1.01</v>
      </c>
      <c r="AW326">
        <v>4</v>
      </c>
      <c r="AX326">
        <v>1</v>
      </c>
      <c r="AY326">
        <v>1</v>
      </c>
      <c r="AZ326" s="11">
        <f t="shared" si="103"/>
        <v>2</v>
      </c>
      <c r="BA326" s="6">
        <v>28.076899999999998</v>
      </c>
      <c r="BB326" s="6">
        <v>30.92</v>
      </c>
      <c r="BC326" s="6">
        <v>90.8</v>
      </c>
      <c r="BD326">
        <v>68</v>
      </c>
      <c r="BE326">
        <v>68</v>
      </c>
      <c r="BF326">
        <v>43</v>
      </c>
      <c r="BG326" s="11">
        <f t="shared" si="104"/>
        <v>25</v>
      </c>
      <c r="BH326">
        <v>6</v>
      </c>
      <c r="BI326">
        <v>5</v>
      </c>
      <c r="BJ326">
        <v>2</v>
      </c>
      <c r="BK326">
        <v>14</v>
      </c>
      <c r="BL326">
        <v>5</v>
      </c>
      <c r="BM326">
        <v>2</v>
      </c>
      <c r="BN326">
        <v>14</v>
      </c>
      <c r="BO326" s="8">
        <f t="shared" si="105"/>
        <v>5.0359712230215826E-2</v>
      </c>
      <c r="BP326">
        <v>0</v>
      </c>
      <c r="BQ326">
        <v>1</v>
      </c>
      <c r="BR326">
        <v>0</v>
      </c>
      <c r="BS326">
        <v>1</v>
      </c>
      <c r="BT326" s="8">
        <f t="shared" si="106"/>
        <v>0</v>
      </c>
      <c r="BU326" s="8">
        <f t="shared" si="107"/>
        <v>3.2258064516129032E-3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1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1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6</v>
      </c>
      <c r="CY326">
        <v>3</v>
      </c>
      <c r="CZ326">
        <v>0</v>
      </c>
      <c r="DA326">
        <v>0</v>
      </c>
      <c r="DB326">
        <v>1</v>
      </c>
      <c r="DC326">
        <v>1</v>
      </c>
      <c r="DD326">
        <v>0</v>
      </c>
      <c r="DE326">
        <v>8</v>
      </c>
      <c r="DF326">
        <v>21</v>
      </c>
      <c r="DG326">
        <v>8</v>
      </c>
      <c r="DH326">
        <v>21</v>
      </c>
      <c r="DI326">
        <v>16</v>
      </c>
      <c r="DJ326" s="11">
        <f t="shared" si="108"/>
        <v>-13</v>
      </c>
      <c r="DK326" s="6">
        <v>-3.997050695</v>
      </c>
      <c r="DL326">
        <v>6</v>
      </c>
      <c r="DM326">
        <v>15</v>
      </c>
      <c r="DN326">
        <v>0</v>
      </c>
      <c r="DO326">
        <v>0</v>
      </c>
      <c r="DP326">
        <v>0</v>
      </c>
      <c r="DQ326">
        <v>185</v>
      </c>
      <c r="DR326">
        <v>278</v>
      </c>
      <c r="DS326">
        <v>148</v>
      </c>
      <c r="DT326">
        <v>213</v>
      </c>
      <c r="DU326">
        <v>96</v>
      </c>
      <c r="DV326">
        <v>162</v>
      </c>
      <c r="DW326" s="6">
        <v>7.85</v>
      </c>
      <c r="DX326" s="6">
        <v>12.77</v>
      </c>
      <c r="DY326">
        <v>27</v>
      </c>
      <c r="DZ326">
        <v>48</v>
      </c>
      <c r="EA326">
        <v>6</v>
      </c>
      <c r="EB326">
        <v>9</v>
      </c>
      <c r="EC326">
        <v>5</v>
      </c>
      <c r="ED326">
        <v>11</v>
      </c>
      <c r="EE326">
        <v>8</v>
      </c>
      <c r="EF326">
        <v>14</v>
      </c>
      <c r="EG326" s="11">
        <f t="shared" si="109"/>
        <v>13</v>
      </c>
      <c r="EH326" s="11">
        <f t="shared" si="110"/>
        <v>25</v>
      </c>
      <c r="EI326">
        <v>140</v>
      </c>
      <c r="EJ326">
        <v>170</v>
      </c>
      <c r="EK326">
        <v>249</v>
      </c>
      <c r="EL326">
        <v>168</v>
      </c>
      <c r="EM326">
        <v>36</v>
      </c>
      <c r="EN326">
        <v>12</v>
      </c>
      <c r="EO326">
        <v>40</v>
      </c>
      <c r="EP326">
        <v>23</v>
      </c>
      <c r="EQ326">
        <v>-0.5</v>
      </c>
      <c r="ER326">
        <v>0.2</v>
      </c>
      <c r="ES326">
        <v>-0.30000000000000004</v>
      </c>
      <c r="ET326">
        <v>2087.23</v>
      </c>
      <c r="EU326" s="11">
        <f t="shared" si="111"/>
        <v>184</v>
      </c>
      <c r="EV326" s="6">
        <f t="shared" si="112"/>
        <v>11.666666666666666</v>
      </c>
      <c r="EW326" s="6">
        <f t="shared" si="113"/>
        <v>93.8450104722654</v>
      </c>
      <c r="EX326" s="6">
        <v>-2.2000000000000002</v>
      </c>
      <c r="EY326">
        <v>-0.04</v>
      </c>
    </row>
    <row r="327" spans="1:155">
      <c r="A327">
        <v>541</v>
      </c>
      <c r="B327" s="5">
        <v>900000</v>
      </c>
      <c r="C327" t="s">
        <v>900</v>
      </c>
      <c r="D327" t="s">
        <v>576</v>
      </c>
      <c r="E327" t="s">
        <v>577</v>
      </c>
      <c r="F327" t="s">
        <v>145</v>
      </c>
      <c r="G327" t="s">
        <v>145</v>
      </c>
      <c r="H327">
        <v>76</v>
      </c>
      <c r="I327">
        <v>220</v>
      </c>
      <c r="J327">
        <v>2011</v>
      </c>
      <c r="K327">
        <v>2</v>
      </c>
      <c r="L327">
        <v>46</v>
      </c>
      <c r="M327" t="s">
        <v>155</v>
      </c>
      <c r="N327" t="s">
        <v>901</v>
      </c>
      <c r="O327" t="s">
        <v>231</v>
      </c>
      <c r="P327" t="s">
        <v>192</v>
      </c>
      <c r="Q327" t="s">
        <v>179</v>
      </c>
      <c r="R327">
        <v>69</v>
      </c>
      <c r="S327">
        <v>3</v>
      </c>
      <c r="T327">
        <v>12</v>
      </c>
      <c r="U327">
        <v>5</v>
      </c>
      <c r="V327">
        <v>7</v>
      </c>
      <c r="W327">
        <v>15</v>
      </c>
      <c r="X327">
        <v>11</v>
      </c>
      <c r="Y327" s="6">
        <v>-4</v>
      </c>
      <c r="Z327">
        <v>60</v>
      </c>
      <c r="AA327">
        <v>1777</v>
      </c>
      <c r="AB327">
        <v>73562</v>
      </c>
      <c r="AC327" s="6">
        <v>1224.69</v>
      </c>
      <c r="AD327" s="7">
        <v>17.766666666700001</v>
      </c>
      <c r="AE327" s="7">
        <f t="shared" si="95"/>
        <v>17.761465378433012</v>
      </c>
      <c r="AF327" s="8">
        <v>0.32365385377713762</v>
      </c>
      <c r="AG327" s="8">
        <v>0.34090909090909088</v>
      </c>
      <c r="AH327" s="8">
        <v>8.1632653061224483E-2</v>
      </c>
      <c r="AI327" s="9">
        <f t="shared" si="96"/>
        <v>0.93583724569640059</v>
      </c>
      <c r="AJ327" s="10">
        <f t="shared" si="97"/>
        <v>1017.4698987576252</v>
      </c>
      <c r="AK327" s="7">
        <f t="shared" si="98"/>
        <v>2.1556475516253091</v>
      </c>
      <c r="AL327" s="7">
        <f t="shared" si="99"/>
        <v>2.0086715821963108</v>
      </c>
      <c r="AM327" s="8">
        <f t="shared" si="100"/>
        <v>0.51764705882352946</v>
      </c>
      <c r="AN327" s="11">
        <f t="shared" si="101"/>
        <v>3</v>
      </c>
      <c r="AO327" s="7">
        <f t="shared" si="102"/>
        <v>0.14697596942899827</v>
      </c>
      <c r="AP327">
        <v>171</v>
      </c>
      <c r="AQ327">
        <v>171</v>
      </c>
      <c r="AR327">
        <v>117</v>
      </c>
      <c r="AS327">
        <v>81</v>
      </c>
      <c r="AT327">
        <v>81</v>
      </c>
      <c r="AU327">
        <v>81</v>
      </c>
      <c r="AV327" s="6">
        <v>3.35</v>
      </c>
      <c r="AW327">
        <v>3</v>
      </c>
      <c r="AX327">
        <v>5</v>
      </c>
      <c r="AY327">
        <v>3</v>
      </c>
      <c r="AZ327" s="11">
        <f t="shared" si="103"/>
        <v>8</v>
      </c>
      <c r="BA327" s="6">
        <v>55.185200000000002</v>
      </c>
      <c r="BB327" s="6">
        <v>46.9</v>
      </c>
      <c r="BC327" s="6">
        <v>127.4</v>
      </c>
      <c r="BD327">
        <v>122</v>
      </c>
      <c r="BE327">
        <v>122</v>
      </c>
      <c r="BF327">
        <v>67</v>
      </c>
      <c r="BG327" s="11">
        <f t="shared" si="104"/>
        <v>55</v>
      </c>
      <c r="BH327">
        <v>36</v>
      </c>
      <c r="BI327">
        <v>26</v>
      </c>
      <c r="BJ327">
        <v>7</v>
      </c>
      <c r="BK327">
        <v>95</v>
      </c>
      <c r="BL327">
        <v>26</v>
      </c>
      <c r="BM327">
        <v>7</v>
      </c>
      <c r="BN327">
        <v>95</v>
      </c>
      <c r="BO327" s="8">
        <f t="shared" si="105"/>
        <v>7.780507780507781E-2</v>
      </c>
      <c r="BP327">
        <v>0</v>
      </c>
      <c r="BQ327">
        <v>0</v>
      </c>
      <c r="BR327">
        <v>0</v>
      </c>
      <c r="BS327">
        <v>0</v>
      </c>
      <c r="BT327" s="8">
        <f t="shared" si="106"/>
        <v>0</v>
      </c>
      <c r="BU327" s="8">
        <f t="shared" si="107"/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1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1</v>
      </c>
      <c r="CQ327">
        <v>0</v>
      </c>
      <c r="CR327">
        <v>0</v>
      </c>
      <c r="CS327">
        <v>0</v>
      </c>
      <c r="CT327">
        <v>2</v>
      </c>
      <c r="CU327">
        <v>0</v>
      </c>
      <c r="CV327">
        <v>1</v>
      </c>
      <c r="CW327">
        <v>3</v>
      </c>
      <c r="CX327">
        <v>32</v>
      </c>
      <c r="CY327">
        <v>0</v>
      </c>
      <c r="CZ327">
        <v>0</v>
      </c>
      <c r="DA327">
        <v>28</v>
      </c>
      <c r="DB327">
        <v>9</v>
      </c>
      <c r="DC327">
        <v>0</v>
      </c>
      <c r="DD327">
        <v>0</v>
      </c>
      <c r="DE327">
        <v>44</v>
      </c>
      <c r="DF327">
        <v>24</v>
      </c>
      <c r="DG327">
        <v>5</v>
      </c>
      <c r="DH327">
        <v>24</v>
      </c>
      <c r="DI327">
        <v>2</v>
      </c>
      <c r="DJ327" s="11">
        <f t="shared" si="108"/>
        <v>-19</v>
      </c>
      <c r="DK327" s="6">
        <v>-12.669050950000001</v>
      </c>
      <c r="DL327">
        <v>20</v>
      </c>
      <c r="DM327">
        <v>4</v>
      </c>
      <c r="DN327">
        <v>0</v>
      </c>
      <c r="DO327">
        <v>0</v>
      </c>
      <c r="DP327">
        <v>0</v>
      </c>
      <c r="DQ327">
        <v>993</v>
      </c>
      <c r="DR327">
        <v>1221</v>
      </c>
      <c r="DS327">
        <v>732</v>
      </c>
      <c r="DT327">
        <v>906</v>
      </c>
      <c r="DU327">
        <v>539</v>
      </c>
      <c r="DV327">
        <v>639</v>
      </c>
      <c r="DW327" s="6">
        <v>41.27</v>
      </c>
      <c r="DX327" s="6">
        <v>56.58</v>
      </c>
      <c r="DY327">
        <v>122</v>
      </c>
      <c r="DZ327">
        <v>192</v>
      </c>
      <c r="EA327">
        <v>44</v>
      </c>
      <c r="EB327">
        <v>41</v>
      </c>
      <c r="EC327">
        <v>30</v>
      </c>
      <c r="ED327">
        <v>49</v>
      </c>
      <c r="EE327">
        <v>44</v>
      </c>
      <c r="EF327">
        <v>41</v>
      </c>
      <c r="EG327" s="11">
        <f t="shared" si="109"/>
        <v>74</v>
      </c>
      <c r="EH327" s="11">
        <f t="shared" si="110"/>
        <v>90</v>
      </c>
      <c r="EI327">
        <v>588</v>
      </c>
      <c r="EJ327">
        <v>609</v>
      </c>
      <c r="EK327">
        <v>509</v>
      </c>
      <c r="EL327">
        <v>457</v>
      </c>
      <c r="EM327">
        <v>116</v>
      </c>
      <c r="EN327">
        <v>132</v>
      </c>
      <c r="EO327">
        <v>91</v>
      </c>
      <c r="EP327">
        <v>56</v>
      </c>
      <c r="EQ327">
        <v>0.5</v>
      </c>
      <c r="ER327">
        <v>3.7</v>
      </c>
      <c r="ES327">
        <v>4.2</v>
      </c>
      <c r="ET327">
        <v>2559.2600000000002</v>
      </c>
      <c r="EU327" s="11">
        <f t="shared" si="111"/>
        <v>281</v>
      </c>
      <c r="EV327" s="6">
        <f t="shared" si="112"/>
        <v>6.45</v>
      </c>
      <c r="EW327" s="6">
        <f t="shared" si="113"/>
        <v>108.46826543860078</v>
      </c>
      <c r="EX327" s="6">
        <v>14.6</v>
      </c>
      <c r="EY327">
        <v>0.21</v>
      </c>
    </row>
    <row r="328" spans="1:155">
      <c r="A328">
        <v>151</v>
      </c>
      <c r="B328" s="5">
        <v>900000</v>
      </c>
      <c r="C328" t="s">
        <v>998</v>
      </c>
      <c r="D328" t="s">
        <v>999</v>
      </c>
      <c r="E328" t="s">
        <v>577</v>
      </c>
      <c r="F328" t="s">
        <v>145</v>
      </c>
      <c r="G328" t="s">
        <v>145</v>
      </c>
      <c r="H328">
        <v>74</v>
      </c>
      <c r="I328">
        <v>208</v>
      </c>
      <c r="J328">
        <v>2010</v>
      </c>
      <c r="K328">
        <v>5</v>
      </c>
      <c r="L328">
        <v>133</v>
      </c>
      <c r="M328" t="s">
        <v>155</v>
      </c>
      <c r="N328" t="s">
        <v>1000</v>
      </c>
      <c r="O328" t="s">
        <v>1001</v>
      </c>
      <c r="P328" t="s">
        <v>158</v>
      </c>
      <c r="Q328" t="s">
        <v>204</v>
      </c>
      <c r="R328">
        <v>76</v>
      </c>
      <c r="S328">
        <v>15</v>
      </c>
      <c r="T328">
        <v>10</v>
      </c>
      <c r="U328">
        <v>6</v>
      </c>
      <c r="V328">
        <v>4</v>
      </c>
      <c r="W328">
        <v>25</v>
      </c>
      <c r="X328">
        <v>-1</v>
      </c>
      <c r="Y328" s="6">
        <v>-1.4</v>
      </c>
      <c r="Z328">
        <v>50</v>
      </c>
      <c r="AA328">
        <v>1291</v>
      </c>
      <c r="AB328">
        <v>52736</v>
      </c>
      <c r="AC328" s="6">
        <v>878.57</v>
      </c>
      <c r="AD328" s="7">
        <v>11.5666666667</v>
      </c>
      <c r="AE328" s="7">
        <f t="shared" si="95"/>
        <v>11.56390350878304</v>
      </c>
      <c r="AF328" s="8">
        <v>0.22688231466082701</v>
      </c>
      <c r="AG328" s="8">
        <v>0.67567567567567566</v>
      </c>
      <c r="AH328" s="8">
        <v>8.83054892601432E-2</v>
      </c>
      <c r="AI328" s="9">
        <f t="shared" si="96"/>
        <v>0.92147806004618937</v>
      </c>
      <c r="AJ328" s="10">
        <f t="shared" si="97"/>
        <v>1009.7835493063325</v>
      </c>
      <c r="AK328" s="7">
        <f t="shared" si="98"/>
        <v>2.5268333769648406</v>
      </c>
      <c r="AL328" s="7">
        <f t="shared" si="99"/>
        <v>2.3219549950487726</v>
      </c>
      <c r="AM328" s="8">
        <f t="shared" si="100"/>
        <v>0.52112676056338025</v>
      </c>
      <c r="AN328" s="11">
        <f t="shared" si="101"/>
        <v>3</v>
      </c>
      <c r="AO328" s="7">
        <f t="shared" si="102"/>
        <v>0.204878381916068</v>
      </c>
      <c r="AP328">
        <v>172</v>
      </c>
      <c r="AQ328">
        <v>172</v>
      </c>
      <c r="AR328">
        <v>145</v>
      </c>
      <c r="AS328">
        <v>106</v>
      </c>
      <c r="AT328">
        <v>106</v>
      </c>
      <c r="AU328">
        <v>106</v>
      </c>
      <c r="AV328" s="6">
        <v>11.14</v>
      </c>
      <c r="AW328">
        <v>41</v>
      </c>
      <c r="AX328">
        <v>7</v>
      </c>
      <c r="AY328">
        <v>16</v>
      </c>
      <c r="AZ328" s="11">
        <f t="shared" si="103"/>
        <v>23</v>
      </c>
      <c r="BA328" s="6">
        <v>27.9528</v>
      </c>
      <c r="BB328" s="6">
        <v>27.4</v>
      </c>
      <c r="BC328" s="6">
        <v>117.7</v>
      </c>
      <c r="BD328">
        <v>149</v>
      </c>
      <c r="BE328">
        <v>149</v>
      </c>
      <c r="BF328">
        <v>52</v>
      </c>
      <c r="BG328" s="11">
        <f t="shared" si="104"/>
        <v>97</v>
      </c>
      <c r="BH328">
        <v>39</v>
      </c>
      <c r="BI328">
        <v>38</v>
      </c>
      <c r="BJ328">
        <v>36</v>
      </c>
      <c r="BK328">
        <v>26</v>
      </c>
      <c r="BL328">
        <v>38</v>
      </c>
      <c r="BM328">
        <v>36</v>
      </c>
      <c r="BN328">
        <v>26</v>
      </c>
      <c r="BO328" s="8">
        <f t="shared" si="105"/>
        <v>3.3290653008962869E-2</v>
      </c>
      <c r="BP328">
        <v>3</v>
      </c>
      <c r="BQ328">
        <v>4</v>
      </c>
      <c r="BR328">
        <v>3</v>
      </c>
      <c r="BS328">
        <v>4</v>
      </c>
      <c r="BT328" s="8">
        <f t="shared" si="106"/>
        <v>0.42857142857142855</v>
      </c>
      <c r="BU328" s="8">
        <f t="shared" si="107"/>
        <v>7.98175598631699E-3</v>
      </c>
      <c r="BV328">
        <v>0</v>
      </c>
      <c r="BW328">
        <v>2</v>
      </c>
      <c r="BX328">
        <v>1</v>
      </c>
      <c r="BY328">
        <v>2</v>
      </c>
      <c r="BZ328">
        <v>2</v>
      </c>
      <c r="CA328">
        <v>0</v>
      </c>
      <c r="CB328">
        <v>0</v>
      </c>
      <c r="CC328">
        <v>0</v>
      </c>
      <c r="CD328">
        <v>1</v>
      </c>
      <c r="CE328">
        <v>3</v>
      </c>
      <c r="CF328">
        <v>3</v>
      </c>
      <c r="CG328">
        <v>2</v>
      </c>
      <c r="CH328">
        <v>0</v>
      </c>
      <c r="CI328">
        <v>3</v>
      </c>
      <c r="CJ328">
        <v>1</v>
      </c>
      <c r="CK328">
        <v>0</v>
      </c>
      <c r="CL328">
        <v>0</v>
      </c>
      <c r="CM328">
        <v>0</v>
      </c>
      <c r="CN328">
        <v>2</v>
      </c>
      <c r="CO328">
        <v>0</v>
      </c>
      <c r="CP328">
        <v>2</v>
      </c>
      <c r="CQ328">
        <v>4</v>
      </c>
      <c r="CR328">
        <v>1</v>
      </c>
      <c r="CS328">
        <v>0</v>
      </c>
      <c r="CT328">
        <v>6</v>
      </c>
      <c r="CU328">
        <v>0</v>
      </c>
      <c r="CV328">
        <v>0</v>
      </c>
      <c r="CW328">
        <v>3</v>
      </c>
      <c r="CX328">
        <v>36</v>
      </c>
      <c r="CY328">
        <v>10</v>
      </c>
      <c r="CZ328">
        <v>1</v>
      </c>
      <c r="DA328">
        <v>9</v>
      </c>
      <c r="DB328">
        <v>12</v>
      </c>
      <c r="DC328">
        <v>5</v>
      </c>
      <c r="DD328">
        <v>0</v>
      </c>
      <c r="DE328">
        <v>69</v>
      </c>
      <c r="DF328">
        <v>12</v>
      </c>
      <c r="DG328">
        <v>7</v>
      </c>
      <c r="DH328">
        <v>11</v>
      </c>
      <c r="DI328">
        <v>10</v>
      </c>
      <c r="DJ328" s="11">
        <f t="shared" si="108"/>
        <v>-5</v>
      </c>
      <c r="DK328" s="6">
        <v>-0.52361841330000003</v>
      </c>
      <c r="DL328">
        <v>5</v>
      </c>
      <c r="DM328">
        <v>6</v>
      </c>
      <c r="DN328">
        <v>0</v>
      </c>
      <c r="DO328">
        <v>1</v>
      </c>
      <c r="DP328">
        <v>0</v>
      </c>
      <c r="DQ328">
        <v>813</v>
      </c>
      <c r="DR328">
        <v>781</v>
      </c>
      <c r="DS328">
        <v>586</v>
      </c>
      <c r="DT328">
        <v>601</v>
      </c>
      <c r="DU328">
        <v>419</v>
      </c>
      <c r="DV328">
        <v>433</v>
      </c>
      <c r="DW328" s="6">
        <v>37.92</v>
      </c>
      <c r="DX328" s="6">
        <v>36.130000000000003</v>
      </c>
      <c r="DY328">
        <v>130</v>
      </c>
      <c r="DZ328">
        <v>127</v>
      </c>
      <c r="EA328">
        <v>37</v>
      </c>
      <c r="EB328">
        <v>34</v>
      </c>
      <c r="EC328">
        <v>36</v>
      </c>
      <c r="ED328">
        <v>34</v>
      </c>
      <c r="EE328">
        <v>46</v>
      </c>
      <c r="EF328">
        <v>50</v>
      </c>
      <c r="EG328" s="11">
        <f t="shared" si="109"/>
        <v>82</v>
      </c>
      <c r="EH328" s="11">
        <f t="shared" si="110"/>
        <v>84</v>
      </c>
      <c r="EI328">
        <v>438</v>
      </c>
      <c r="EJ328">
        <v>439</v>
      </c>
      <c r="EK328">
        <v>415</v>
      </c>
      <c r="EL328">
        <v>249</v>
      </c>
      <c r="EM328">
        <v>139</v>
      </c>
      <c r="EN328">
        <v>106</v>
      </c>
      <c r="EO328">
        <v>68</v>
      </c>
      <c r="EP328">
        <v>53</v>
      </c>
      <c r="EQ328">
        <v>1.9</v>
      </c>
      <c r="ER328">
        <v>1</v>
      </c>
      <c r="ES328">
        <v>2.9</v>
      </c>
      <c r="ET328">
        <v>2993.79</v>
      </c>
      <c r="EU328" s="11">
        <f t="shared" si="111"/>
        <v>231</v>
      </c>
      <c r="EV328" s="6">
        <f t="shared" si="112"/>
        <v>37</v>
      </c>
      <c r="EW328" s="6">
        <f t="shared" si="113"/>
        <v>108.85871359140421</v>
      </c>
      <c r="EX328" s="6">
        <v>26.2</v>
      </c>
      <c r="EY328">
        <v>0.35</v>
      </c>
    </row>
    <row r="329" spans="1:155">
      <c r="A329">
        <v>155</v>
      </c>
      <c r="B329" s="5">
        <v>900000</v>
      </c>
      <c r="C329" t="s">
        <v>1032</v>
      </c>
      <c r="D329" t="s">
        <v>161</v>
      </c>
      <c r="F329" t="s">
        <v>162</v>
      </c>
      <c r="G329" t="s">
        <v>162</v>
      </c>
      <c r="H329">
        <v>73</v>
      </c>
      <c r="I329">
        <v>184</v>
      </c>
      <c r="J329">
        <v>2015</v>
      </c>
      <c r="K329">
        <v>2</v>
      </c>
      <c r="L329">
        <v>45</v>
      </c>
      <c r="M329" t="s">
        <v>146</v>
      </c>
      <c r="N329" t="s">
        <v>1033</v>
      </c>
      <c r="O329" t="s">
        <v>651</v>
      </c>
      <c r="P329" t="s">
        <v>171</v>
      </c>
      <c r="Q329" t="s">
        <v>172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 s="6">
        <v>0.4</v>
      </c>
      <c r="Z329">
        <v>0</v>
      </c>
      <c r="AA329">
        <v>13</v>
      </c>
      <c r="AB329">
        <v>505</v>
      </c>
      <c r="AC329" s="6">
        <v>8.42</v>
      </c>
      <c r="AD329" s="7">
        <v>8.4166666666999994</v>
      </c>
      <c r="AE329" s="7">
        <f t="shared" si="95"/>
        <v>8.4177777777888885</v>
      </c>
      <c r="AF329" s="8">
        <v>0.15989365742499048</v>
      </c>
      <c r="AG329" s="8">
        <v>0</v>
      </c>
      <c r="AH329" s="8">
        <v>0</v>
      </c>
      <c r="AI329" s="9">
        <f t="shared" si="96"/>
        <v>1</v>
      </c>
      <c r="AJ329" s="10">
        <f t="shared" si="97"/>
        <v>1000</v>
      </c>
      <c r="AK329" s="7">
        <f t="shared" si="98"/>
        <v>0</v>
      </c>
      <c r="AL329" s="7">
        <f t="shared" si="99"/>
        <v>0</v>
      </c>
      <c r="AM329" s="8">
        <f t="shared" si="100"/>
        <v>0</v>
      </c>
      <c r="AN329" s="11">
        <f t="shared" si="101"/>
        <v>0</v>
      </c>
      <c r="AO329" s="7">
        <f t="shared" si="102"/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 s="6">
        <v>0</v>
      </c>
      <c r="AW329">
        <v>0</v>
      </c>
      <c r="AX329">
        <v>0</v>
      </c>
      <c r="AY329">
        <v>0</v>
      </c>
      <c r="AZ329" s="11">
        <f t="shared" si="103"/>
        <v>0</v>
      </c>
      <c r="BA329" s="6">
        <v>0</v>
      </c>
      <c r="BB329" s="6" t="s">
        <v>173</v>
      </c>
      <c r="BC329" s="6">
        <v>0</v>
      </c>
      <c r="BD329">
        <v>0</v>
      </c>
      <c r="BE329">
        <v>0</v>
      </c>
      <c r="BF329">
        <v>0</v>
      </c>
      <c r="BG329" s="11">
        <f t="shared" si="104"/>
        <v>0</v>
      </c>
      <c r="BH329">
        <v>0</v>
      </c>
      <c r="BI329">
        <v>0</v>
      </c>
      <c r="BJ329">
        <v>0</v>
      </c>
      <c r="BK329">
        <v>1</v>
      </c>
      <c r="BL329">
        <v>0</v>
      </c>
      <c r="BM329">
        <v>0</v>
      </c>
      <c r="BN329">
        <v>1</v>
      </c>
      <c r="BO329" s="8">
        <f t="shared" si="105"/>
        <v>0.2</v>
      </c>
      <c r="BP329">
        <v>1</v>
      </c>
      <c r="BQ329">
        <v>1</v>
      </c>
      <c r="BR329">
        <v>1</v>
      </c>
      <c r="BS329">
        <v>1</v>
      </c>
      <c r="BT329" s="8">
        <f t="shared" si="106"/>
        <v>0.5</v>
      </c>
      <c r="BU329" s="8">
        <f t="shared" si="107"/>
        <v>0.66666666666666663</v>
      </c>
      <c r="BV329">
        <v>1</v>
      </c>
      <c r="BW329">
        <v>0</v>
      </c>
      <c r="BX329">
        <v>0</v>
      </c>
      <c r="BY329">
        <v>0</v>
      </c>
      <c r="BZ329">
        <v>0</v>
      </c>
      <c r="CA329">
        <v>1</v>
      </c>
      <c r="CB329">
        <v>1</v>
      </c>
      <c r="CC329">
        <v>1</v>
      </c>
      <c r="CD329">
        <v>0</v>
      </c>
      <c r="CE329">
        <v>0</v>
      </c>
      <c r="CF329">
        <v>1</v>
      </c>
      <c r="CG329">
        <v>1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 s="11">
        <f t="shared" si="108"/>
        <v>0</v>
      </c>
      <c r="DK329" s="6">
        <v>-1.3868329E-3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7</v>
      </c>
      <c r="DR329">
        <v>5</v>
      </c>
      <c r="DS329">
        <v>5</v>
      </c>
      <c r="DT329">
        <v>3</v>
      </c>
      <c r="DU329">
        <v>3</v>
      </c>
      <c r="DV329">
        <v>2</v>
      </c>
      <c r="DW329" s="6">
        <v>0.37</v>
      </c>
      <c r="DX329" s="6">
        <v>0.04</v>
      </c>
      <c r="DY329">
        <v>2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1</v>
      </c>
      <c r="EF329">
        <v>0</v>
      </c>
      <c r="EG329" s="11">
        <f t="shared" si="109"/>
        <v>1</v>
      </c>
      <c r="EH329" s="11">
        <f t="shared" si="110"/>
        <v>0</v>
      </c>
      <c r="EI329">
        <v>1</v>
      </c>
      <c r="EJ329">
        <v>2</v>
      </c>
      <c r="EK329">
        <v>7</v>
      </c>
      <c r="EL329">
        <v>2</v>
      </c>
      <c r="EM329">
        <v>0</v>
      </c>
      <c r="EN329">
        <v>1</v>
      </c>
      <c r="EO329">
        <v>0</v>
      </c>
      <c r="EP329">
        <v>2</v>
      </c>
      <c r="EQ329">
        <v>0</v>
      </c>
      <c r="ER329">
        <v>0</v>
      </c>
      <c r="ES329">
        <v>0</v>
      </c>
      <c r="ET329">
        <v>44.24</v>
      </c>
      <c r="EU329" s="11">
        <f t="shared" si="111"/>
        <v>1</v>
      </c>
      <c r="EV329" s="6">
        <f t="shared" si="112"/>
        <v>0</v>
      </c>
      <c r="EW329" s="6">
        <f t="shared" si="113"/>
        <v>85.510688836104521</v>
      </c>
      <c r="EX329" s="6">
        <v>0.2</v>
      </c>
      <c r="EY329">
        <v>0.15</v>
      </c>
    </row>
    <row r="330" spans="1:155">
      <c r="A330">
        <v>771</v>
      </c>
      <c r="B330" s="5">
        <v>900000</v>
      </c>
      <c r="C330" t="s">
        <v>1393</v>
      </c>
      <c r="D330" t="s">
        <v>425</v>
      </c>
      <c r="E330" t="s">
        <v>144</v>
      </c>
      <c r="F330" t="s">
        <v>145</v>
      </c>
      <c r="G330" t="s">
        <v>145</v>
      </c>
      <c r="H330">
        <v>73</v>
      </c>
      <c r="I330">
        <v>210</v>
      </c>
      <c r="J330">
        <v>2010</v>
      </c>
      <c r="K330">
        <v>5</v>
      </c>
      <c r="L330">
        <v>123</v>
      </c>
      <c r="M330" t="s">
        <v>146</v>
      </c>
      <c r="N330" t="s">
        <v>1394</v>
      </c>
      <c r="O330" t="s">
        <v>439</v>
      </c>
      <c r="P330" t="s">
        <v>953</v>
      </c>
      <c r="Q330" t="s">
        <v>489</v>
      </c>
      <c r="R330">
        <v>82</v>
      </c>
      <c r="S330">
        <v>10</v>
      </c>
      <c r="T330">
        <v>18</v>
      </c>
      <c r="U330">
        <v>12</v>
      </c>
      <c r="V330">
        <v>6</v>
      </c>
      <c r="W330">
        <v>28</v>
      </c>
      <c r="X330">
        <v>2</v>
      </c>
      <c r="Y330" s="6">
        <v>4.4000000000000004</v>
      </c>
      <c r="Z330">
        <v>30</v>
      </c>
      <c r="AA330">
        <v>1950</v>
      </c>
      <c r="AB330">
        <v>82149</v>
      </c>
      <c r="AC330" s="6">
        <v>1365.12</v>
      </c>
      <c r="AD330" s="7">
        <v>16.616666666699999</v>
      </c>
      <c r="AE330" s="7">
        <f t="shared" si="95"/>
        <v>16.653807588086991</v>
      </c>
      <c r="AF330" s="8">
        <v>0.29531560297496201</v>
      </c>
      <c r="AG330" s="8">
        <v>0.5490196078431373</v>
      </c>
      <c r="AH330" s="8">
        <v>7.5443786982248517E-2</v>
      </c>
      <c r="AI330" s="9">
        <f t="shared" si="96"/>
        <v>0.91097560975609759</v>
      </c>
      <c r="AJ330" s="10">
        <f t="shared" si="97"/>
        <v>986.41939673834611</v>
      </c>
      <c r="AK330" s="7">
        <f t="shared" si="98"/>
        <v>2.2415611814345993</v>
      </c>
      <c r="AL330" s="7">
        <f t="shared" si="99"/>
        <v>3.2085091420534462</v>
      </c>
      <c r="AM330" s="8">
        <f t="shared" si="100"/>
        <v>0.41129032258064518</v>
      </c>
      <c r="AN330" s="11">
        <f t="shared" si="101"/>
        <v>-22</v>
      </c>
      <c r="AO330" s="7">
        <f t="shared" si="102"/>
        <v>-0.96694796061884691</v>
      </c>
      <c r="AP330">
        <v>232</v>
      </c>
      <c r="AQ330">
        <v>232</v>
      </c>
      <c r="AR330">
        <v>205</v>
      </c>
      <c r="AS330">
        <v>156</v>
      </c>
      <c r="AT330">
        <v>156</v>
      </c>
      <c r="AU330">
        <v>156</v>
      </c>
      <c r="AV330" s="6">
        <v>17.059999999999999</v>
      </c>
      <c r="AW330">
        <v>64</v>
      </c>
      <c r="AX330">
        <v>10</v>
      </c>
      <c r="AY330">
        <v>18</v>
      </c>
      <c r="AZ330" s="11">
        <f t="shared" si="103"/>
        <v>28</v>
      </c>
      <c r="BA330" s="6">
        <v>23.384599999999999</v>
      </c>
      <c r="BB330" s="6">
        <v>21.24</v>
      </c>
      <c r="BC330" s="6">
        <v>310.60000000000002</v>
      </c>
      <c r="BD330">
        <v>109</v>
      </c>
      <c r="BE330">
        <v>109</v>
      </c>
      <c r="BF330" t="s">
        <v>173</v>
      </c>
      <c r="BG330" s="11" t="e">
        <f t="shared" si="104"/>
        <v>#VALUE!</v>
      </c>
      <c r="BH330">
        <v>49</v>
      </c>
      <c r="BI330">
        <v>25</v>
      </c>
      <c r="BJ330">
        <v>42</v>
      </c>
      <c r="BK330">
        <v>43</v>
      </c>
      <c r="BL330">
        <v>23</v>
      </c>
      <c r="BM330">
        <v>42</v>
      </c>
      <c r="BN330">
        <v>42</v>
      </c>
      <c r="BO330" s="8">
        <f t="shared" si="105"/>
        <v>2.6940346375881975E-2</v>
      </c>
      <c r="BP330">
        <v>11</v>
      </c>
      <c r="BQ330">
        <v>18</v>
      </c>
      <c r="BR330">
        <v>11</v>
      </c>
      <c r="BS330">
        <v>18</v>
      </c>
      <c r="BT330" s="8">
        <f t="shared" si="106"/>
        <v>0.37931034482758619</v>
      </c>
      <c r="BU330" s="8">
        <f t="shared" si="107"/>
        <v>2.0908435472242248E-2</v>
      </c>
      <c r="BV330">
        <v>5</v>
      </c>
      <c r="BW330">
        <v>15</v>
      </c>
      <c r="BX330">
        <v>3</v>
      </c>
      <c r="BY330">
        <v>0</v>
      </c>
      <c r="BZ330">
        <v>3</v>
      </c>
      <c r="CA330">
        <v>3</v>
      </c>
      <c r="CB330">
        <v>4</v>
      </c>
      <c r="CC330">
        <v>6</v>
      </c>
      <c r="CD330">
        <v>6</v>
      </c>
      <c r="CE330">
        <v>2</v>
      </c>
      <c r="CF330">
        <v>1</v>
      </c>
      <c r="CG330">
        <v>14</v>
      </c>
      <c r="CH330">
        <v>0</v>
      </c>
      <c r="CI330">
        <v>2</v>
      </c>
      <c r="CJ330">
        <v>3</v>
      </c>
      <c r="CK330">
        <v>0</v>
      </c>
      <c r="CL330">
        <v>0</v>
      </c>
      <c r="CM330">
        <v>0</v>
      </c>
      <c r="CN330">
        <v>1</v>
      </c>
      <c r="CO330">
        <v>0</v>
      </c>
      <c r="CP330">
        <v>0</v>
      </c>
      <c r="CQ330">
        <v>4</v>
      </c>
      <c r="CR330">
        <v>3</v>
      </c>
      <c r="CS330">
        <v>0</v>
      </c>
      <c r="CT330">
        <v>2</v>
      </c>
      <c r="CU330">
        <v>1</v>
      </c>
      <c r="CV330">
        <v>0</v>
      </c>
      <c r="CW330">
        <v>4</v>
      </c>
      <c r="CX330">
        <v>44</v>
      </c>
      <c r="CY330">
        <v>31</v>
      </c>
      <c r="CZ330">
        <v>2</v>
      </c>
      <c r="DA330">
        <v>3</v>
      </c>
      <c r="DB330">
        <v>45</v>
      </c>
      <c r="DC330">
        <v>23</v>
      </c>
      <c r="DD330">
        <v>8</v>
      </c>
      <c r="DE330">
        <v>44</v>
      </c>
      <c r="DF330">
        <v>15</v>
      </c>
      <c r="DG330">
        <v>27</v>
      </c>
      <c r="DH330">
        <v>13</v>
      </c>
      <c r="DI330">
        <v>23</v>
      </c>
      <c r="DJ330" s="11">
        <f t="shared" si="108"/>
        <v>12</v>
      </c>
      <c r="DK330" s="6">
        <v>7.6685089990000002</v>
      </c>
      <c r="DL330">
        <v>15</v>
      </c>
      <c r="DM330">
        <v>0</v>
      </c>
      <c r="DN330">
        <v>0</v>
      </c>
      <c r="DO330">
        <v>0</v>
      </c>
      <c r="DP330">
        <v>0</v>
      </c>
      <c r="DQ330">
        <v>1268</v>
      </c>
      <c r="DR330">
        <v>1559</v>
      </c>
      <c r="DS330">
        <v>952</v>
      </c>
      <c r="DT330">
        <v>1176</v>
      </c>
      <c r="DU330">
        <v>676</v>
      </c>
      <c r="DV330">
        <v>820</v>
      </c>
      <c r="DW330" s="6">
        <v>63.01</v>
      </c>
      <c r="DX330" s="6">
        <v>83.81</v>
      </c>
      <c r="DY330">
        <v>225</v>
      </c>
      <c r="DZ330">
        <v>296</v>
      </c>
      <c r="EA330">
        <v>51</v>
      </c>
      <c r="EB330">
        <v>73</v>
      </c>
      <c r="EC330">
        <v>39</v>
      </c>
      <c r="ED330">
        <v>59</v>
      </c>
      <c r="EE330">
        <v>84</v>
      </c>
      <c r="EF330">
        <v>70</v>
      </c>
      <c r="EG330" s="11">
        <f t="shared" si="109"/>
        <v>123</v>
      </c>
      <c r="EH330" s="11">
        <f t="shared" si="110"/>
        <v>129</v>
      </c>
      <c r="EI330">
        <v>631</v>
      </c>
      <c r="EJ330">
        <v>756</v>
      </c>
      <c r="EK330">
        <v>392</v>
      </c>
      <c r="EL330">
        <v>628</v>
      </c>
      <c r="EM330">
        <v>209</v>
      </c>
      <c r="EN330">
        <v>204</v>
      </c>
      <c r="EO330">
        <v>64</v>
      </c>
      <c r="EP330">
        <v>71</v>
      </c>
      <c r="EQ330">
        <v>0.4</v>
      </c>
      <c r="ER330">
        <v>1.4</v>
      </c>
      <c r="ES330">
        <v>1.8</v>
      </c>
      <c r="ET330">
        <v>3257.46</v>
      </c>
      <c r="EU330" s="11">
        <f t="shared" si="111"/>
        <v>182</v>
      </c>
      <c r="EV330" s="6">
        <f t="shared" si="112"/>
        <v>10.066666666666666</v>
      </c>
      <c r="EW330" s="6">
        <f t="shared" si="113"/>
        <v>124.25281293952182</v>
      </c>
      <c r="EX330" s="6">
        <v>37.799999999999997</v>
      </c>
      <c r="EY330">
        <v>0.46</v>
      </c>
    </row>
    <row r="331" spans="1:155">
      <c r="A331">
        <v>760</v>
      </c>
      <c r="B331" s="5">
        <v>900000</v>
      </c>
      <c r="C331" t="s">
        <v>1439</v>
      </c>
      <c r="D331" t="s">
        <v>308</v>
      </c>
      <c r="F331" t="s">
        <v>182</v>
      </c>
      <c r="G331" t="s">
        <v>182</v>
      </c>
      <c r="H331">
        <v>75</v>
      </c>
      <c r="I331">
        <v>215</v>
      </c>
      <c r="J331">
        <v>2011</v>
      </c>
      <c r="K331">
        <v>7</v>
      </c>
      <c r="L331">
        <v>195</v>
      </c>
      <c r="M331" t="s">
        <v>155</v>
      </c>
      <c r="N331" t="s">
        <v>1440</v>
      </c>
      <c r="O331" t="s">
        <v>1441</v>
      </c>
      <c r="P331" t="s">
        <v>192</v>
      </c>
      <c r="Q331" t="s">
        <v>1442</v>
      </c>
      <c r="R331">
        <v>41</v>
      </c>
      <c r="S331">
        <v>1</v>
      </c>
      <c r="T331">
        <v>5</v>
      </c>
      <c r="U331">
        <v>1</v>
      </c>
      <c r="V331">
        <v>4</v>
      </c>
      <c r="W331">
        <v>6</v>
      </c>
      <c r="X331">
        <v>-4</v>
      </c>
      <c r="Y331" s="6">
        <v>-4.4000000000000004</v>
      </c>
      <c r="Z331">
        <v>12</v>
      </c>
      <c r="AA331">
        <v>818</v>
      </c>
      <c r="AB331">
        <v>35507</v>
      </c>
      <c r="AC331" s="6">
        <v>591.24</v>
      </c>
      <c r="AD331" s="7">
        <v>14.416666666699999</v>
      </c>
      <c r="AE331" s="7">
        <f t="shared" si="95"/>
        <v>14.423631436325474</v>
      </c>
      <c r="AF331" s="8">
        <v>0.27491734903120513</v>
      </c>
      <c r="AG331" s="8">
        <v>0.33333333333333331</v>
      </c>
      <c r="AH331" s="8">
        <v>6.8441064638783272E-2</v>
      </c>
      <c r="AI331" s="9">
        <f t="shared" si="96"/>
        <v>0.92715231788079466</v>
      </c>
      <c r="AJ331" s="10">
        <f t="shared" si="97"/>
        <v>995.59338251957797</v>
      </c>
      <c r="AK331" s="7">
        <f t="shared" si="98"/>
        <v>1.8266693728435153</v>
      </c>
      <c r="AL331" s="7">
        <f t="shared" si="99"/>
        <v>2.2325959001420745</v>
      </c>
      <c r="AM331" s="8">
        <f t="shared" si="100"/>
        <v>0.45</v>
      </c>
      <c r="AN331" s="11">
        <f t="shared" si="101"/>
        <v>-4</v>
      </c>
      <c r="AO331" s="7">
        <f t="shared" si="102"/>
        <v>-0.40592652729855927</v>
      </c>
      <c r="AP331">
        <v>60</v>
      </c>
      <c r="AQ331">
        <v>60</v>
      </c>
      <c r="AR331">
        <v>39</v>
      </c>
      <c r="AS331">
        <v>29</v>
      </c>
      <c r="AT331">
        <v>29</v>
      </c>
      <c r="AU331">
        <v>29</v>
      </c>
      <c r="AV331" s="6">
        <v>1.21</v>
      </c>
      <c r="AW331">
        <v>0</v>
      </c>
      <c r="AX331">
        <v>0</v>
      </c>
      <c r="AY331">
        <v>3</v>
      </c>
      <c r="AZ331" s="11">
        <f t="shared" si="103"/>
        <v>3</v>
      </c>
      <c r="BA331" s="6">
        <v>49.965499999999999</v>
      </c>
      <c r="BB331" s="6">
        <v>41.75</v>
      </c>
      <c r="BC331" s="6">
        <v>25.5</v>
      </c>
      <c r="BD331">
        <v>31</v>
      </c>
      <c r="BE331">
        <v>31</v>
      </c>
      <c r="BF331">
        <v>68</v>
      </c>
      <c r="BG331" s="11">
        <f t="shared" si="104"/>
        <v>-37</v>
      </c>
      <c r="BH331">
        <v>10</v>
      </c>
      <c r="BI331">
        <v>25</v>
      </c>
      <c r="BJ331">
        <v>6</v>
      </c>
      <c r="BK331">
        <v>32</v>
      </c>
      <c r="BL331">
        <v>25</v>
      </c>
      <c r="BM331">
        <v>6</v>
      </c>
      <c r="BN331">
        <v>32</v>
      </c>
      <c r="BO331" s="8">
        <f t="shared" si="105"/>
        <v>5.6042031523642732E-2</v>
      </c>
      <c r="BP331">
        <v>0</v>
      </c>
      <c r="BQ331">
        <v>0</v>
      </c>
      <c r="BR331">
        <v>0</v>
      </c>
      <c r="BS331">
        <v>0</v>
      </c>
      <c r="BT331" s="8">
        <f t="shared" si="106"/>
        <v>0</v>
      </c>
      <c r="BU331" s="8">
        <f t="shared" si="107"/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1</v>
      </c>
      <c r="CU331">
        <v>0</v>
      </c>
      <c r="CV331">
        <v>0</v>
      </c>
      <c r="CW331">
        <v>0</v>
      </c>
      <c r="CX331">
        <v>10</v>
      </c>
      <c r="CY331">
        <v>0</v>
      </c>
      <c r="CZ331">
        <v>0</v>
      </c>
      <c r="DA331">
        <v>14</v>
      </c>
      <c r="DB331">
        <v>2</v>
      </c>
      <c r="DC331">
        <v>0</v>
      </c>
      <c r="DD331">
        <v>0</v>
      </c>
      <c r="DE331">
        <v>13</v>
      </c>
      <c r="DF331">
        <v>6</v>
      </c>
      <c r="DG331">
        <v>6</v>
      </c>
      <c r="DH331">
        <v>6</v>
      </c>
      <c r="DI331">
        <v>5</v>
      </c>
      <c r="DJ331" s="11">
        <f t="shared" si="108"/>
        <v>0</v>
      </c>
      <c r="DK331" s="6">
        <v>2.8966494200000001</v>
      </c>
      <c r="DL331">
        <v>6</v>
      </c>
      <c r="DM331">
        <v>0</v>
      </c>
      <c r="DN331">
        <v>0</v>
      </c>
      <c r="DO331">
        <v>0</v>
      </c>
      <c r="DP331">
        <v>0</v>
      </c>
      <c r="DQ331">
        <v>476</v>
      </c>
      <c r="DR331">
        <v>571</v>
      </c>
      <c r="DS331">
        <v>355</v>
      </c>
      <c r="DT331">
        <v>433</v>
      </c>
      <c r="DU331">
        <v>263</v>
      </c>
      <c r="DV331">
        <v>302</v>
      </c>
      <c r="DW331" s="6">
        <v>20.25</v>
      </c>
      <c r="DX331" s="6">
        <v>27.49</v>
      </c>
      <c r="DY331">
        <v>62</v>
      </c>
      <c r="DZ331">
        <v>90</v>
      </c>
      <c r="EA331">
        <v>18</v>
      </c>
      <c r="EB331">
        <v>22</v>
      </c>
      <c r="EC331">
        <v>10</v>
      </c>
      <c r="ED331">
        <v>27</v>
      </c>
      <c r="EE331">
        <v>24</v>
      </c>
      <c r="EF331">
        <v>26</v>
      </c>
      <c r="EG331" s="11">
        <f t="shared" si="109"/>
        <v>34</v>
      </c>
      <c r="EH331" s="11">
        <f t="shared" si="110"/>
        <v>53</v>
      </c>
      <c r="EI331">
        <v>253</v>
      </c>
      <c r="EJ331">
        <v>278</v>
      </c>
      <c r="EK331">
        <v>247</v>
      </c>
      <c r="EL331">
        <v>230</v>
      </c>
      <c r="EM331">
        <v>95</v>
      </c>
      <c r="EN331">
        <v>77</v>
      </c>
      <c r="EO331">
        <v>46</v>
      </c>
      <c r="EP331">
        <v>35</v>
      </c>
      <c r="EQ331">
        <v>0</v>
      </c>
      <c r="ER331">
        <v>1</v>
      </c>
      <c r="ES331">
        <v>1.1000000000000001</v>
      </c>
      <c r="ET331">
        <v>1559.37</v>
      </c>
      <c r="EU331" s="11">
        <f t="shared" si="111"/>
        <v>75</v>
      </c>
      <c r="EV331" s="6">
        <f t="shared" si="112"/>
        <v>6.166666666666667</v>
      </c>
      <c r="EW331" s="6">
        <f t="shared" si="113"/>
        <v>106.25126852039782</v>
      </c>
      <c r="EX331" s="6">
        <v>2.5</v>
      </c>
      <c r="EY331">
        <v>0.06</v>
      </c>
    </row>
    <row r="332" spans="1:155">
      <c r="A332">
        <v>26</v>
      </c>
      <c r="B332" s="5">
        <v>900000</v>
      </c>
      <c r="C332" t="s">
        <v>1455</v>
      </c>
      <c r="D332" t="s">
        <v>1341</v>
      </c>
      <c r="E332" t="s">
        <v>330</v>
      </c>
      <c r="F332" t="s">
        <v>145</v>
      </c>
      <c r="G332" t="s">
        <v>145</v>
      </c>
      <c r="H332">
        <v>71</v>
      </c>
      <c r="I332">
        <v>191</v>
      </c>
      <c r="J332">
        <v>2016</v>
      </c>
      <c r="K332">
        <v>1</v>
      </c>
      <c r="L332">
        <v>10</v>
      </c>
      <c r="M332" t="s">
        <v>155</v>
      </c>
      <c r="N332" t="s">
        <v>1456</v>
      </c>
      <c r="O332" t="s">
        <v>315</v>
      </c>
      <c r="P332" t="s">
        <v>463</v>
      </c>
      <c r="Q332" t="s">
        <v>316</v>
      </c>
      <c r="R332">
        <v>6</v>
      </c>
      <c r="S332">
        <v>1</v>
      </c>
      <c r="T332">
        <v>0</v>
      </c>
      <c r="U332">
        <v>0</v>
      </c>
      <c r="V332">
        <v>0</v>
      </c>
      <c r="W332">
        <v>1</v>
      </c>
      <c r="X332">
        <v>-5</v>
      </c>
      <c r="Y332" s="6">
        <v>-1.5</v>
      </c>
      <c r="Z332">
        <v>0</v>
      </c>
      <c r="AA332">
        <v>121</v>
      </c>
      <c r="AB332">
        <v>5643</v>
      </c>
      <c r="AC332" s="6">
        <v>94.05</v>
      </c>
      <c r="AD332" s="7">
        <v>15.6833333333</v>
      </c>
      <c r="AE332" s="7">
        <f t="shared" si="95"/>
        <v>15.677777777766666</v>
      </c>
      <c r="AF332" s="8">
        <v>0.26020916334661354</v>
      </c>
      <c r="AG332" s="8">
        <v>0.5</v>
      </c>
      <c r="AH332" s="8">
        <v>4.1666666666666664E-2</v>
      </c>
      <c r="AI332" s="9">
        <f t="shared" si="96"/>
        <v>0.84615384615384615</v>
      </c>
      <c r="AJ332" s="10">
        <f t="shared" si="97"/>
        <v>887.82051282051282</v>
      </c>
      <c r="AK332" s="7">
        <f t="shared" si="98"/>
        <v>1.2759170653907497</v>
      </c>
      <c r="AL332" s="7">
        <f t="shared" si="99"/>
        <v>5.1036682615629987</v>
      </c>
      <c r="AM332" s="8">
        <f t="shared" si="100"/>
        <v>0.2</v>
      </c>
      <c r="AN332" s="11">
        <f t="shared" si="101"/>
        <v>-6</v>
      </c>
      <c r="AO332" s="7">
        <f t="shared" si="102"/>
        <v>-3.8277511961722492</v>
      </c>
      <c r="AP332">
        <v>15</v>
      </c>
      <c r="AQ332">
        <v>15</v>
      </c>
      <c r="AR332">
        <v>11</v>
      </c>
      <c r="AS332">
        <v>9</v>
      </c>
      <c r="AT332">
        <v>9</v>
      </c>
      <c r="AU332">
        <v>9</v>
      </c>
      <c r="AV332" s="6">
        <v>0.86</v>
      </c>
      <c r="AW332">
        <v>2</v>
      </c>
      <c r="AX332">
        <v>1</v>
      </c>
      <c r="AY332">
        <v>0</v>
      </c>
      <c r="AZ332" s="11">
        <f t="shared" si="103"/>
        <v>1</v>
      </c>
      <c r="BA332" s="6">
        <v>27.8889</v>
      </c>
      <c r="BB332" s="6">
        <v>27.77</v>
      </c>
      <c r="BC332" s="6">
        <v>0</v>
      </c>
      <c r="BD332">
        <v>3</v>
      </c>
      <c r="BE332">
        <v>3</v>
      </c>
      <c r="BF332">
        <v>7</v>
      </c>
      <c r="BG332" s="11">
        <f t="shared" si="104"/>
        <v>-4</v>
      </c>
      <c r="BH332">
        <v>2</v>
      </c>
      <c r="BI332">
        <v>1</v>
      </c>
      <c r="BJ332">
        <v>3</v>
      </c>
      <c r="BK332">
        <v>3</v>
      </c>
      <c r="BL332">
        <v>1</v>
      </c>
      <c r="BM332">
        <v>3</v>
      </c>
      <c r="BN332">
        <v>3</v>
      </c>
      <c r="BO332" s="8">
        <f t="shared" si="105"/>
        <v>3.1578947368421054E-2</v>
      </c>
      <c r="BP332">
        <v>28</v>
      </c>
      <c r="BQ332">
        <v>42</v>
      </c>
      <c r="BR332">
        <v>28</v>
      </c>
      <c r="BS332">
        <v>42</v>
      </c>
      <c r="BT332" s="8">
        <f t="shared" si="106"/>
        <v>0.4</v>
      </c>
      <c r="BU332" s="8">
        <f t="shared" si="107"/>
        <v>0.875</v>
      </c>
      <c r="BV332">
        <v>9</v>
      </c>
      <c r="BW332">
        <v>15</v>
      </c>
      <c r="BX332">
        <v>11</v>
      </c>
      <c r="BY332">
        <v>13</v>
      </c>
      <c r="BZ332">
        <v>8</v>
      </c>
      <c r="CA332">
        <v>14</v>
      </c>
      <c r="CB332">
        <v>5</v>
      </c>
      <c r="CC332">
        <v>15</v>
      </c>
      <c r="CD332">
        <v>6</v>
      </c>
      <c r="CE332">
        <v>12</v>
      </c>
      <c r="CF332">
        <v>19</v>
      </c>
      <c r="CG332">
        <v>25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1</v>
      </c>
      <c r="CU332">
        <v>0</v>
      </c>
      <c r="CV332">
        <v>0</v>
      </c>
      <c r="CW332">
        <v>0</v>
      </c>
      <c r="CX332">
        <v>2</v>
      </c>
      <c r="CY332">
        <v>2</v>
      </c>
      <c r="CZ332">
        <v>0</v>
      </c>
      <c r="DA332">
        <v>1</v>
      </c>
      <c r="DB332">
        <v>2</v>
      </c>
      <c r="DC332">
        <v>0</v>
      </c>
      <c r="DD332">
        <v>0</v>
      </c>
      <c r="DE332">
        <v>4</v>
      </c>
      <c r="DF332">
        <v>0</v>
      </c>
      <c r="DG332">
        <v>2</v>
      </c>
      <c r="DH332">
        <v>0</v>
      </c>
      <c r="DI332">
        <v>2</v>
      </c>
      <c r="DJ332" s="11">
        <f t="shared" si="108"/>
        <v>2</v>
      </c>
      <c r="DK332" s="6">
        <v>2.1012764929999999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90</v>
      </c>
      <c r="DR332">
        <v>95</v>
      </c>
      <c r="DS332">
        <v>65</v>
      </c>
      <c r="DT332">
        <v>76</v>
      </c>
      <c r="DU332">
        <v>48</v>
      </c>
      <c r="DV332">
        <v>52</v>
      </c>
      <c r="DW332" s="6">
        <v>3.15</v>
      </c>
      <c r="DX332" s="6">
        <v>4.2300000000000004</v>
      </c>
      <c r="DY332">
        <v>10</v>
      </c>
      <c r="DZ332">
        <v>13</v>
      </c>
      <c r="EA332">
        <v>2</v>
      </c>
      <c r="EB332">
        <v>8</v>
      </c>
      <c r="EC332">
        <v>1</v>
      </c>
      <c r="ED332">
        <v>4</v>
      </c>
      <c r="EE332">
        <v>3</v>
      </c>
      <c r="EF332">
        <v>0</v>
      </c>
      <c r="EG332" s="11">
        <f t="shared" si="109"/>
        <v>4</v>
      </c>
      <c r="EH332" s="11">
        <f t="shared" si="110"/>
        <v>4</v>
      </c>
      <c r="EI332">
        <v>34</v>
      </c>
      <c r="EJ332">
        <v>46</v>
      </c>
      <c r="EK332">
        <v>35</v>
      </c>
      <c r="EL332">
        <v>17</v>
      </c>
      <c r="EM332">
        <v>5</v>
      </c>
      <c r="EN332">
        <v>11</v>
      </c>
      <c r="EO332">
        <v>3</v>
      </c>
      <c r="EP332">
        <v>7</v>
      </c>
      <c r="EQ332">
        <v>0</v>
      </c>
      <c r="ER332">
        <v>-0.1</v>
      </c>
      <c r="ES332">
        <v>-0.1</v>
      </c>
      <c r="ET332">
        <v>267.39</v>
      </c>
      <c r="EU332" s="11">
        <f t="shared" si="111"/>
        <v>6</v>
      </c>
      <c r="EV332" s="6">
        <f t="shared" si="112"/>
        <v>0</v>
      </c>
      <c r="EW332" s="6">
        <f t="shared" si="113"/>
        <v>118.02232854864434</v>
      </c>
      <c r="EX332" s="6">
        <v>0.60000000000000009</v>
      </c>
      <c r="EY332">
        <v>0.1</v>
      </c>
    </row>
    <row r="333" spans="1:155">
      <c r="A333">
        <v>305</v>
      </c>
      <c r="B333" s="5">
        <v>900000</v>
      </c>
      <c r="C333" t="s">
        <v>1506</v>
      </c>
      <c r="D333" t="s">
        <v>1507</v>
      </c>
      <c r="E333" t="s">
        <v>555</v>
      </c>
      <c r="F333" t="s">
        <v>154</v>
      </c>
      <c r="G333" t="s">
        <v>154</v>
      </c>
      <c r="H333">
        <v>70</v>
      </c>
      <c r="I333">
        <v>168</v>
      </c>
      <c r="J333">
        <v>2016</v>
      </c>
      <c r="K333">
        <v>1</v>
      </c>
      <c r="L333">
        <v>7</v>
      </c>
      <c r="M333" t="s">
        <v>155</v>
      </c>
      <c r="N333" t="s">
        <v>1508</v>
      </c>
      <c r="O333" t="s">
        <v>1509</v>
      </c>
      <c r="P333" t="s">
        <v>222</v>
      </c>
      <c r="Q333" t="s">
        <v>652</v>
      </c>
      <c r="R333">
        <v>3</v>
      </c>
      <c r="S333">
        <v>0</v>
      </c>
      <c r="T333">
        <v>2</v>
      </c>
      <c r="U333">
        <v>1</v>
      </c>
      <c r="V333">
        <v>1</v>
      </c>
      <c r="W333">
        <v>2</v>
      </c>
      <c r="X333">
        <v>-3</v>
      </c>
      <c r="Y333" s="6">
        <v>-1.3</v>
      </c>
      <c r="Z333">
        <v>0</v>
      </c>
      <c r="AA333">
        <v>51</v>
      </c>
      <c r="AB333">
        <v>2280</v>
      </c>
      <c r="AC333" s="6">
        <v>38.01</v>
      </c>
      <c r="AD333" s="7">
        <v>12.666666666699999</v>
      </c>
      <c r="AE333" s="7">
        <f t="shared" si="95"/>
        <v>12.66777777778889</v>
      </c>
      <c r="AF333" s="8">
        <v>0.23402290358330255</v>
      </c>
      <c r="AG333" s="8">
        <v>1</v>
      </c>
      <c r="AH333" s="8">
        <v>0.25</v>
      </c>
      <c r="AI333" s="9">
        <f t="shared" si="96"/>
        <v>0.82608695652173914</v>
      </c>
      <c r="AJ333" s="10">
        <f t="shared" si="97"/>
        <v>1076.0869565217392</v>
      </c>
      <c r="AK333" s="7">
        <f t="shared" si="98"/>
        <v>3.1570639305445933</v>
      </c>
      <c r="AL333" s="7">
        <f t="shared" si="99"/>
        <v>6.3141278610891867</v>
      </c>
      <c r="AM333" s="8">
        <f t="shared" si="100"/>
        <v>0.33333333333333331</v>
      </c>
      <c r="AN333" s="11">
        <f t="shared" si="101"/>
        <v>-2</v>
      </c>
      <c r="AO333" s="7">
        <f t="shared" si="102"/>
        <v>-3.1570639305445933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 s="6">
        <v>0</v>
      </c>
      <c r="AW333">
        <v>0</v>
      </c>
      <c r="AX333">
        <v>0</v>
      </c>
      <c r="AY333">
        <v>0</v>
      </c>
      <c r="AZ333" s="11">
        <f t="shared" si="103"/>
        <v>0</v>
      </c>
      <c r="BA333" s="6">
        <v>0</v>
      </c>
      <c r="BB333" s="6" t="s">
        <v>173</v>
      </c>
      <c r="BC333" s="6">
        <v>20</v>
      </c>
      <c r="BD333">
        <v>0</v>
      </c>
      <c r="BE333">
        <v>0</v>
      </c>
      <c r="BF333">
        <v>3</v>
      </c>
      <c r="BG333" s="11">
        <f t="shared" si="104"/>
        <v>-3</v>
      </c>
      <c r="BH333">
        <v>0</v>
      </c>
      <c r="BI333">
        <v>0</v>
      </c>
      <c r="BJ333">
        <v>1</v>
      </c>
      <c r="BK333">
        <v>0</v>
      </c>
      <c r="BL333">
        <v>0</v>
      </c>
      <c r="BM333">
        <v>1</v>
      </c>
      <c r="BN333">
        <v>0</v>
      </c>
      <c r="BO333" s="8">
        <f t="shared" si="105"/>
        <v>0</v>
      </c>
      <c r="BP333">
        <v>0</v>
      </c>
      <c r="BQ333">
        <v>0</v>
      </c>
      <c r="BR333">
        <v>0</v>
      </c>
      <c r="BS333">
        <v>0</v>
      </c>
      <c r="BT333" s="8">
        <f t="shared" si="106"/>
        <v>0</v>
      </c>
      <c r="BU333" s="8">
        <f t="shared" si="107"/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 s="11">
        <f t="shared" si="108"/>
        <v>0</v>
      </c>
      <c r="DK333" s="6">
        <v>6.8605641300000006E-2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25</v>
      </c>
      <c r="DR333">
        <v>42</v>
      </c>
      <c r="DS333">
        <v>14</v>
      </c>
      <c r="DT333">
        <v>36</v>
      </c>
      <c r="DU333">
        <v>8</v>
      </c>
      <c r="DV333">
        <v>23</v>
      </c>
      <c r="DW333" s="6">
        <v>0.51</v>
      </c>
      <c r="DX333" s="6">
        <v>2.93</v>
      </c>
      <c r="DY333">
        <v>1</v>
      </c>
      <c r="DZ333">
        <v>12</v>
      </c>
      <c r="EA333">
        <v>2</v>
      </c>
      <c r="EB333">
        <v>4</v>
      </c>
      <c r="EC333">
        <v>2</v>
      </c>
      <c r="ED333">
        <v>5</v>
      </c>
      <c r="EE333">
        <v>2</v>
      </c>
      <c r="EF333">
        <v>2</v>
      </c>
      <c r="EG333" s="11">
        <f t="shared" si="109"/>
        <v>4</v>
      </c>
      <c r="EH333" s="11">
        <f t="shared" si="110"/>
        <v>7</v>
      </c>
      <c r="EI333">
        <v>18</v>
      </c>
      <c r="EJ333">
        <v>9</v>
      </c>
      <c r="EK333">
        <v>13</v>
      </c>
      <c r="EL333">
        <v>14</v>
      </c>
      <c r="EM333">
        <v>5</v>
      </c>
      <c r="EN333">
        <v>2</v>
      </c>
      <c r="EO333">
        <v>1</v>
      </c>
      <c r="EP333">
        <v>1</v>
      </c>
      <c r="EQ333">
        <v>0.1</v>
      </c>
      <c r="ER333">
        <v>-0.1</v>
      </c>
      <c r="ES333">
        <v>0</v>
      </c>
      <c r="ET333">
        <v>124.41</v>
      </c>
      <c r="EU333" s="11">
        <f t="shared" si="111"/>
        <v>0</v>
      </c>
      <c r="EV333" s="6">
        <f t="shared" si="112"/>
        <v>0</v>
      </c>
      <c r="EW333" s="6">
        <f t="shared" si="113"/>
        <v>105.76164167324389</v>
      </c>
      <c r="EX333" s="6">
        <v>-0.2</v>
      </c>
      <c r="EY333">
        <v>-7.0000000000000007E-2</v>
      </c>
    </row>
    <row r="334" spans="1:155">
      <c r="A334">
        <v>237</v>
      </c>
      <c r="B334" s="5">
        <v>900000</v>
      </c>
      <c r="C334" t="s">
        <v>1510</v>
      </c>
      <c r="D334" t="s">
        <v>425</v>
      </c>
      <c r="E334" t="s">
        <v>144</v>
      </c>
      <c r="F334" t="s">
        <v>145</v>
      </c>
      <c r="G334" t="s">
        <v>145</v>
      </c>
      <c r="H334">
        <v>72</v>
      </c>
      <c r="I334">
        <v>190</v>
      </c>
      <c r="J334">
        <v>1999</v>
      </c>
      <c r="K334">
        <v>3</v>
      </c>
      <c r="L334">
        <v>94</v>
      </c>
      <c r="M334" t="s">
        <v>155</v>
      </c>
      <c r="N334" t="s">
        <v>1511</v>
      </c>
      <c r="O334" t="s">
        <v>557</v>
      </c>
      <c r="P334" t="s">
        <v>222</v>
      </c>
      <c r="Q334" t="s">
        <v>281</v>
      </c>
      <c r="R334">
        <v>82</v>
      </c>
      <c r="S334">
        <v>5</v>
      </c>
      <c r="T334">
        <v>7</v>
      </c>
      <c r="U334">
        <v>6</v>
      </c>
      <c r="V334">
        <v>1</v>
      </c>
      <c r="W334">
        <v>12</v>
      </c>
      <c r="X334">
        <v>-17</v>
      </c>
      <c r="Y334" s="6">
        <v>-3.5</v>
      </c>
      <c r="Z334">
        <v>23</v>
      </c>
      <c r="AA334">
        <v>1445</v>
      </c>
      <c r="AB334">
        <v>58740</v>
      </c>
      <c r="AC334" s="6">
        <v>978.73</v>
      </c>
      <c r="AD334" s="7">
        <v>11.9333333333</v>
      </c>
      <c r="AE334" s="7">
        <f t="shared" si="95"/>
        <v>11.936029810286991</v>
      </c>
      <c r="AF334" s="8">
        <v>0.2208764375598043</v>
      </c>
      <c r="AG334" s="8">
        <v>0.8</v>
      </c>
      <c r="AH334" s="8">
        <v>4.2979942693409739E-2</v>
      </c>
      <c r="AI334" s="9">
        <f t="shared" si="96"/>
        <v>0.91512915129151295</v>
      </c>
      <c r="AJ334" s="10">
        <f t="shared" si="97"/>
        <v>958.10909398492277</v>
      </c>
      <c r="AK334" s="7">
        <f t="shared" si="98"/>
        <v>0.91955902036312365</v>
      </c>
      <c r="AL334" s="7">
        <f t="shared" si="99"/>
        <v>2.819980995780246</v>
      </c>
      <c r="AM334" s="8">
        <f t="shared" si="100"/>
        <v>0.24590163934426229</v>
      </c>
      <c r="AN334" s="11">
        <f t="shared" si="101"/>
        <v>-31</v>
      </c>
      <c r="AO334" s="7">
        <f t="shared" si="102"/>
        <v>-1.9004219754171223</v>
      </c>
      <c r="AP334">
        <v>129</v>
      </c>
      <c r="AQ334">
        <v>129</v>
      </c>
      <c r="AR334">
        <v>105</v>
      </c>
      <c r="AS334">
        <v>86</v>
      </c>
      <c r="AT334">
        <v>85</v>
      </c>
      <c r="AU334">
        <v>86</v>
      </c>
      <c r="AV334" s="6">
        <v>7.31</v>
      </c>
      <c r="AW334">
        <v>25</v>
      </c>
      <c r="AX334">
        <v>6</v>
      </c>
      <c r="AY334">
        <v>9</v>
      </c>
      <c r="AZ334" s="11">
        <f t="shared" si="103"/>
        <v>15</v>
      </c>
      <c r="BA334" s="6">
        <v>40.081400000000002</v>
      </c>
      <c r="BB334" s="6">
        <v>32.83</v>
      </c>
      <c r="BC334" s="6">
        <v>213.9</v>
      </c>
      <c r="BD334">
        <v>71</v>
      </c>
      <c r="BE334">
        <v>71</v>
      </c>
      <c r="BF334">
        <v>53</v>
      </c>
      <c r="BG334" s="11">
        <f t="shared" si="104"/>
        <v>18</v>
      </c>
      <c r="BH334">
        <v>19</v>
      </c>
      <c r="BI334">
        <v>24</v>
      </c>
      <c r="BJ334">
        <v>18</v>
      </c>
      <c r="BK334">
        <v>48</v>
      </c>
      <c r="BL334">
        <v>24</v>
      </c>
      <c r="BM334">
        <v>18</v>
      </c>
      <c r="BN334">
        <v>48</v>
      </c>
      <c r="BO334" s="8">
        <f t="shared" si="105"/>
        <v>4.1811846689895474E-2</v>
      </c>
      <c r="BP334">
        <v>223</v>
      </c>
      <c r="BQ334">
        <v>278</v>
      </c>
      <c r="BR334">
        <v>223</v>
      </c>
      <c r="BS334">
        <v>278</v>
      </c>
      <c r="BT334" s="8">
        <f t="shared" si="106"/>
        <v>0.44510978043912175</v>
      </c>
      <c r="BU334" s="8">
        <f t="shared" si="107"/>
        <v>0.53987068965517238</v>
      </c>
      <c r="BV334">
        <v>86</v>
      </c>
      <c r="BW334">
        <v>106</v>
      </c>
      <c r="BX334">
        <v>85</v>
      </c>
      <c r="BY334">
        <v>91</v>
      </c>
      <c r="BZ334">
        <v>52</v>
      </c>
      <c r="CA334">
        <v>81</v>
      </c>
      <c r="CB334">
        <v>71</v>
      </c>
      <c r="CC334">
        <v>93</v>
      </c>
      <c r="CD334">
        <v>70</v>
      </c>
      <c r="CE334">
        <v>87</v>
      </c>
      <c r="CF334">
        <v>146</v>
      </c>
      <c r="CG334">
        <v>180</v>
      </c>
      <c r="CH334">
        <v>0</v>
      </c>
      <c r="CI334">
        <v>1</v>
      </c>
      <c r="CJ334">
        <v>2</v>
      </c>
      <c r="CK334">
        <v>2</v>
      </c>
      <c r="CL334">
        <v>0</v>
      </c>
      <c r="CM334">
        <v>0</v>
      </c>
      <c r="CN334">
        <v>1</v>
      </c>
      <c r="CO334">
        <v>1</v>
      </c>
      <c r="CP334">
        <v>0</v>
      </c>
      <c r="CQ334">
        <v>0</v>
      </c>
      <c r="CR334">
        <v>0</v>
      </c>
      <c r="CS334">
        <v>0</v>
      </c>
      <c r="CT334">
        <v>3</v>
      </c>
      <c r="CU334">
        <v>0</v>
      </c>
      <c r="CV334">
        <v>1</v>
      </c>
      <c r="CW334">
        <v>3</v>
      </c>
      <c r="CX334">
        <v>15</v>
      </c>
      <c r="CY334">
        <v>10</v>
      </c>
      <c r="CZ334">
        <v>3</v>
      </c>
      <c r="DA334">
        <v>9</v>
      </c>
      <c r="DB334">
        <v>10</v>
      </c>
      <c r="DC334">
        <v>4</v>
      </c>
      <c r="DD334">
        <v>2</v>
      </c>
      <c r="DE334">
        <v>48</v>
      </c>
      <c r="DF334">
        <v>10</v>
      </c>
      <c r="DG334">
        <v>4</v>
      </c>
      <c r="DH334">
        <v>10</v>
      </c>
      <c r="DI334">
        <v>6</v>
      </c>
      <c r="DJ334" s="11">
        <f t="shared" si="108"/>
        <v>-6</v>
      </c>
      <c r="DK334" s="6">
        <v>-3.3268639358000001</v>
      </c>
      <c r="DL334">
        <v>9</v>
      </c>
      <c r="DM334">
        <v>1</v>
      </c>
      <c r="DN334">
        <v>0</v>
      </c>
      <c r="DO334">
        <v>0</v>
      </c>
      <c r="DP334">
        <v>0</v>
      </c>
      <c r="DQ334">
        <v>605</v>
      </c>
      <c r="DR334">
        <v>1148</v>
      </c>
      <c r="DS334">
        <v>452</v>
      </c>
      <c r="DT334">
        <v>805</v>
      </c>
      <c r="DU334">
        <v>349</v>
      </c>
      <c r="DV334">
        <v>542</v>
      </c>
      <c r="DW334" s="6">
        <v>25.64</v>
      </c>
      <c r="DX334" s="6">
        <v>47.64</v>
      </c>
      <c r="DY334">
        <v>90</v>
      </c>
      <c r="DZ334">
        <v>142</v>
      </c>
      <c r="EA334">
        <v>15</v>
      </c>
      <c r="EB334">
        <v>46</v>
      </c>
      <c r="EC334">
        <v>35</v>
      </c>
      <c r="ED334">
        <v>36</v>
      </c>
      <c r="EE334">
        <v>33</v>
      </c>
      <c r="EF334">
        <v>53</v>
      </c>
      <c r="EG334" s="11">
        <f t="shared" si="109"/>
        <v>68</v>
      </c>
      <c r="EH334" s="11">
        <f t="shared" si="110"/>
        <v>89</v>
      </c>
      <c r="EI334">
        <v>448</v>
      </c>
      <c r="EJ334">
        <v>480</v>
      </c>
      <c r="EK334">
        <v>516</v>
      </c>
      <c r="EL334">
        <v>445</v>
      </c>
      <c r="EM334">
        <v>126</v>
      </c>
      <c r="EN334">
        <v>85</v>
      </c>
      <c r="EO334">
        <v>70</v>
      </c>
      <c r="EP334">
        <v>64</v>
      </c>
      <c r="EQ334">
        <v>-0.9</v>
      </c>
      <c r="ER334">
        <v>0.5</v>
      </c>
      <c r="ES334">
        <v>-0.4</v>
      </c>
      <c r="ET334">
        <v>3452.39</v>
      </c>
      <c r="EU334" s="11">
        <f t="shared" si="111"/>
        <v>143</v>
      </c>
      <c r="EV334" s="6">
        <f t="shared" si="112"/>
        <v>9.8888888888888893</v>
      </c>
      <c r="EW334" s="6">
        <f t="shared" si="113"/>
        <v>107.46579751310372</v>
      </c>
      <c r="EX334" s="6">
        <v>1.2</v>
      </c>
      <c r="EY334">
        <v>0.01</v>
      </c>
    </row>
    <row r="335" spans="1:155">
      <c r="A335">
        <v>291</v>
      </c>
      <c r="B335" s="5">
        <v>900000</v>
      </c>
      <c r="C335" t="s">
        <v>1875</v>
      </c>
      <c r="D335" t="s">
        <v>1876</v>
      </c>
      <c r="E335" t="s">
        <v>144</v>
      </c>
      <c r="F335" t="s">
        <v>145</v>
      </c>
      <c r="G335" t="s">
        <v>145</v>
      </c>
      <c r="H335">
        <v>73</v>
      </c>
      <c r="I335">
        <v>196</v>
      </c>
      <c r="J335">
        <v>2012</v>
      </c>
      <c r="K335">
        <v>5</v>
      </c>
      <c r="L335">
        <v>151</v>
      </c>
      <c r="M335" t="s">
        <v>146</v>
      </c>
      <c r="N335" t="s">
        <v>1877</v>
      </c>
      <c r="O335" t="s">
        <v>1815</v>
      </c>
      <c r="P335" t="s">
        <v>192</v>
      </c>
      <c r="Q335" t="s">
        <v>172</v>
      </c>
      <c r="R335">
        <v>61</v>
      </c>
      <c r="S335">
        <v>6</v>
      </c>
      <c r="T335">
        <v>7</v>
      </c>
      <c r="U335">
        <v>4</v>
      </c>
      <c r="V335">
        <v>3</v>
      </c>
      <c r="W335">
        <v>13</v>
      </c>
      <c r="X335">
        <v>0</v>
      </c>
      <c r="Y335" s="6">
        <v>13.5</v>
      </c>
      <c r="Z335">
        <v>55</v>
      </c>
      <c r="AA335">
        <v>1296</v>
      </c>
      <c r="AB335">
        <v>57886</v>
      </c>
      <c r="AC335" s="6">
        <v>964.13</v>
      </c>
      <c r="AD335" s="7">
        <v>15.733333333299999</v>
      </c>
      <c r="AE335" s="7">
        <f t="shared" si="95"/>
        <v>15.784863387967031</v>
      </c>
      <c r="AF335" s="8">
        <v>0.28602748341620288</v>
      </c>
      <c r="AG335" s="8">
        <v>0.38235294117647056</v>
      </c>
      <c r="AH335" s="8">
        <v>6.1041292639138239E-2</v>
      </c>
      <c r="AI335" s="9">
        <f t="shared" si="96"/>
        <v>0.90909090909090906</v>
      </c>
      <c r="AJ335" s="10">
        <f t="shared" si="97"/>
        <v>970.13220173004731</v>
      </c>
      <c r="AK335" s="7">
        <f t="shared" si="98"/>
        <v>2.1158972337755282</v>
      </c>
      <c r="AL335" s="7">
        <f t="shared" si="99"/>
        <v>1.8669681474489956</v>
      </c>
      <c r="AM335" s="8">
        <f t="shared" si="100"/>
        <v>0.53125</v>
      </c>
      <c r="AN335" s="11">
        <f t="shared" si="101"/>
        <v>4</v>
      </c>
      <c r="AO335" s="7">
        <f t="shared" si="102"/>
        <v>0.24892908632653254</v>
      </c>
      <c r="AP335" t="s">
        <v>173</v>
      </c>
      <c r="AQ335">
        <v>231</v>
      </c>
      <c r="AR335" t="s">
        <v>173</v>
      </c>
      <c r="AS335" t="s">
        <v>173</v>
      </c>
      <c r="AT335">
        <v>85</v>
      </c>
      <c r="AU335">
        <v>85</v>
      </c>
      <c r="AV335" s="6">
        <v>4.13</v>
      </c>
      <c r="AW335">
        <v>3</v>
      </c>
      <c r="AX335" t="s">
        <v>173</v>
      </c>
      <c r="AY335">
        <v>8</v>
      </c>
      <c r="AZ335" s="11" t="e">
        <f t="shared" si="103"/>
        <v>#VALUE!</v>
      </c>
      <c r="BA335" s="6">
        <v>51.458799999999997</v>
      </c>
      <c r="BB335" s="6" t="s">
        <v>173</v>
      </c>
      <c r="BC335" s="6">
        <v>92.1</v>
      </c>
      <c r="BD335">
        <v>85</v>
      </c>
      <c r="BE335">
        <v>85</v>
      </c>
      <c r="BF335" t="s">
        <v>173</v>
      </c>
      <c r="BG335" s="11" t="e">
        <f t="shared" si="104"/>
        <v>#VALUE!</v>
      </c>
      <c r="BH335">
        <v>63</v>
      </c>
      <c r="BI335">
        <v>30</v>
      </c>
      <c r="BJ335">
        <v>19</v>
      </c>
      <c r="BK335">
        <v>36</v>
      </c>
      <c r="BL335">
        <v>30</v>
      </c>
      <c r="BM335">
        <v>19</v>
      </c>
      <c r="BN335">
        <v>36</v>
      </c>
      <c r="BO335" s="8">
        <f t="shared" si="105"/>
        <v>5.4711246200607903E-2</v>
      </c>
      <c r="BP335">
        <v>0</v>
      </c>
      <c r="BQ335">
        <v>0</v>
      </c>
      <c r="BR335">
        <v>0</v>
      </c>
      <c r="BS335">
        <v>0</v>
      </c>
      <c r="BT335" s="8">
        <f t="shared" si="106"/>
        <v>0</v>
      </c>
      <c r="BU335" s="8">
        <f t="shared" si="107"/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1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3</v>
      </c>
      <c r="CQ335">
        <v>0</v>
      </c>
      <c r="CR335">
        <v>0</v>
      </c>
      <c r="CS335">
        <v>0</v>
      </c>
      <c r="CT335">
        <v>3</v>
      </c>
      <c r="CU335">
        <v>1</v>
      </c>
      <c r="CV335">
        <v>2</v>
      </c>
      <c r="CW335">
        <v>6</v>
      </c>
      <c r="CX335">
        <v>54</v>
      </c>
      <c r="CY335">
        <v>2</v>
      </c>
      <c r="CZ335">
        <v>0</v>
      </c>
      <c r="DA335">
        <v>51</v>
      </c>
      <c r="DB335">
        <v>12</v>
      </c>
      <c r="DC335">
        <v>0</v>
      </c>
      <c r="DD335">
        <v>0</v>
      </c>
      <c r="DE335">
        <v>20</v>
      </c>
      <c r="DF335">
        <v>19</v>
      </c>
      <c r="DG335">
        <v>14</v>
      </c>
      <c r="DH335">
        <v>17</v>
      </c>
      <c r="DI335">
        <v>12</v>
      </c>
      <c r="DJ335" s="11">
        <f t="shared" si="108"/>
        <v>-5</v>
      </c>
      <c r="DK335" s="6">
        <v>1.40912781</v>
      </c>
      <c r="DL335">
        <v>15</v>
      </c>
      <c r="DM335">
        <v>3</v>
      </c>
      <c r="DN335">
        <v>0</v>
      </c>
      <c r="DO335">
        <v>0</v>
      </c>
      <c r="DP335">
        <v>1</v>
      </c>
      <c r="DQ335">
        <v>1078</v>
      </c>
      <c r="DR335">
        <v>658</v>
      </c>
      <c r="DS335">
        <v>817</v>
      </c>
      <c r="DT335">
        <v>477</v>
      </c>
      <c r="DU335">
        <v>557</v>
      </c>
      <c r="DV335">
        <v>330</v>
      </c>
      <c r="DW335" s="6">
        <v>47.42</v>
      </c>
      <c r="DX335" s="6">
        <v>25.63</v>
      </c>
      <c r="DY335">
        <v>150</v>
      </c>
      <c r="DZ335">
        <v>76</v>
      </c>
      <c r="EA335">
        <v>34</v>
      </c>
      <c r="EB335">
        <v>30</v>
      </c>
      <c r="EC335">
        <v>33</v>
      </c>
      <c r="ED335">
        <v>12</v>
      </c>
      <c r="EE335">
        <v>47</v>
      </c>
      <c r="EF335">
        <v>23</v>
      </c>
      <c r="EG335" s="11">
        <f t="shared" si="109"/>
        <v>80</v>
      </c>
      <c r="EH335" s="11">
        <f t="shared" si="110"/>
        <v>35</v>
      </c>
      <c r="EI335">
        <v>468</v>
      </c>
      <c r="EJ335">
        <v>433</v>
      </c>
      <c r="EK335">
        <v>386</v>
      </c>
      <c r="EL335">
        <v>451</v>
      </c>
      <c r="EM335">
        <v>139</v>
      </c>
      <c r="EN335">
        <v>121</v>
      </c>
      <c r="EO335">
        <v>63</v>
      </c>
      <c r="EP335">
        <v>75</v>
      </c>
      <c r="EQ335">
        <v>1</v>
      </c>
      <c r="ER335">
        <v>2.2999999999999998</v>
      </c>
      <c r="ES335">
        <v>3.3</v>
      </c>
      <c r="ET335">
        <v>2406.63</v>
      </c>
      <c r="EU335" s="11">
        <f t="shared" si="111"/>
        <v>179</v>
      </c>
      <c r="EV335" s="6">
        <f t="shared" si="112"/>
        <v>6.9333333333333336</v>
      </c>
      <c r="EW335" s="6">
        <f t="shared" si="113"/>
        <v>108.03522346571521</v>
      </c>
      <c r="EX335" s="6">
        <v>31.9</v>
      </c>
      <c r="EY335">
        <v>0.52</v>
      </c>
    </row>
    <row r="336" spans="1:155">
      <c r="A336">
        <v>442</v>
      </c>
      <c r="B336" s="5">
        <v>900000</v>
      </c>
      <c r="C336" t="s">
        <v>1900</v>
      </c>
      <c r="D336" t="s">
        <v>1901</v>
      </c>
      <c r="E336" t="s">
        <v>144</v>
      </c>
      <c r="F336" t="s">
        <v>145</v>
      </c>
      <c r="G336" t="s">
        <v>145</v>
      </c>
      <c r="H336">
        <v>72</v>
      </c>
      <c r="I336">
        <v>192</v>
      </c>
      <c r="J336">
        <v>2000</v>
      </c>
      <c r="K336">
        <v>3</v>
      </c>
      <c r="L336">
        <v>95</v>
      </c>
      <c r="M336" t="s">
        <v>155</v>
      </c>
      <c r="N336" t="s">
        <v>1902</v>
      </c>
      <c r="O336" t="s">
        <v>1903</v>
      </c>
      <c r="P336" t="s">
        <v>222</v>
      </c>
      <c r="Q336" t="s">
        <v>172</v>
      </c>
      <c r="R336">
        <v>82</v>
      </c>
      <c r="S336">
        <v>11</v>
      </c>
      <c r="T336">
        <v>14</v>
      </c>
      <c r="U336">
        <v>7</v>
      </c>
      <c r="V336">
        <v>7</v>
      </c>
      <c r="W336">
        <v>25</v>
      </c>
      <c r="X336">
        <v>2</v>
      </c>
      <c r="Y336" s="6">
        <v>1.2</v>
      </c>
      <c r="Z336">
        <v>44</v>
      </c>
      <c r="AA336">
        <v>1524</v>
      </c>
      <c r="AB336">
        <v>63673</v>
      </c>
      <c r="AC336" s="6">
        <v>1059.72</v>
      </c>
      <c r="AD336" s="7">
        <v>12.8833333333</v>
      </c>
      <c r="AE336" s="7">
        <f t="shared" si="95"/>
        <v>12.916138211371004</v>
      </c>
      <c r="AF336" s="8">
        <v>0.23103588106792944</v>
      </c>
      <c r="AG336" s="8">
        <v>0.75757575757575757</v>
      </c>
      <c r="AH336" s="8">
        <v>7.5170842824601361E-2</v>
      </c>
      <c r="AI336" s="9">
        <f t="shared" si="96"/>
        <v>0.90619469026548671</v>
      </c>
      <c r="AJ336" s="10">
        <f t="shared" si="97"/>
        <v>981.36553309008809</v>
      </c>
      <c r="AK336" s="7">
        <f t="shared" si="98"/>
        <v>1.8684180726984487</v>
      </c>
      <c r="AL336" s="7">
        <f t="shared" si="99"/>
        <v>3.0007926622126599</v>
      </c>
      <c r="AM336" s="8">
        <f t="shared" si="100"/>
        <v>0.38372093023255816</v>
      </c>
      <c r="AN336" s="11">
        <f t="shared" si="101"/>
        <v>-20</v>
      </c>
      <c r="AO336" s="7">
        <f t="shared" si="102"/>
        <v>-1.1323745895142112</v>
      </c>
      <c r="AP336" t="s">
        <v>173</v>
      </c>
      <c r="AQ336">
        <v>152</v>
      </c>
      <c r="AR336" t="s">
        <v>173</v>
      </c>
      <c r="AS336" t="s">
        <v>173</v>
      </c>
      <c r="AT336">
        <v>96</v>
      </c>
      <c r="AU336">
        <v>96</v>
      </c>
      <c r="AV336" s="6">
        <v>8.7899999999999991</v>
      </c>
      <c r="AW336">
        <v>29</v>
      </c>
      <c r="AX336" t="s">
        <v>173</v>
      </c>
      <c r="AY336">
        <v>11</v>
      </c>
      <c r="AZ336" s="11" t="e">
        <f t="shared" si="103"/>
        <v>#VALUE!</v>
      </c>
      <c r="BA336" s="6">
        <v>32.114600000000003</v>
      </c>
      <c r="BB336" s="6" t="s">
        <v>173</v>
      </c>
      <c r="BC336" s="6">
        <v>178</v>
      </c>
      <c r="BD336">
        <v>63</v>
      </c>
      <c r="BE336">
        <v>63</v>
      </c>
      <c r="BF336">
        <v>82</v>
      </c>
      <c r="BG336" s="11">
        <f t="shared" si="104"/>
        <v>-19</v>
      </c>
      <c r="BH336">
        <v>21</v>
      </c>
      <c r="BI336">
        <v>26</v>
      </c>
      <c r="BJ336">
        <v>31</v>
      </c>
      <c r="BK336">
        <v>42</v>
      </c>
      <c r="BL336">
        <v>26</v>
      </c>
      <c r="BM336">
        <v>31</v>
      </c>
      <c r="BN336">
        <v>42</v>
      </c>
      <c r="BO336" s="8">
        <f t="shared" si="105"/>
        <v>3.954802259887006E-2</v>
      </c>
      <c r="BP336">
        <v>357</v>
      </c>
      <c r="BQ336">
        <v>297</v>
      </c>
      <c r="BR336">
        <v>356</v>
      </c>
      <c r="BS336">
        <v>297</v>
      </c>
      <c r="BT336" s="8">
        <f t="shared" si="106"/>
        <v>0.54587155963302747</v>
      </c>
      <c r="BU336" s="8">
        <f t="shared" si="107"/>
        <v>0.65826612903225812</v>
      </c>
      <c r="BV336">
        <v>152</v>
      </c>
      <c r="BW336">
        <v>154</v>
      </c>
      <c r="BX336">
        <v>110</v>
      </c>
      <c r="BY336">
        <v>75</v>
      </c>
      <c r="BZ336">
        <v>94</v>
      </c>
      <c r="CA336">
        <v>67</v>
      </c>
      <c r="CB336">
        <v>109</v>
      </c>
      <c r="CC336">
        <v>107</v>
      </c>
      <c r="CD336">
        <v>116</v>
      </c>
      <c r="CE336">
        <v>80</v>
      </c>
      <c r="CF336">
        <v>208</v>
      </c>
      <c r="CG336">
        <v>188</v>
      </c>
      <c r="CH336">
        <v>0</v>
      </c>
      <c r="CI336">
        <v>1</v>
      </c>
      <c r="CJ336">
        <v>1</v>
      </c>
      <c r="CK336">
        <v>2</v>
      </c>
      <c r="CL336">
        <v>0</v>
      </c>
      <c r="CM336">
        <v>0</v>
      </c>
      <c r="CN336">
        <v>1</v>
      </c>
      <c r="CO336">
        <v>0</v>
      </c>
      <c r="CP336">
        <v>1</v>
      </c>
      <c r="CQ336">
        <v>2</v>
      </c>
      <c r="CR336">
        <v>1</v>
      </c>
      <c r="CS336">
        <v>0</v>
      </c>
      <c r="CT336">
        <v>6</v>
      </c>
      <c r="CU336">
        <v>0</v>
      </c>
      <c r="CV336">
        <v>0</v>
      </c>
      <c r="CW336">
        <v>2</v>
      </c>
      <c r="CX336">
        <v>19</v>
      </c>
      <c r="CY336">
        <v>17</v>
      </c>
      <c r="CZ336">
        <v>1</v>
      </c>
      <c r="DA336">
        <v>10</v>
      </c>
      <c r="DB336">
        <v>16</v>
      </c>
      <c r="DC336">
        <v>6</v>
      </c>
      <c r="DD336">
        <v>0</v>
      </c>
      <c r="DE336">
        <v>46</v>
      </c>
      <c r="DF336">
        <v>22</v>
      </c>
      <c r="DG336">
        <v>14</v>
      </c>
      <c r="DH336">
        <v>21</v>
      </c>
      <c r="DI336">
        <v>9</v>
      </c>
      <c r="DJ336" s="11">
        <f t="shared" si="108"/>
        <v>-8</v>
      </c>
      <c r="DK336" s="6">
        <v>-11.0311975254</v>
      </c>
      <c r="DL336">
        <v>22</v>
      </c>
      <c r="DM336">
        <v>0</v>
      </c>
      <c r="DN336">
        <v>0</v>
      </c>
      <c r="DO336">
        <v>0</v>
      </c>
      <c r="DP336">
        <v>0</v>
      </c>
      <c r="DQ336">
        <v>808</v>
      </c>
      <c r="DR336">
        <v>1062</v>
      </c>
      <c r="DS336">
        <v>602</v>
      </c>
      <c r="DT336">
        <v>802</v>
      </c>
      <c r="DU336">
        <v>439</v>
      </c>
      <c r="DV336">
        <v>565</v>
      </c>
      <c r="DW336" s="6">
        <v>34.4</v>
      </c>
      <c r="DX336" s="6">
        <v>47.65</v>
      </c>
      <c r="DY336">
        <v>108</v>
      </c>
      <c r="DZ336">
        <v>161</v>
      </c>
      <c r="EA336">
        <v>33</v>
      </c>
      <c r="EB336">
        <v>53</v>
      </c>
      <c r="EC336">
        <v>27</v>
      </c>
      <c r="ED336">
        <v>26</v>
      </c>
      <c r="EE336">
        <v>42</v>
      </c>
      <c r="EF336">
        <v>33</v>
      </c>
      <c r="EG336" s="11">
        <f t="shared" si="109"/>
        <v>69</v>
      </c>
      <c r="EH336" s="11">
        <f t="shared" si="110"/>
        <v>59</v>
      </c>
      <c r="EI336">
        <v>503</v>
      </c>
      <c r="EJ336">
        <v>489</v>
      </c>
      <c r="EK336">
        <v>469</v>
      </c>
      <c r="EL336">
        <v>484</v>
      </c>
      <c r="EM336">
        <v>130</v>
      </c>
      <c r="EN336">
        <v>116</v>
      </c>
      <c r="EO336">
        <v>70</v>
      </c>
      <c r="EP336">
        <v>60</v>
      </c>
      <c r="EQ336">
        <v>1.1000000000000001</v>
      </c>
      <c r="ER336">
        <v>1.5</v>
      </c>
      <c r="ES336">
        <v>2.6</v>
      </c>
      <c r="ET336">
        <v>3527.1</v>
      </c>
      <c r="EU336" s="11">
        <f t="shared" si="111"/>
        <v>149</v>
      </c>
      <c r="EV336" s="6">
        <f t="shared" si="112"/>
        <v>4.2727272727272725</v>
      </c>
      <c r="EW336" s="6">
        <f t="shared" si="113"/>
        <v>105.87702411957875</v>
      </c>
      <c r="EX336" s="6">
        <v>20.6</v>
      </c>
      <c r="EY336">
        <v>0.25</v>
      </c>
    </row>
    <row r="337" spans="1:155">
      <c r="A337">
        <v>231</v>
      </c>
      <c r="B337" s="5">
        <v>900000</v>
      </c>
      <c r="C337" t="s">
        <v>1937</v>
      </c>
      <c r="D337" t="s">
        <v>1938</v>
      </c>
      <c r="E337" t="s">
        <v>330</v>
      </c>
      <c r="F337" t="s">
        <v>145</v>
      </c>
      <c r="G337" t="s">
        <v>145</v>
      </c>
      <c r="H337">
        <v>73</v>
      </c>
      <c r="I337">
        <v>200</v>
      </c>
      <c r="J337">
        <v>2007</v>
      </c>
      <c r="K337">
        <v>1</v>
      </c>
      <c r="L337">
        <v>21</v>
      </c>
      <c r="M337" t="s">
        <v>146</v>
      </c>
      <c r="N337" t="s">
        <v>1935</v>
      </c>
      <c r="O337" t="s">
        <v>301</v>
      </c>
      <c r="P337" t="s">
        <v>333</v>
      </c>
      <c r="Q337" t="s">
        <v>172</v>
      </c>
      <c r="R337">
        <v>81</v>
      </c>
      <c r="S337">
        <v>7</v>
      </c>
      <c r="T337">
        <v>10</v>
      </c>
      <c r="U337">
        <v>8</v>
      </c>
      <c r="V337">
        <v>2</v>
      </c>
      <c r="W337">
        <v>17</v>
      </c>
      <c r="X337">
        <v>-1</v>
      </c>
      <c r="Y337" s="6">
        <v>4.9000000000000004</v>
      </c>
      <c r="Z337">
        <v>14</v>
      </c>
      <c r="AA337">
        <v>1584</v>
      </c>
      <c r="AB337">
        <v>67094</v>
      </c>
      <c r="AC337" s="6">
        <v>1115.5</v>
      </c>
      <c r="AD337" s="7">
        <v>13.733333333299999</v>
      </c>
      <c r="AE337" s="7">
        <f t="shared" si="95"/>
        <v>13.770096021936761</v>
      </c>
      <c r="AF337" s="8">
        <v>0.24762365643910303</v>
      </c>
      <c r="AG337" s="8">
        <v>0.68</v>
      </c>
      <c r="AH337" s="8">
        <v>5.2966101694915252E-2</v>
      </c>
      <c r="AI337" s="9">
        <f t="shared" si="96"/>
        <v>0.912109375</v>
      </c>
      <c r="AJ337" s="10">
        <f t="shared" si="97"/>
        <v>965.07547669491521</v>
      </c>
      <c r="AK337" s="7">
        <f t="shared" si="98"/>
        <v>1.3446884805020169</v>
      </c>
      <c r="AL337" s="7">
        <f t="shared" si="99"/>
        <v>2.4204392649036306</v>
      </c>
      <c r="AM337" s="8">
        <f t="shared" si="100"/>
        <v>0.35714285714285715</v>
      </c>
      <c r="AN337" s="11">
        <f t="shared" si="101"/>
        <v>-20</v>
      </c>
      <c r="AO337" s="7">
        <f t="shared" si="102"/>
        <v>-1.0757507844016136</v>
      </c>
      <c r="AP337" t="s">
        <v>173</v>
      </c>
      <c r="AQ337">
        <v>213</v>
      </c>
      <c r="AR337" t="s">
        <v>173</v>
      </c>
      <c r="AS337" t="s">
        <v>173</v>
      </c>
      <c r="AT337">
        <v>125</v>
      </c>
      <c r="AU337">
        <v>125</v>
      </c>
      <c r="AV337" s="6">
        <v>13.54</v>
      </c>
      <c r="AW337">
        <v>51</v>
      </c>
      <c r="AX337" t="s">
        <v>173</v>
      </c>
      <c r="AY337">
        <v>12</v>
      </c>
      <c r="AZ337" s="11" t="e">
        <f t="shared" si="103"/>
        <v>#VALUE!</v>
      </c>
      <c r="BA337" s="6">
        <v>25.911999999999999</v>
      </c>
      <c r="BB337" s="6" t="s">
        <v>173</v>
      </c>
      <c r="BC337" s="6">
        <v>241.2</v>
      </c>
      <c r="BD337">
        <v>67</v>
      </c>
      <c r="BE337">
        <v>67</v>
      </c>
      <c r="BF337">
        <v>120</v>
      </c>
      <c r="BG337" s="11">
        <f t="shared" si="104"/>
        <v>-53</v>
      </c>
      <c r="BH337">
        <v>46</v>
      </c>
      <c r="BI337">
        <v>18</v>
      </c>
      <c r="BJ337">
        <v>48</v>
      </c>
      <c r="BK337">
        <v>36</v>
      </c>
      <c r="BL337">
        <v>18</v>
      </c>
      <c r="BM337">
        <v>48</v>
      </c>
      <c r="BN337">
        <v>36</v>
      </c>
      <c r="BO337" s="8">
        <f t="shared" si="105"/>
        <v>3.5087719298245612E-2</v>
      </c>
      <c r="BP337">
        <v>276</v>
      </c>
      <c r="BQ337">
        <v>286</v>
      </c>
      <c r="BR337">
        <v>275</v>
      </c>
      <c r="BS337">
        <v>284</v>
      </c>
      <c r="BT337" s="8">
        <f t="shared" si="106"/>
        <v>0.49110320284697506</v>
      </c>
      <c r="BU337" s="8">
        <f t="shared" si="107"/>
        <v>0.52242990654205612</v>
      </c>
      <c r="BV337">
        <v>99</v>
      </c>
      <c r="BW337">
        <v>119</v>
      </c>
      <c r="BX337">
        <v>100</v>
      </c>
      <c r="BY337">
        <v>105</v>
      </c>
      <c r="BZ337">
        <v>76</v>
      </c>
      <c r="CA337">
        <v>59</v>
      </c>
      <c r="CB337">
        <v>91</v>
      </c>
      <c r="CC337">
        <v>95</v>
      </c>
      <c r="CD337">
        <v>85</v>
      </c>
      <c r="CE337">
        <v>95</v>
      </c>
      <c r="CF337">
        <v>165</v>
      </c>
      <c r="CG337">
        <v>164</v>
      </c>
      <c r="CH337">
        <v>0</v>
      </c>
      <c r="CI337">
        <v>0</v>
      </c>
      <c r="CJ337">
        <v>2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1</v>
      </c>
      <c r="CR337">
        <v>1</v>
      </c>
      <c r="CS337">
        <v>1</v>
      </c>
      <c r="CT337">
        <v>4</v>
      </c>
      <c r="CU337">
        <v>0</v>
      </c>
      <c r="CV337">
        <v>3</v>
      </c>
      <c r="CW337">
        <v>3</v>
      </c>
      <c r="CX337">
        <v>40</v>
      </c>
      <c r="CY337">
        <v>16</v>
      </c>
      <c r="CZ337">
        <v>1</v>
      </c>
      <c r="DA337">
        <v>2</v>
      </c>
      <c r="DB337">
        <v>23</v>
      </c>
      <c r="DC337">
        <v>10</v>
      </c>
      <c r="DD337">
        <v>4</v>
      </c>
      <c r="DE337">
        <v>69</v>
      </c>
      <c r="DF337">
        <v>7</v>
      </c>
      <c r="DG337">
        <v>15</v>
      </c>
      <c r="DH337">
        <v>7</v>
      </c>
      <c r="DI337">
        <v>10</v>
      </c>
      <c r="DJ337" s="11">
        <f t="shared" si="108"/>
        <v>8</v>
      </c>
      <c r="DK337" s="6">
        <v>1.7490785143000001</v>
      </c>
      <c r="DL337">
        <v>7</v>
      </c>
      <c r="DM337">
        <v>0</v>
      </c>
      <c r="DN337">
        <v>0</v>
      </c>
      <c r="DO337">
        <v>0</v>
      </c>
      <c r="DP337">
        <v>0</v>
      </c>
      <c r="DQ337">
        <v>888</v>
      </c>
      <c r="DR337">
        <v>1026</v>
      </c>
      <c r="DS337">
        <v>657</v>
      </c>
      <c r="DT337">
        <v>756</v>
      </c>
      <c r="DU337">
        <v>472</v>
      </c>
      <c r="DV337">
        <v>512</v>
      </c>
      <c r="DW337" s="6">
        <v>37.18</v>
      </c>
      <c r="DX337" s="6">
        <v>43.87</v>
      </c>
      <c r="DY337">
        <v>116</v>
      </c>
      <c r="DZ337">
        <v>140</v>
      </c>
      <c r="EA337">
        <v>25</v>
      </c>
      <c r="EB337">
        <v>45</v>
      </c>
      <c r="EC337">
        <v>25</v>
      </c>
      <c r="ED337">
        <v>22</v>
      </c>
      <c r="EE337">
        <v>45</v>
      </c>
      <c r="EF337">
        <v>32</v>
      </c>
      <c r="EG337" s="11">
        <f t="shared" si="109"/>
        <v>70</v>
      </c>
      <c r="EH337" s="11">
        <f t="shared" si="110"/>
        <v>54</v>
      </c>
      <c r="EI337">
        <v>546</v>
      </c>
      <c r="EJ337">
        <v>524</v>
      </c>
      <c r="EK337">
        <v>443</v>
      </c>
      <c r="EL337">
        <v>511</v>
      </c>
      <c r="EM337">
        <v>113</v>
      </c>
      <c r="EN337">
        <v>126</v>
      </c>
      <c r="EO337">
        <v>71</v>
      </c>
      <c r="EP337">
        <v>74</v>
      </c>
      <c r="EQ337">
        <v>-0.4</v>
      </c>
      <c r="ER337">
        <v>1.4</v>
      </c>
      <c r="ES337">
        <v>1</v>
      </c>
      <c r="ET337">
        <v>3389.32</v>
      </c>
      <c r="EU337" s="11">
        <f t="shared" si="111"/>
        <v>117</v>
      </c>
      <c r="EV337" s="6">
        <f t="shared" si="112"/>
        <v>16.428571428571427</v>
      </c>
      <c r="EW337" s="6">
        <f t="shared" si="113"/>
        <v>102.94935006723442</v>
      </c>
      <c r="EX337" s="6">
        <v>25.5</v>
      </c>
      <c r="EY337">
        <v>0.31</v>
      </c>
    </row>
    <row r="338" spans="1:155">
      <c r="A338">
        <v>185</v>
      </c>
      <c r="B338" s="5">
        <v>900000</v>
      </c>
      <c r="C338" t="s">
        <v>1951</v>
      </c>
      <c r="D338" t="s">
        <v>161</v>
      </c>
      <c r="F338" t="s">
        <v>162</v>
      </c>
      <c r="G338" t="s">
        <v>162</v>
      </c>
      <c r="H338">
        <v>75</v>
      </c>
      <c r="I338">
        <v>215</v>
      </c>
      <c r="J338">
        <v>2010</v>
      </c>
      <c r="K338">
        <v>2</v>
      </c>
      <c r="L338">
        <v>41</v>
      </c>
      <c r="M338" t="s">
        <v>155</v>
      </c>
      <c r="N338" t="s">
        <v>1952</v>
      </c>
      <c r="O338" t="s">
        <v>386</v>
      </c>
      <c r="P338" t="s">
        <v>192</v>
      </c>
      <c r="Q338" t="s">
        <v>363</v>
      </c>
      <c r="R338">
        <v>40</v>
      </c>
      <c r="S338">
        <v>0</v>
      </c>
      <c r="T338">
        <v>3</v>
      </c>
      <c r="U338">
        <v>2</v>
      </c>
      <c r="V338">
        <v>1</v>
      </c>
      <c r="W338">
        <v>3</v>
      </c>
      <c r="X338">
        <v>-4</v>
      </c>
      <c r="Y338" s="6">
        <v>2.5</v>
      </c>
      <c r="Z338">
        <v>14</v>
      </c>
      <c r="AA338">
        <v>839</v>
      </c>
      <c r="AB338">
        <v>37869</v>
      </c>
      <c r="AC338" s="6">
        <v>630.15</v>
      </c>
      <c r="AD338" s="7">
        <v>15.7833333333</v>
      </c>
      <c r="AE338" s="7">
        <f t="shared" si="95"/>
        <v>15.771944444433332</v>
      </c>
      <c r="AF338" s="8">
        <v>0.29022318837909789</v>
      </c>
      <c r="AG338" s="8">
        <v>0.15789473684210525</v>
      </c>
      <c r="AH338" s="8">
        <v>6.1093247588424437E-2</v>
      </c>
      <c r="AI338" s="9">
        <f t="shared" si="96"/>
        <v>0.9107142857142857</v>
      </c>
      <c r="AJ338" s="10">
        <f t="shared" si="97"/>
        <v>971.80753330271011</v>
      </c>
      <c r="AK338" s="7">
        <f t="shared" si="98"/>
        <v>1.8090930730778387</v>
      </c>
      <c r="AL338" s="7">
        <f t="shared" si="99"/>
        <v>2.8564627469650086</v>
      </c>
      <c r="AM338" s="8">
        <f t="shared" si="100"/>
        <v>0.38775510204081631</v>
      </c>
      <c r="AN338" s="11">
        <f t="shared" si="101"/>
        <v>-11</v>
      </c>
      <c r="AO338" s="7">
        <f t="shared" si="102"/>
        <v>-1.0473696738871698</v>
      </c>
      <c r="AP338">
        <v>91</v>
      </c>
      <c r="AQ338">
        <v>91</v>
      </c>
      <c r="AR338">
        <v>61</v>
      </c>
      <c r="AS338">
        <v>46</v>
      </c>
      <c r="AT338">
        <v>46</v>
      </c>
      <c r="AU338">
        <v>46</v>
      </c>
      <c r="AV338" s="6">
        <v>2.4900000000000002</v>
      </c>
      <c r="AW338">
        <v>5</v>
      </c>
      <c r="AX338">
        <v>3</v>
      </c>
      <c r="AY338">
        <v>3</v>
      </c>
      <c r="AZ338" s="11">
        <f t="shared" si="103"/>
        <v>6</v>
      </c>
      <c r="BA338" s="6">
        <v>42.130400000000002</v>
      </c>
      <c r="BB338" s="6">
        <v>38.04</v>
      </c>
      <c r="BC338" s="6">
        <v>61.1</v>
      </c>
      <c r="BD338">
        <v>45</v>
      </c>
      <c r="BE338">
        <v>45</v>
      </c>
      <c r="BF338">
        <v>51</v>
      </c>
      <c r="BG338" s="11">
        <f t="shared" si="104"/>
        <v>-6</v>
      </c>
      <c r="BH338">
        <v>15</v>
      </c>
      <c r="BI338">
        <v>18</v>
      </c>
      <c r="BJ338">
        <v>10</v>
      </c>
      <c r="BK338">
        <v>47</v>
      </c>
      <c r="BL338">
        <v>18</v>
      </c>
      <c r="BM338">
        <v>10</v>
      </c>
      <c r="BN338">
        <v>47</v>
      </c>
      <c r="BO338" s="8">
        <f t="shared" si="105"/>
        <v>7.3437500000000003E-2</v>
      </c>
      <c r="BP338">
        <v>0</v>
      </c>
      <c r="BQ338">
        <v>0</v>
      </c>
      <c r="BR338">
        <v>0</v>
      </c>
      <c r="BS338">
        <v>0</v>
      </c>
      <c r="BT338" s="8">
        <f t="shared" si="106"/>
        <v>0</v>
      </c>
      <c r="BU338" s="8">
        <f t="shared" si="107"/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3</v>
      </c>
      <c r="CX338">
        <v>12</v>
      </c>
      <c r="CY338">
        <v>4</v>
      </c>
      <c r="CZ338">
        <v>0</v>
      </c>
      <c r="DA338">
        <v>11</v>
      </c>
      <c r="DB338">
        <v>7</v>
      </c>
      <c r="DC338">
        <v>0</v>
      </c>
      <c r="DD338">
        <v>0</v>
      </c>
      <c r="DE338">
        <v>24</v>
      </c>
      <c r="DF338">
        <v>7</v>
      </c>
      <c r="DG338">
        <v>4</v>
      </c>
      <c r="DH338">
        <v>7</v>
      </c>
      <c r="DI338">
        <v>4</v>
      </c>
      <c r="DJ338" s="11">
        <f t="shared" si="108"/>
        <v>-3</v>
      </c>
      <c r="DK338" s="6">
        <v>-1.09261897</v>
      </c>
      <c r="DL338">
        <v>7</v>
      </c>
      <c r="DM338">
        <v>0</v>
      </c>
      <c r="DN338">
        <v>0</v>
      </c>
      <c r="DO338">
        <v>0</v>
      </c>
      <c r="DP338">
        <v>0</v>
      </c>
      <c r="DQ338">
        <v>567</v>
      </c>
      <c r="DR338">
        <v>640</v>
      </c>
      <c r="DS338">
        <v>425</v>
      </c>
      <c r="DT338">
        <v>466</v>
      </c>
      <c r="DU338">
        <v>311</v>
      </c>
      <c r="DV338">
        <v>336</v>
      </c>
      <c r="DW338" s="6">
        <v>26.12</v>
      </c>
      <c r="DX338" s="6">
        <v>29.71</v>
      </c>
      <c r="DY338">
        <v>82</v>
      </c>
      <c r="DZ338">
        <v>99</v>
      </c>
      <c r="EA338">
        <v>19</v>
      </c>
      <c r="EB338">
        <v>30</v>
      </c>
      <c r="EC338">
        <v>24</v>
      </c>
      <c r="ED338">
        <v>21</v>
      </c>
      <c r="EE338">
        <v>23</v>
      </c>
      <c r="EF338">
        <v>23</v>
      </c>
      <c r="EG338" s="11">
        <f t="shared" si="109"/>
        <v>47</v>
      </c>
      <c r="EH338" s="11">
        <f t="shared" si="110"/>
        <v>44</v>
      </c>
      <c r="EI338">
        <v>300</v>
      </c>
      <c r="EJ338">
        <v>314</v>
      </c>
      <c r="EK338">
        <v>208</v>
      </c>
      <c r="EL338">
        <v>216</v>
      </c>
      <c r="EM338">
        <v>90</v>
      </c>
      <c r="EN338">
        <v>80</v>
      </c>
      <c r="EO338">
        <v>35</v>
      </c>
      <c r="EP338">
        <v>41</v>
      </c>
      <c r="EQ338">
        <v>-0.5</v>
      </c>
      <c r="ER338">
        <v>0.8</v>
      </c>
      <c r="ES338">
        <v>0.30000000000000004</v>
      </c>
      <c r="ET338">
        <v>1541.11</v>
      </c>
      <c r="EU338" s="11">
        <f t="shared" si="111"/>
        <v>106</v>
      </c>
      <c r="EV338" s="6">
        <f t="shared" si="112"/>
        <v>7.8571428571428568</v>
      </c>
      <c r="EW338" s="6">
        <f t="shared" si="113"/>
        <v>114.92501785289217</v>
      </c>
      <c r="EX338" s="6">
        <v>6.6</v>
      </c>
      <c r="EY338">
        <v>0.16</v>
      </c>
    </row>
    <row r="339" spans="1:155">
      <c r="A339">
        <v>743</v>
      </c>
      <c r="B339" s="5">
        <v>900000</v>
      </c>
      <c r="C339" t="s">
        <v>2178</v>
      </c>
      <c r="D339" t="s">
        <v>353</v>
      </c>
      <c r="E339" t="s">
        <v>144</v>
      </c>
      <c r="F339" t="s">
        <v>145</v>
      </c>
      <c r="G339" t="s">
        <v>145</v>
      </c>
      <c r="H339">
        <v>73</v>
      </c>
      <c r="I339">
        <v>205</v>
      </c>
      <c r="J339">
        <v>2011</v>
      </c>
      <c r="K339">
        <v>1</v>
      </c>
      <c r="L339">
        <v>24</v>
      </c>
      <c r="M339" t="s">
        <v>155</v>
      </c>
      <c r="N339" t="s">
        <v>2179</v>
      </c>
      <c r="O339" t="s">
        <v>319</v>
      </c>
      <c r="P339" t="s">
        <v>149</v>
      </c>
      <c r="Q339" t="s">
        <v>2180</v>
      </c>
      <c r="R339">
        <v>40</v>
      </c>
      <c r="S339">
        <v>6</v>
      </c>
      <c r="T339">
        <v>3</v>
      </c>
      <c r="U339">
        <v>2</v>
      </c>
      <c r="V339">
        <v>1</v>
      </c>
      <c r="W339">
        <v>9</v>
      </c>
      <c r="X339">
        <v>-11</v>
      </c>
      <c r="Y339" s="6">
        <v>0.1</v>
      </c>
      <c r="Z339">
        <v>11</v>
      </c>
      <c r="AA339">
        <v>583</v>
      </c>
      <c r="AB339">
        <v>23145</v>
      </c>
      <c r="AC339" s="6">
        <v>384.18</v>
      </c>
      <c r="AD339" s="7">
        <v>9.65</v>
      </c>
      <c r="AE339" s="7">
        <f t="shared" si="95"/>
        <v>9.6327499999999997</v>
      </c>
      <c r="AF339" s="8">
        <v>0.18657394142186262</v>
      </c>
      <c r="AG339" s="8">
        <v>0.81818181818181823</v>
      </c>
      <c r="AH339" s="8">
        <v>6.1452513966480445E-2</v>
      </c>
      <c r="AI339" s="9">
        <f t="shared" si="96"/>
        <v>0.88815789473684215</v>
      </c>
      <c r="AJ339" s="10">
        <f t="shared" si="97"/>
        <v>949.61040870332261</v>
      </c>
      <c r="AK339" s="7">
        <f t="shared" si="98"/>
        <v>1.7179447134155863</v>
      </c>
      <c r="AL339" s="7">
        <f t="shared" si="99"/>
        <v>2.6550054661877245</v>
      </c>
      <c r="AM339" s="8">
        <f t="shared" si="100"/>
        <v>0.39285714285714285</v>
      </c>
      <c r="AN339" s="11">
        <f t="shared" si="101"/>
        <v>-6</v>
      </c>
      <c r="AO339" s="7">
        <f t="shared" si="102"/>
        <v>-0.93706075277213818</v>
      </c>
      <c r="AP339">
        <v>80</v>
      </c>
      <c r="AQ339">
        <v>80</v>
      </c>
      <c r="AR339">
        <v>63</v>
      </c>
      <c r="AS339">
        <v>44</v>
      </c>
      <c r="AT339">
        <v>44</v>
      </c>
      <c r="AU339">
        <v>44</v>
      </c>
      <c r="AV339" s="6">
        <v>5.27</v>
      </c>
      <c r="AW339">
        <v>23</v>
      </c>
      <c r="AX339">
        <v>6</v>
      </c>
      <c r="AY339">
        <v>2</v>
      </c>
      <c r="AZ339" s="11">
        <f t="shared" si="103"/>
        <v>8</v>
      </c>
      <c r="BA339" s="6">
        <v>28.9773</v>
      </c>
      <c r="BB339" s="6">
        <v>22.92</v>
      </c>
      <c r="BC339" s="6">
        <v>77.5</v>
      </c>
      <c r="BD339">
        <v>28</v>
      </c>
      <c r="BE339">
        <v>28</v>
      </c>
      <c r="BF339">
        <v>41</v>
      </c>
      <c r="BG339" s="11">
        <f t="shared" si="104"/>
        <v>-13</v>
      </c>
      <c r="BH339">
        <v>19</v>
      </c>
      <c r="BI339">
        <v>6</v>
      </c>
      <c r="BJ339">
        <v>8</v>
      </c>
      <c r="BK339">
        <v>12</v>
      </c>
      <c r="BL339">
        <v>6</v>
      </c>
      <c r="BM339">
        <v>8</v>
      </c>
      <c r="BN339">
        <v>12</v>
      </c>
      <c r="BO339" s="8">
        <f t="shared" si="105"/>
        <v>3.5820895522388062E-2</v>
      </c>
      <c r="BP339">
        <v>0</v>
      </c>
      <c r="BQ339">
        <v>1</v>
      </c>
      <c r="BR339">
        <v>0</v>
      </c>
      <c r="BS339">
        <v>1</v>
      </c>
      <c r="BT339" s="8">
        <f t="shared" si="106"/>
        <v>0</v>
      </c>
      <c r="BU339" s="8">
        <f t="shared" si="107"/>
        <v>3.0211480362537764E-3</v>
      </c>
      <c r="BV339">
        <v>0</v>
      </c>
      <c r="BW339">
        <v>1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1</v>
      </c>
      <c r="CH339">
        <v>0</v>
      </c>
      <c r="CI339">
        <v>1</v>
      </c>
      <c r="CJ339">
        <v>1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2</v>
      </c>
      <c r="CR339">
        <v>1</v>
      </c>
      <c r="CS339">
        <v>0</v>
      </c>
      <c r="CT339">
        <v>3</v>
      </c>
      <c r="CU339">
        <v>1</v>
      </c>
      <c r="CV339">
        <v>0</v>
      </c>
      <c r="CW339">
        <v>2</v>
      </c>
      <c r="CX339">
        <v>16</v>
      </c>
      <c r="CY339">
        <v>8</v>
      </c>
      <c r="CZ339">
        <v>0</v>
      </c>
      <c r="DA339">
        <v>1</v>
      </c>
      <c r="DB339">
        <v>8</v>
      </c>
      <c r="DC339">
        <v>3</v>
      </c>
      <c r="DD339">
        <v>0</v>
      </c>
      <c r="DE339">
        <v>24</v>
      </c>
      <c r="DF339">
        <v>4</v>
      </c>
      <c r="DG339">
        <v>5</v>
      </c>
      <c r="DH339">
        <v>5</v>
      </c>
      <c r="DI339">
        <v>5</v>
      </c>
      <c r="DJ339" s="11">
        <f t="shared" si="108"/>
        <v>1</v>
      </c>
      <c r="DK339" s="6">
        <v>1.3017329277</v>
      </c>
      <c r="DL339">
        <v>3</v>
      </c>
      <c r="DM339">
        <v>1</v>
      </c>
      <c r="DN339">
        <v>0</v>
      </c>
      <c r="DO339">
        <v>0</v>
      </c>
      <c r="DP339">
        <v>0</v>
      </c>
      <c r="DQ339">
        <v>354</v>
      </c>
      <c r="DR339">
        <v>335</v>
      </c>
      <c r="DS339">
        <v>256</v>
      </c>
      <c r="DT339">
        <v>240</v>
      </c>
      <c r="DU339">
        <v>179</v>
      </c>
      <c r="DV339">
        <v>152</v>
      </c>
      <c r="DW339" s="6">
        <v>14.84</v>
      </c>
      <c r="DX339" s="6">
        <v>13.06</v>
      </c>
      <c r="DY339">
        <v>51</v>
      </c>
      <c r="DZ339">
        <v>43</v>
      </c>
      <c r="EA339">
        <v>11</v>
      </c>
      <c r="EB339">
        <v>17</v>
      </c>
      <c r="EC339">
        <v>16</v>
      </c>
      <c r="ED339">
        <v>7</v>
      </c>
      <c r="EE339">
        <v>16</v>
      </c>
      <c r="EF339">
        <v>14</v>
      </c>
      <c r="EG339" s="11">
        <f t="shared" si="109"/>
        <v>32</v>
      </c>
      <c r="EH339" s="11">
        <f t="shared" si="110"/>
        <v>21</v>
      </c>
      <c r="EI339">
        <v>153</v>
      </c>
      <c r="EJ339">
        <v>178</v>
      </c>
      <c r="EK339">
        <v>209</v>
      </c>
      <c r="EL339">
        <v>182</v>
      </c>
      <c r="EM339">
        <v>57</v>
      </c>
      <c r="EN339">
        <v>41</v>
      </c>
      <c r="EO339">
        <v>22</v>
      </c>
      <c r="EP339">
        <v>17</v>
      </c>
      <c r="EQ339">
        <v>0.60000000000000009</v>
      </c>
      <c r="ER339">
        <v>-0.1</v>
      </c>
      <c r="ES339">
        <v>0.5</v>
      </c>
      <c r="ET339">
        <v>1674.95</v>
      </c>
      <c r="EU339" s="11">
        <f t="shared" si="111"/>
        <v>52</v>
      </c>
      <c r="EV339" s="6">
        <f t="shared" si="112"/>
        <v>12</v>
      </c>
      <c r="EW339" s="6">
        <f t="shared" si="113"/>
        <v>107.60580977666719</v>
      </c>
      <c r="EX339" s="6">
        <v>8</v>
      </c>
      <c r="EY339">
        <v>0.2</v>
      </c>
    </row>
    <row r="340" spans="1:155">
      <c r="A340">
        <v>715</v>
      </c>
      <c r="B340" s="5">
        <v>900000</v>
      </c>
      <c r="C340" t="s">
        <v>2594</v>
      </c>
      <c r="D340" t="s">
        <v>2595</v>
      </c>
      <c r="E340" t="s">
        <v>330</v>
      </c>
      <c r="F340" t="s">
        <v>145</v>
      </c>
      <c r="G340" t="s">
        <v>145</v>
      </c>
      <c r="H340">
        <v>72</v>
      </c>
      <c r="I340">
        <v>200</v>
      </c>
      <c r="J340">
        <v>2002</v>
      </c>
      <c r="K340">
        <v>1</v>
      </c>
      <c r="L340">
        <v>6</v>
      </c>
      <c r="M340" t="s">
        <v>155</v>
      </c>
      <c r="N340" t="s">
        <v>2596</v>
      </c>
      <c r="O340" t="s">
        <v>2597</v>
      </c>
      <c r="P340" t="s">
        <v>185</v>
      </c>
      <c r="Q340" t="s">
        <v>179</v>
      </c>
      <c r="R340">
        <v>73</v>
      </c>
      <c r="S340">
        <v>10</v>
      </c>
      <c r="T340">
        <v>8</v>
      </c>
      <c r="U340">
        <v>6</v>
      </c>
      <c r="V340">
        <v>2</v>
      </c>
      <c r="W340">
        <v>18</v>
      </c>
      <c r="X340">
        <v>-1</v>
      </c>
      <c r="Y340" s="6">
        <v>-2.5</v>
      </c>
      <c r="Z340">
        <v>45</v>
      </c>
      <c r="AA340">
        <v>1296</v>
      </c>
      <c r="AB340">
        <v>48107</v>
      </c>
      <c r="AC340" s="6">
        <v>801.05</v>
      </c>
      <c r="AD340" s="7">
        <v>10.983333333299999</v>
      </c>
      <c r="AE340" s="7">
        <f t="shared" si="95"/>
        <v>10.979984779288737</v>
      </c>
      <c r="AF340" s="8">
        <v>0.2011101794061971</v>
      </c>
      <c r="AG340" s="8">
        <v>0.72</v>
      </c>
      <c r="AH340" s="8">
        <v>8.5324232081911269E-2</v>
      </c>
      <c r="AI340" s="9">
        <f t="shared" si="96"/>
        <v>0.91666666666666663</v>
      </c>
      <c r="AJ340" s="10">
        <f t="shared" si="97"/>
        <v>1001.9908987485779</v>
      </c>
      <c r="AK340" s="7">
        <f t="shared" si="98"/>
        <v>1.8725422882466765</v>
      </c>
      <c r="AL340" s="7">
        <f t="shared" si="99"/>
        <v>2.6215592035453468</v>
      </c>
      <c r="AM340" s="8">
        <f t="shared" si="100"/>
        <v>0.41666666666666669</v>
      </c>
      <c r="AN340" s="11">
        <f t="shared" si="101"/>
        <v>-10</v>
      </c>
      <c r="AO340" s="7">
        <f t="shared" si="102"/>
        <v>-0.74901691529867032</v>
      </c>
      <c r="AP340">
        <v>141</v>
      </c>
      <c r="AQ340">
        <v>142</v>
      </c>
      <c r="AR340">
        <v>108</v>
      </c>
      <c r="AS340">
        <v>84</v>
      </c>
      <c r="AT340">
        <v>85</v>
      </c>
      <c r="AU340">
        <v>86</v>
      </c>
      <c r="AV340" s="6">
        <v>6.75</v>
      </c>
      <c r="AW340">
        <v>20</v>
      </c>
      <c r="AX340">
        <v>4</v>
      </c>
      <c r="AY340">
        <v>12</v>
      </c>
      <c r="AZ340" s="11">
        <f t="shared" si="103"/>
        <v>16</v>
      </c>
      <c r="BA340" s="6">
        <v>31.453499999999998</v>
      </c>
      <c r="BB340" s="6">
        <v>28.14</v>
      </c>
      <c r="BC340" s="6">
        <v>141</v>
      </c>
      <c r="BD340">
        <v>99</v>
      </c>
      <c r="BE340">
        <v>99</v>
      </c>
      <c r="BF340">
        <v>72</v>
      </c>
      <c r="BG340" s="11">
        <f t="shared" si="104"/>
        <v>27</v>
      </c>
      <c r="BH340">
        <v>24</v>
      </c>
      <c r="BI340">
        <v>18</v>
      </c>
      <c r="BJ340">
        <v>16</v>
      </c>
      <c r="BK340">
        <v>21</v>
      </c>
      <c r="BL340">
        <v>18</v>
      </c>
      <c r="BM340">
        <v>16</v>
      </c>
      <c r="BN340">
        <v>21</v>
      </c>
      <c r="BO340" s="8">
        <f t="shared" si="105"/>
        <v>2.6217228464419477E-2</v>
      </c>
      <c r="BP340">
        <v>3</v>
      </c>
      <c r="BQ340">
        <v>9</v>
      </c>
      <c r="BR340">
        <v>3</v>
      </c>
      <c r="BS340">
        <v>9</v>
      </c>
      <c r="BT340" s="8">
        <f t="shared" si="106"/>
        <v>0.25</v>
      </c>
      <c r="BU340" s="8">
        <f t="shared" si="107"/>
        <v>1.7266187050359712E-2</v>
      </c>
      <c r="BV340">
        <v>1</v>
      </c>
      <c r="BW340">
        <v>3</v>
      </c>
      <c r="BX340">
        <v>0</v>
      </c>
      <c r="BY340">
        <v>4</v>
      </c>
      <c r="BZ340">
        <v>2</v>
      </c>
      <c r="CA340">
        <v>2</v>
      </c>
      <c r="CB340">
        <v>1</v>
      </c>
      <c r="CC340">
        <v>3</v>
      </c>
      <c r="CD340">
        <v>0</v>
      </c>
      <c r="CE340">
        <v>4</v>
      </c>
      <c r="CF340">
        <v>2</v>
      </c>
      <c r="CG340">
        <v>4</v>
      </c>
      <c r="CH340">
        <v>0</v>
      </c>
      <c r="CI340">
        <v>1</v>
      </c>
      <c r="CJ340">
        <v>1</v>
      </c>
      <c r="CK340">
        <v>2</v>
      </c>
      <c r="CL340">
        <v>0</v>
      </c>
      <c r="CM340">
        <v>0</v>
      </c>
      <c r="CN340">
        <v>1</v>
      </c>
      <c r="CO340">
        <v>0</v>
      </c>
      <c r="CP340">
        <v>1</v>
      </c>
      <c r="CQ340">
        <v>0</v>
      </c>
      <c r="CR340">
        <v>1</v>
      </c>
      <c r="CS340">
        <v>0</v>
      </c>
      <c r="CT340">
        <v>6</v>
      </c>
      <c r="CU340">
        <v>0</v>
      </c>
      <c r="CV340">
        <v>1</v>
      </c>
      <c r="CW340">
        <v>1</v>
      </c>
      <c r="CX340">
        <v>22</v>
      </c>
      <c r="CY340">
        <v>3</v>
      </c>
      <c r="CZ340">
        <v>2</v>
      </c>
      <c r="DA340">
        <v>3</v>
      </c>
      <c r="DB340">
        <v>9</v>
      </c>
      <c r="DC340">
        <v>4</v>
      </c>
      <c r="DD340">
        <v>0</v>
      </c>
      <c r="DE340">
        <v>64</v>
      </c>
      <c r="DF340">
        <v>21</v>
      </c>
      <c r="DG340">
        <v>13</v>
      </c>
      <c r="DH340">
        <v>21</v>
      </c>
      <c r="DI340">
        <v>10</v>
      </c>
      <c r="DJ340" s="11">
        <f t="shared" si="108"/>
        <v>-8</v>
      </c>
      <c r="DK340" s="6">
        <v>-12.1799523026</v>
      </c>
      <c r="DL340">
        <v>20</v>
      </c>
      <c r="DM340">
        <v>1</v>
      </c>
      <c r="DN340">
        <v>0</v>
      </c>
      <c r="DO340">
        <v>0</v>
      </c>
      <c r="DP340">
        <v>0</v>
      </c>
      <c r="DQ340">
        <v>514</v>
      </c>
      <c r="DR340">
        <v>801</v>
      </c>
      <c r="DS340">
        <v>392</v>
      </c>
      <c r="DT340">
        <v>591</v>
      </c>
      <c r="DU340">
        <v>293</v>
      </c>
      <c r="DV340">
        <v>420</v>
      </c>
      <c r="DW340" s="6">
        <v>22.23</v>
      </c>
      <c r="DX340" s="6">
        <v>38.71</v>
      </c>
      <c r="DY340">
        <v>65</v>
      </c>
      <c r="DZ340">
        <v>126</v>
      </c>
      <c r="EA340">
        <v>25</v>
      </c>
      <c r="EB340">
        <v>35</v>
      </c>
      <c r="EC340">
        <v>23</v>
      </c>
      <c r="ED340">
        <v>38</v>
      </c>
      <c r="EE340">
        <v>23</v>
      </c>
      <c r="EF340">
        <v>26</v>
      </c>
      <c r="EG340" s="11">
        <f t="shared" si="109"/>
        <v>46</v>
      </c>
      <c r="EH340" s="11">
        <f t="shared" si="110"/>
        <v>64</v>
      </c>
      <c r="EI340">
        <v>334</v>
      </c>
      <c r="EJ340">
        <v>361</v>
      </c>
      <c r="EK340">
        <v>438</v>
      </c>
      <c r="EL340">
        <v>335</v>
      </c>
      <c r="EM340">
        <v>62</v>
      </c>
      <c r="EN340">
        <v>81</v>
      </c>
      <c r="EO340">
        <v>65</v>
      </c>
      <c r="EP340">
        <v>44</v>
      </c>
      <c r="EQ340">
        <v>0.9</v>
      </c>
      <c r="ER340">
        <v>0.9</v>
      </c>
      <c r="ES340">
        <v>1.8</v>
      </c>
      <c r="ET340">
        <v>3182.09</v>
      </c>
      <c r="EU340" s="11">
        <f t="shared" si="111"/>
        <v>166</v>
      </c>
      <c r="EV340" s="6">
        <f t="shared" si="112"/>
        <v>5.75</v>
      </c>
      <c r="EW340" s="6">
        <f t="shared" si="113"/>
        <v>98.495724361775174</v>
      </c>
      <c r="EX340" s="6">
        <v>11.3</v>
      </c>
      <c r="EY340">
        <v>0.16</v>
      </c>
    </row>
    <row r="341" spans="1:155">
      <c r="A341">
        <v>689</v>
      </c>
      <c r="B341" s="5">
        <v>918750</v>
      </c>
      <c r="C341" t="s">
        <v>2025</v>
      </c>
      <c r="D341" t="s">
        <v>425</v>
      </c>
      <c r="E341" t="s">
        <v>144</v>
      </c>
      <c r="F341" t="s">
        <v>145</v>
      </c>
      <c r="G341" t="s">
        <v>145</v>
      </c>
      <c r="H341">
        <v>79</v>
      </c>
      <c r="I341">
        <v>255</v>
      </c>
      <c r="J341">
        <v>2011</v>
      </c>
      <c r="K341">
        <v>1</v>
      </c>
      <c r="L341">
        <v>14</v>
      </c>
      <c r="M341" t="s">
        <v>155</v>
      </c>
      <c r="N341" t="s">
        <v>2026</v>
      </c>
      <c r="O341" t="s">
        <v>362</v>
      </c>
      <c r="P341" t="s">
        <v>192</v>
      </c>
      <c r="Q341" t="s">
        <v>363</v>
      </c>
      <c r="R341">
        <v>41</v>
      </c>
      <c r="S341">
        <v>5</v>
      </c>
      <c r="T341">
        <v>2</v>
      </c>
      <c r="U341">
        <v>0</v>
      </c>
      <c r="V341">
        <v>2</v>
      </c>
      <c r="W341">
        <v>7</v>
      </c>
      <c r="X341">
        <v>-4</v>
      </c>
      <c r="Y341" s="6">
        <v>-1.4</v>
      </c>
      <c r="Z341">
        <v>37</v>
      </c>
      <c r="AA341">
        <v>895</v>
      </c>
      <c r="AB341">
        <v>39878</v>
      </c>
      <c r="AC341" s="6">
        <v>664.11</v>
      </c>
      <c r="AD341" s="7">
        <v>16.2166666667</v>
      </c>
      <c r="AE341" s="7">
        <f t="shared" si="95"/>
        <v>16.208346883479944</v>
      </c>
      <c r="AF341" s="8">
        <v>0.29343979073785231</v>
      </c>
      <c r="AG341" s="8">
        <v>0.30434782608695654</v>
      </c>
      <c r="AH341" s="8">
        <v>7.1874999999999994E-2</v>
      </c>
      <c r="AI341" s="9">
        <f t="shared" si="96"/>
        <v>0.89846153846153842</v>
      </c>
      <c r="AJ341" s="10">
        <f t="shared" si="97"/>
        <v>970.33653846153845</v>
      </c>
      <c r="AK341" s="7">
        <f t="shared" si="98"/>
        <v>2.0779690111577898</v>
      </c>
      <c r="AL341" s="7">
        <f t="shared" si="99"/>
        <v>2.9814337986176986</v>
      </c>
      <c r="AM341" s="8">
        <f t="shared" si="100"/>
        <v>0.4107142857142857</v>
      </c>
      <c r="AN341" s="11">
        <f t="shared" si="101"/>
        <v>-10</v>
      </c>
      <c r="AO341" s="7">
        <f t="shared" si="102"/>
        <v>-0.90346478745990888</v>
      </c>
      <c r="AP341">
        <v>67</v>
      </c>
      <c r="AQ341">
        <v>67</v>
      </c>
      <c r="AR341">
        <v>45</v>
      </c>
      <c r="AS341">
        <v>33</v>
      </c>
      <c r="AT341">
        <v>33</v>
      </c>
      <c r="AU341">
        <v>33</v>
      </c>
      <c r="AV341" s="6">
        <v>1.33</v>
      </c>
      <c r="AW341">
        <v>3</v>
      </c>
      <c r="AX341">
        <v>0</v>
      </c>
      <c r="AY341">
        <v>1</v>
      </c>
      <c r="AZ341" s="11">
        <f t="shared" si="103"/>
        <v>1</v>
      </c>
      <c r="BA341" s="6">
        <v>43.575800000000001</v>
      </c>
      <c r="BB341" s="6">
        <v>45.23</v>
      </c>
      <c r="BC341" s="6">
        <v>0</v>
      </c>
      <c r="BD341">
        <v>51</v>
      </c>
      <c r="BE341">
        <v>51</v>
      </c>
      <c r="BF341">
        <v>54</v>
      </c>
      <c r="BG341" s="11">
        <f t="shared" si="104"/>
        <v>-3</v>
      </c>
      <c r="BH341">
        <v>12</v>
      </c>
      <c r="BI341">
        <v>27</v>
      </c>
      <c r="BJ341">
        <v>13</v>
      </c>
      <c r="BK341">
        <v>53</v>
      </c>
      <c r="BL341">
        <v>27</v>
      </c>
      <c r="BM341">
        <v>13</v>
      </c>
      <c r="BN341">
        <v>53</v>
      </c>
      <c r="BO341" s="8">
        <f t="shared" si="105"/>
        <v>7.7712609970674487E-2</v>
      </c>
      <c r="BP341">
        <v>0</v>
      </c>
      <c r="BQ341">
        <v>0</v>
      </c>
      <c r="BR341">
        <v>0</v>
      </c>
      <c r="BS341">
        <v>0</v>
      </c>
      <c r="BT341" s="8">
        <f t="shared" si="106"/>
        <v>0</v>
      </c>
      <c r="BU341" s="8">
        <f t="shared" si="107"/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1</v>
      </c>
      <c r="CJ341">
        <v>1</v>
      </c>
      <c r="CK341">
        <v>0</v>
      </c>
      <c r="CL341">
        <v>0</v>
      </c>
      <c r="CM341">
        <v>0</v>
      </c>
      <c r="CN341">
        <v>1</v>
      </c>
      <c r="CO341">
        <v>0</v>
      </c>
      <c r="CP341">
        <v>2</v>
      </c>
      <c r="CQ341">
        <v>0</v>
      </c>
      <c r="CR341">
        <v>0</v>
      </c>
      <c r="CS341">
        <v>0</v>
      </c>
      <c r="CT341">
        <v>2</v>
      </c>
      <c r="CU341">
        <v>0</v>
      </c>
      <c r="CV341">
        <v>1</v>
      </c>
      <c r="CW341">
        <v>0</v>
      </c>
      <c r="CX341">
        <v>11</v>
      </c>
      <c r="CY341">
        <v>3</v>
      </c>
      <c r="CZ341">
        <v>0</v>
      </c>
      <c r="DA341">
        <v>11</v>
      </c>
      <c r="DB341">
        <v>2</v>
      </c>
      <c r="DC341">
        <v>0</v>
      </c>
      <c r="DD341">
        <v>1</v>
      </c>
      <c r="DE341">
        <v>16</v>
      </c>
      <c r="DF341">
        <v>14</v>
      </c>
      <c r="DG341">
        <v>8</v>
      </c>
      <c r="DH341">
        <v>12</v>
      </c>
      <c r="DI341">
        <v>7</v>
      </c>
      <c r="DJ341" s="11">
        <f t="shared" si="108"/>
        <v>-6</v>
      </c>
      <c r="DK341" s="6">
        <v>-2.9706901399999999</v>
      </c>
      <c r="DL341">
        <v>11</v>
      </c>
      <c r="DM341">
        <v>3</v>
      </c>
      <c r="DN341">
        <v>0</v>
      </c>
      <c r="DO341">
        <v>0</v>
      </c>
      <c r="DP341">
        <v>0</v>
      </c>
      <c r="DQ341">
        <v>601</v>
      </c>
      <c r="DR341">
        <v>682</v>
      </c>
      <c r="DS341">
        <v>450</v>
      </c>
      <c r="DT341">
        <v>483</v>
      </c>
      <c r="DU341">
        <v>320</v>
      </c>
      <c r="DV341">
        <v>325</v>
      </c>
      <c r="DW341" s="6">
        <v>26.52</v>
      </c>
      <c r="DX341" s="6">
        <v>32.28</v>
      </c>
      <c r="DY341">
        <v>92</v>
      </c>
      <c r="DZ341">
        <v>122</v>
      </c>
      <c r="EA341">
        <v>23</v>
      </c>
      <c r="EB341">
        <v>33</v>
      </c>
      <c r="EC341">
        <v>17</v>
      </c>
      <c r="ED341">
        <v>29</v>
      </c>
      <c r="EE341">
        <v>30</v>
      </c>
      <c r="EF341">
        <v>24</v>
      </c>
      <c r="EG341" s="11">
        <f t="shared" si="109"/>
        <v>47</v>
      </c>
      <c r="EH341" s="11">
        <f t="shared" si="110"/>
        <v>53</v>
      </c>
      <c r="EI341">
        <v>329</v>
      </c>
      <c r="EJ341">
        <v>331</v>
      </c>
      <c r="EK341">
        <v>245</v>
      </c>
      <c r="EL341">
        <v>260</v>
      </c>
      <c r="EM341">
        <v>114</v>
      </c>
      <c r="EN341">
        <v>80</v>
      </c>
      <c r="EO341">
        <v>45</v>
      </c>
      <c r="EP341">
        <v>42</v>
      </c>
      <c r="EQ341">
        <v>0.5</v>
      </c>
      <c r="ER341">
        <v>0.9</v>
      </c>
      <c r="ES341">
        <v>1.4</v>
      </c>
      <c r="ET341">
        <v>1599.08</v>
      </c>
      <c r="EU341" s="11">
        <f t="shared" si="111"/>
        <v>144</v>
      </c>
      <c r="EV341" s="6">
        <f t="shared" si="112"/>
        <v>5.8181818181818183</v>
      </c>
      <c r="EW341" s="6">
        <f t="shared" si="113"/>
        <v>115.91453223110629</v>
      </c>
      <c r="EX341" s="6">
        <v>7.8</v>
      </c>
      <c r="EY341">
        <v>0.19</v>
      </c>
    </row>
    <row r="342" spans="1:155">
      <c r="A342">
        <v>249</v>
      </c>
      <c r="B342" s="5">
        <v>925000</v>
      </c>
      <c r="C342" t="s">
        <v>180</v>
      </c>
      <c r="D342" t="s">
        <v>181</v>
      </c>
      <c r="F342" t="s">
        <v>182</v>
      </c>
      <c r="G342" t="s">
        <v>182</v>
      </c>
      <c r="H342">
        <v>71</v>
      </c>
      <c r="I342">
        <v>172</v>
      </c>
      <c r="J342">
        <v>2015</v>
      </c>
      <c r="K342">
        <v>2</v>
      </c>
      <c r="L342">
        <v>35</v>
      </c>
      <c r="M342" t="s">
        <v>155</v>
      </c>
      <c r="N342" t="s">
        <v>183</v>
      </c>
      <c r="O342" t="s">
        <v>184</v>
      </c>
      <c r="P342" t="s">
        <v>185</v>
      </c>
      <c r="Q342" t="s">
        <v>186</v>
      </c>
      <c r="R342">
        <v>82</v>
      </c>
      <c r="S342">
        <v>24</v>
      </c>
      <c r="T342">
        <v>25</v>
      </c>
      <c r="U342">
        <v>12</v>
      </c>
      <c r="V342">
        <v>13</v>
      </c>
      <c r="W342">
        <v>49</v>
      </c>
      <c r="X342">
        <v>-1</v>
      </c>
      <c r="Y342" s="6">
        <v>5.0999999999999996</v>
      </c>
      <c r="Z342">
        <v>26</v>
      </c>
      <c r="AA342">
        <v>1814</v>
      </c>
      <c r="AB342">
        <v>82591</v>
      </c>
      <c r="AC342" s="6">
        <v>1357.52</v>
      </c>
      <c r="AD342" s="7">
        <v>16.7833333333</v>
      </c>
      <c r="AE342" s="7">
        <f t="shared" si="95"/>
        <v>16.708414634135231</v>
      </c>
      <c r="AF342" s="8">
        <v>0.29350768405849742</v>
      </c>
      <c r="AG342" s="8">
        <v>0.6901408450704225</v>
      </c>
      <c r="AH342" s="8">
        <v>9.3791281373844126E-2</v>
      </c>
      <c r="AI342" s="9">
        <f t="shared" si="96"/>
        <v>0.910873440285205</v>
      </c>
      <c r="AJ342" s="10">
        <f t="shared" si="97"/>
        <v>1004.6647216590492</v>
      </c>
      <c r="AK342" s="7">
        <f t="shared" si="98"/>
        <v>3.1380753138075312</v>
      </c>
      <c r="AL342" s="7">
        <f t="shared" si="99"/>
        <v>2.209912192822205</v>
      </c>
      <c r="AM342" s="8">
        <f t="shared" si="100"/>
        <v>0.58677685950413228</v>
      </c>
      <c r="AN342" s="11">
        <f t="shared" si="101"/>
        <v>21</v>
      </c>
      <c r="AO342" s="7">
        <f t="shared" si="102"/>
        <v>0.92816312098532627</v>
      </c>
      <c r="AP342">
        <v>360</v>
      </c>
      <c r="AQ342">
        <v>362</v>
      </c>
      <c r="AR342">
        <v>285</v>
      </c>
      <c r="AS342">
        <v>213</v>
      </c>
      <c r="AT342">
        <v>214</v>
      </c>
      <c r="AU342">
        <v>214</v>
      </c>
      <c r="AV342" s="6">
        <v>24.41</v>
      </c>
      <c r="AW342">
        <v>77</v>
      </c>
      <c r="AX342">
        <v>25</v>
      </c>
      <c r="AY342">
        <v>26</v>
      </c>
      <c r="AZ342" s="11">
        <f t="shared" si="103"/>
        <v>51</v>
      </c>
      <c r="BA342" s="6">
        <v>25.9907</v>
      </c>
      <c r="BB342" s="6">
        <v>25.69</v>
      </c>
      <c r="BC342" s="6">
        <v>215.3</v>
      </c>
      <c r="BD342">
        <v>51</v>
      </c>
      <c r="BE342">
        <v>49</v>
      </c>
      <c r="BF342">
        <v>91</v>
      </c>
      <c r="BG342" s="11">
        <f t="shared" si="104"/>
        <v>-42</v>
      </c>
      <c r="BH342">
        <v>71</v>
      </c>
      <c r="BI342">
        <v>57</v>
      </c>
      <c r="BJ342">
        <v>40</v>
      </c>
      <c r="BK342">
        <v>14</v>
      </c>
      <c r="BL342">
        <v>56</v>
      </c>
      <c r="BM342">
        <v>40</v>
      </c>
      <c r="BN342">
        <v>14</v>
      </c>
      <c r="BO342" s="8">
        <f t="shared" si="105"/>
        <v>1.37524557956778E-2</v>
      </c>
      <c r="BP342">
        <v>17</v>
      </c>
      <c r="BQ342">
        <v>18</v>
      </c>
      <c r="BR342">
        <v>17</v>
      </c>
      <c r="BS342">
        <v>17</v>
      </c>
      <c r="BT342" s="8">
        <f t="shared" si="106"/>
        <v>0.48571428571428571</v>
      </c>
      <c r="BU342" s="8">
        <f t="shared" si="107"/>
        <v>2.6920031670625493E-2</v>
      </c>
      <c r="BV342">
        <v>1</v>
      </c>
      <c r="BW342">
        <v>0</v>
      </c>
      <c r="BX342">
        <v>11</v>
      </c>
      <c r="BY342">
        <v>10</v>
      </c>
      <c r="BZ342">
        <v>5</v>
      </c>
      <c r="CA342">
        <v>8</v>
      </c>
      <c r="CB342">
        <v>2</v>
      </c>
      <c r="CC342">
        <v>3</v>
      </c>
      <c r="CD342">
        <v>10</v>
      </c>
      <c r="CE342">
        <v>2</v>
      </c>
      <c r="CF342">
        <v>9</v>
      </c>
      <c r="CG342">
        <v>14</v>
      </c>
      <c r="CH342">
        <v>1</v>
      </c>
      <c r="CI342">
        <v>5</v>
      </c>
      <c r="CJ342">
        <v>4</v>
      </c>
      <c r="CK342">
        <v>2</v>
      </c>
      <c r="CL342">
        <v>0</v>
      </c>
      <c r="CM342">
        <v>0</v>
      </c>
      <c r="CN342">
        <v>1</v>
      </c>
      <c r="CO342">
        <v>2</v>
      </c>
      <c r="CP342">
        <v>4</v>
      </c>
      <c r="CQ342">
        <v>7</v>
      </c>
      <c r="CR342">
        <v>1</v>
      </c>
      <c r="CS342">
        <v>0</v>
      </c>
      <c r="CT342">
        <v>9</v>
      </c>
      <c r="CU342">
        <v>0</v>
      </c>
      <c r="CV342">
        <v>2</v>
      </c>
      <c r="CW342">
        <v>3</v>
      </c>
      <c r="CX342">
        <v>66</v>
      </c>
      <c r="CY342">
        <v>26</v>
      </c>
      <c r="CZ342">
        <v>8</v>
      </c>
      <c r="DA342">
        <v>17</v>
      </c>
      <c r="DB342">
        <v>47</v>
      </c>
      <c r="DC342">
        <v>12</v>
      </c>
      <c r="DD342">
        <v>7</v>
      </c>
      <c r="DE342">
        <v>97</v>
      </c>
      <c r="DF342">
        <v>13</v>
      </c>
      <c r="DG342">
        <v>22</v>
      </c>
      <c r="DH342">
        <v>12</v>
      </c>
      <c r="DI342">
        <v>20</v>
      </c>
      <c r="DJ342" s="11">
        <f t="shared" si="108"/>
        <v>9</v>
      </c>
      <c r="DK342" s="6">
        <v>7.1948322693</v>
      </c>
      <c r="DL342">
        <v>13</v>
      </c>
      <c r="DM342">
        <v>0</v>
      </c>
      <c r="DN342">
        <v>0</v>
      </c>
      <c r="DO342">
        <v>0</v>
      </c>
      <c r="DP342">
        <v>0</v>
      </c>
      <c r="DQ342">
        <v>1443</v>
      </c>
      <c r="DR342">
        <v>1018</v>
      </c>
      <c r="DS342">
        <v>1070</v>
      </c>
      <c r="DT342">
        <v>798</v>
      </c>
      <c r="DU342">
        <v>757</v>
      </c>
      <c r="DV342">
        <v>561</v>
      </c>
      <c r="DW342" s="6">
        <v>80.069999999999993</v>
      </c>
      <c r="DX342" s="6">
        <v>50.4</v>
      </c>
      <c r="DY342">
        <v>283</v>
      </c>
      <c r="DZ342">
        <v>167</v>
      </c>
      <c r="EA342">
        <v>71</v>
      </c>
      <c r="EB342">
        <v>50</v>
      </c>
      <c r="EC342">
        <v>82</v>
      </c>
      <c r="ED342">
        <v>43</v>
      </c>
      <c r="EE342">
        <v>68</v>
      </c>
      <c r="EF342">
        <v>53</v>
      </c>
      <c r="EG342" s="11">
        <f t="shared" si="109"/>
        <v>150</v>
      </c>
      <c r="EH342" s="11">
        <f t="shared" si="110"/>
        <v>96</v>
      </c>
      <c r="EI342">
        <v>705</v>
      </c>
      <c r="EJ342">
        <v>558</v>
      </c>
      <c r="EK342">
        <v>373</v>
      </c>
      <c r="EL342">
        <v>493</v>
      </c>
      <c r="EM342">
        <v>236</v>
      </c>
      <c r="EN342">
        <v>203</v>
      </c>
      <c r="EO342">
        <v>53</v>
      </c>
      <c r="EP342">
        <v>66</v>
      </c>
      <c r="EQ342">
        <v>4.2</v>
      </c>
      <c r="ER342">
        <v>1.8</v>
      </c>
      <c r="ES342">
        <v>5.9</v>
      </c>
      <c r="ET342">
        <v>3267.64</v>
      </c>
      <c r="EU342" s="11">
        <f t="shared" si="111"/>
        <v>91</v>
      </c>
      <c r="EV342" s="6">
        <f t="shared" si="112"/>
        <v>7</v>
      </c>
      <c r="EW342" s="6">
        <f t="shared" si="113"/>
        <v>108.77187813070894</v>
      </c>
      <c r="EX342" s="6">
        <v>57.6</v>
      </c>
      <c r="EY342">
        <v>0.71</v>
      </c>
    </row>
    <row r="343" spans="1:155">
      <c r="A343">
        <v>591</v>
      </c>
      <c r="B343" s="5">
        <v>925000</v>
      </c>
      <c r="C343" t="s">
        <v>320</v>
      </c>
      <c r="D343" t="s">
        <v>321</v>
      </c>
      <c r="E343" t="s">
        <v>189</v>
      </c>
      <c r="F343" t="s">
        <v>145</v>
      </c>
      <c r="G343" t="s">
        <v>145</v>
      </c>
      <c r="H343">
        <v>72</v>
      </c>
      <c r="I343">
        <v>182</v>
      </c>
      <c r="J343">
        <v>2015</v>
      </c>
      <c r="K343">
        <v>1</v>
      </c>
      <c r="L343">
        <v>16</v>
      </c>
      <c r="M343" t="s">
        <v>146</v>
      </c>
      <c r="N343" t="s">
        <v>322</v>
      </c>
      <c r="O343" t="s">
        <v>323</v>
      </c>
      <c r="P343" t="s">
        <v>171</v>
      </c>
      <c r="Q343" t="s">
        <v>285</v>
      </c>
      <c r="R343">
        <v>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-2</v>
      </c>
      <c r="Y343" s="6">
        <v>-1.8</v>
      </c>
      <c r="Z343">
        <v>6</v>
      </c>
      <c r="AA343">
        <v>32</v>
      </c>
      <c r="AB343">
        <v>1170</v>
      </c>
      <c r="AC343" s="6">
        <v>19.48</v>
      </c>
      <c r="AD343" s="7">
        <v>9.75</v>
      </c>
      <c r="AE343" s="7">
        <f t="shared" si="95"/>
        <v>9.7466666666666679</v>
      </c>
      <c r="AF343" s="8">
        <v>0.16731083054195653</v>
      </c>
      <c r="AG343" s="8">
        <v>0</v>
      </c>
      <c r="AH343" s="8">
        <v>0</v>
      </c>
      <c r="AI343" s="9">
        <f t="shared" si="96"/>
        <v>0.85714285714285721</v>
      </c>
      <c r="AJ343" s="10">
        <f t="shared" si="97"/>
        <v>857.14285714285722</v>
      </c>
      <c r="AK343" s="7">
        <f t="shared" si="98"/>
        <v>0</v>
      </c>
      <c r="AL343" s="7">
        <f t="shared" si="99"/>
        <v>6.1601642710472273</v>
      </c>
      <c r="AM343" s="8">
        <f t="shared" si="100"/>
        <v>0</v>
      </c>
      <c r="AN343" s="11">
        <f t="shared" si="101"/>
        <v>-2</v>
      </c>
      <c r="AO343" s="7">
        <f t="shared" si="102"/>
        <v>-6.1601642710472273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 s="6">
        <v>0</v>
      </c>
      <c r="AW343">
        <v>0</v>
      </c>
      <c r="AX343">
        <v>0</v>
      </c>
      <c r="AY343">
        <v>0</v>
      </c>
      <c r="AZ343" s="11">
        <f t="shared" si="103"/>
        <v>0</v>
      </c>
      <c r="BA343" s="6">
        <v>0</v>
      </c>
      <c r="BB343" s="6" t="s">
        <v>173</v>
      </c>
      <c r="BC343" s="6">
        <v>0</v>
      </c>
      <c r="BD343">
        <v>1</v>
      </c>
      <c r="BE343">
        <v>1</v>
      </c>
      <c r="BF343">
        <v>1</v>
      </c>
      <c r="BG343" s="11">
        <f t="shared" si="104"/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 s="8">
        <f t="shared" si="105"/>
        <v>0</v>
      </c>
      <c r="BP343">
        <v>6</v>
      </c>
      <c r="BQ343">
        <v>7</v>
      </c>
      <c r="BR343">
        <v>6</v>
      </c>
      <c r="BS343">
        <v>7</v>
      </c>
      <c r="BT343" s="8">
        <f t="shared" si="106"/>
        <v>0.46153846153846156</v>
      </c>
      <c r="BU343" s="8">
        <f t="shared" si="107"/>
        <v>0.8666666666666667</v>
      </c>
      <c r="BV343">
        <v>1</v>
      </c>
      <c r="BW343">
        <v>2</v>
      </c>
      <c r="BX343">
        <v>2</v>
      </c>
      <c r="BY343">
        <v>3</v>
      </c>
      <c r="BZ343">
        <v>3</v>
      </c>
      <c r="CA343">
        <v>2</v>
      </c>
      <c r="CB343">
        <v>1</v>
      </c>
      <c r="CC343">
        <v>1</v>
      </c>
      <c r="CD343">
        <v>2</v>
      </c>
      <c r="CE343">
        <v>3</v>
      </c>
      <c r="CF343">
        <v>5</v>
      </c>
      <c r="CG343">
        <v>6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3</v>
      </c>
      <c r="DG343">
        <v>0</v>
      </c>
      <c r="DH343">
        <v>3</v>
      </c>
      <c r="DI343">
        <v>0</v>
      </c>
      <c r="DJ343" s="11">
        <f t="shared" si="108"/>
        <v>-3</v>
      </c>
      <c r="DK343" s="6">
        <v>-2.9893542021999999</v>
      </c>
      <c r="DL343">
        <v>3</v>
      </c>
      <c r="DM343">
        <v>0</v>
      </c>
      <c r="DN343">
        <v>0</v>
      </c>
      <c r="DO343">
        <v>0</v>
      </c>
      <c r="DP343">
        <v>0</v>
      </c>
      <c r="DQ343">
        <v>12</v>
      </c>
      <c r="DR343">
        <v>28</v>
      </c>
      <c r="DS343">
        <v>11</v>
      </c>
      <c r="DT343">
        <v>18</v>
      </c>
      <c r="DU343">
        <v>8</v>
      </c>
      <c r="DV343">
        <v>14</v>
      </c>
      <c r="DW343" s="6">
        <v>0.46</v>
      </c>
      <c r="DX343" s="6">
        <v>1.52</v>
      </c>
      <c r="DY343">
        <v>1</v>
      </c>
      <c r="DZ343">
        <v>5</v>
      </c>
      <c r="EA343">
        <v>0</v>
      </c>
      <c r="EB343">
        <v>2</v>
      </c>
      <c r="EC343">
        <v>0</v>
      </c>
      <c r="ED343">
        <v>3</v>
      </c>
      <c r="EE343">
        <v>0</v>
      </c>
      <c r="EF343">
        <v>1</v>
      </c>
      <c r="EG343" s="11">
        <f t="shared" si="109"/>
        <v>0</v>
      </c>
      <c r="EH343" s="11">
        <f t="shared" si="110"/>
        <v>4</v>
      </c>
      <c r="EI343">
        <v>7</v>
      </c>
      <c r="EJ343">
        <v>8</v>
      </c>
      <c r="EK343">
        <v>8</v>
      </c>
      <c r="EL343">
        <v>7</v>
      </c>
      <c r="EM343">
        <v>5</v>
      </c>
      <c r="EN343">
        <v>4</v>
      </c>
      <c r="EO343">
        <v>3</v>
      </c>
      <c r="EP343">
        <v>0</v>
      </c>
      <c r="EQ343">
        <v>-0.1</v>
      </c>
      <c r="ER343">
        <v>-0.1</v>
      </c>
      <c r="ES343">
        <v>-0.1</v>
      </c>
      <c r="ET343">
        <v>96.95</v>
      </c>
      <c r="EU343" s="11">
        <f t="shared" si="111"/>
        <v>7</v>
      </c>
      <c r="EV343" s="6">
        <f t="shared" si="112"/>
        <v>0.33333333333333331</v>
      </c>
      <c r="EW343" s="6">
        <f t="shared" si="113"/>
        <v>123.20328542094455</v>
      </c>
      <c r="EX343" s="6">
        <v>-1.6</v>
      </c>
      <c r="EY343">
        <v>-0.81</v>
      </c>
    </row>
    <row r="344" spans="1:155">
      <c r="A344">
        <v>596</v>
      </c>
      <c r="B344" s="5">
        <v>925000</v>
      </c>
      <c r="C344" t="s">
        <v>343</v>
      </c>
      <c r="D344" t="s">
        <v>344</v>
      </c>
      <c r="E344" t="s">
        <v>304</v>
      </c>
      <c r="F344" t="s">
        <v>145</v>
      </c>
      <c r="G344" t="s">
        <v>145</v>
      </c>
      <c r="H344">
        <v>71</v>
      </c>
      <c r="I344">
        <v>170</v>
      </c>
      <c r="J344">
        <v>2015</v>
      </c>
      <c r="K344">
        <v>1</v>
      </c>
      <c r="L344">
        <v>28</v>
      </c>
      <c r="M344" t="s">
        <v>155</v>
      </c>
      <c r="N344" t="s">
        <v>345</v>
      </c>
      <c r="O344" t="s">
        <v>346</v>
      </c>
      <c r="P344" t="s">
        <v>222</v>
      </c>
      <c r="Q344" t="s">
        <v>285</v>
      </c>
      <c r="R344">
        <v>66</v>
      </c>
      <c r="S344">
        <v>9</v>
      </c>
      <c r="T344">
        <v>15</v>
      </c>
      <c r="U344">
        <v>8</v>
      </c>
      <c r="V344">
        <v>7</v>
      </c>
      <c r="W344">
        <v>24</v>
      </c>
      <c r="X344">
        <v>1</v>
      </c>
      <c r="Y344" s="6">
        <v>-9.3000000000000007</v>
      </c>
      <c r="Z344">
        <v>10</v>
      </c>
      <c r="AA344">
        <v>1135</v>
      </c>
      <c r="AB344">
        <v>51563</v>
      </c>
      <c r="AC344" s="6">
        <v>859.32</v>
      </c>
      <c r="AD344" s="7">
        <v>13.016666666700001</v>
      </c>
      <c r="AE344" s="7">
        <f t="shared" si="95"/>
        <v>13.019208754219866</v>
      </c>
      <c r="AF344" s="8">
        <v>0.24541832669322708</v>
      </c>
      <c r="AG344" s="8">
        <v>0.61538461538461542</v>
      </c>
      <c r="AH344" s="8">
        <v>9.3301435406698566E-2</v>
      </c>
      <c r="AI344" s="9">
        <f t="shared" si="96"/>
        <v>0.92341356673960617</v>
      </c>
      <c r="AJ344" s="10">
        <f t="shared" si="97"/>
        <v>1016.7150021463048</v>
      </c>
      <c r="AK344" s="7">
        <f t="shared" si="98"/>
        <v>2.7230833682446582</v>
      </c>
      <c r="AL344" s="7">
        <f t="shared" si="99"/>
        <v>2.4437927663734116</v>
      </c>
      <c r="AM344" s="8">
        <f t="shared" si="100"/>
        <v>0.52702702702702697</v>
      </c>
      <c r="AN344" s="11">
        <f t="shared" si="101"/>
        <v>4</v>
      </c>
      <c r="AO344" s="7">
        <f t="shared" si="102"/>
        <v>0.27929060187124666</v>
      </c>
      <c r="AP344">
        <v>170</v>
      </c>
      <c r="AQ344">
        <v>170</v>
      </c>
      <c r="AR344">
        <v>135</v>
      </c>
      <c r="AS344">
        <v>101</v>
      </c>
      <c r="AT344">
        <v>101</v>
      </c>
      <c r="AU344">
        <v>101</v>
      </c>
      <c r="AV344" s="6">
        <v>9.49</v>
      </c>
      <c r="AW344">
        <v>31</v>
      </c>
      <c r="AX344">
        <v>9</v>
      </c>
      <c r="AY344">
        <v>7</v>
      </c>
      <c r="AZ344" s="11">
        <f t="shared" si="103"/>
        <v>16</v>
      </c>
      <c r="BA344" s="6">
        <v>30.524799999999999</v>
      </c>
      <c r="BB344" s="6">
        <v>26.07</v>
      </c>
      <c r="BC344" s="6">
        <v>159.4</v>
      </c>
      <c r="BD344">
        <v>81</v>
      </c>
      <c r="BE344">
        <v>81</v>
      </c>
      <c r="BF344">
        <v>73</v>
      </c>
      <c r="BG344" s="11">
        <f t="shared" si="104"/>
        <v>8</v>
      </c>
      <c r="BH344">
        <v>34</v>
      </c>
      <c r="BI344">
        <v>30</v>
      </c>
      <c r="BJ344">
        <v>17</v>
      </c>
      <c r="BK344">
        <v>26</v>
      </c>
      <c r="BL344">
        <v>30</v>
      </c>
      <c r="BM344">
        <v>17</v>
      </c>
      <c r="BN344">
        <v>26</v>
      </c>
      <c r="BO344" s="8">
        <f t="shared" si="105"/>
        <v>2.9312288613303268E-2</v>
      </c>
      <c r="BP344">
        <v>123</v>
      </c>
      <c r="BQ344">
        <v>174</v>
      </c>
      <c r="BR344">
        <v>123</v>
      </c>
      <c r="BS344">
        <v>174</v>
      </c>
      <c r="BT344" s="8">
        <f t="shared" si="106"/>
        <v>0.41414141414141414</v>
      </c>
      <c r="BU344" s="8">
        <f t="shared" si="107"/>
        <v>0.42489270386266093</v>
      </c>
      <c r="BV344">
        <v>30</v>
      </c>
      <c r="BW344">
        <v>57</v>
      </c>
      <c r="BX344">
        <v>42</v>
      </c>
      <c r="BY344">
        <v>54</v>
      </c>
      <c r="BZ344">
        <v>51</v>
      </c>
      <c r="CA344">
        <v>63</v>
      </c>
      <c r="CB344">
        <v>35</v>
      </c>
      <c r="CC344">
        <v>51</v>
      </c>
      <c r="CD344">
        <v>38</v>
      </c>
      <c r="CE344">
        <v>64</v>
      </c>
      <c r="CF344">
        <v>75</v>
      </c>
      <c r="CG344">
        <v>100</v>
      </c>
      <c r="CH344">
        <v>0</v>
      </c>
      <c r="CI344">
        <v>2</v>
      </c>
      <c r="CJ344">
        <v>2</v>
      </c>
      <c r="CK344">
        <v>0</v>
      </c>
      <c r="CL344">
        <v>0</v>
      </c>
      <c r="CM344">
        <v>0</v>
      </c>
      <c r="CN344">
        <v>1</v>
      </c>
      <c r="CO344">
        <v>0</v>
      </c>
      <c r="CP344">
        <v>1</v>
      </c>
      <c r="CQ344">
        <v>1</v>
      </c>
      <c r="CR344">
        <v>1</v>
      </c>
      <c r="CS344">
        <v>0</v>
      </c>
      <c r="CT344">
        <v>5</v>
      </c>
      <c r="CU344">
        <v>0</v>
      </c>
      <c r="CV344">
        <v>2</v>
      </c>
      <c r="CW344">
        <v>5</v>
      </c>
      <c r="CX344">
        <v>27</v>
      </c>
      <c r="CY344">
        <v>13</v>
      </c>
      <c r="CZ344">
        <v>3</v>
      </c>
      <c r="DA344">
        <v>5</v>
      </c>
      <c r="DB344">
        <v>19</v>
      </c>
      <c r="DC344">
        <v>5</v>
      </c>
      <c r="DD344">
        <v>5</v>
      </c>
      <c r="DE344">
        <v>51</v>
      </c>
      <c r="DF344">
        <v>5</v>
      </c>
      <c r="DG344">
        <v>6</v>
      </c>
      <c r="DH344">
        <v>5</v>
      </c>
      <c r="DI344">
        <v>5</v>
      </c>
      <c r="DJ344" s="11">
        <f t="shared" si="108"/>
        <v>1</v>
      </c>
      <c r="DK344" s="6">
        <v>-1.6494395352</v>
      </c>
      <c r="DL344">
        <v>5</v>
      </c>
      <c r="DM344">
        <v>0</v>
      </c>
      <c r="DN344">
        <v>0</v>
      </c>
      <c r="DO344">
        <v>0</v>
      </c>
      <c r="DP344">
        <v>0</v>
      </c>
      <c r="DQ344">
        <v>753</v>
      </c>
      <c r="DR344">
        <v>887</v>
      </c>
      <c r="DS344">
        <v>571</v>
      </c>
      <c r="DT344">
        <v>650</v>
      </c>
      <c r="DU344">
        <v>418</v>
      </c>
      <c r="DV344">
        <v>457</v>
      </c>
      <c r="DW344" s="6">
        <v>32.5</v>
      </c>
      <c r="DX344" s="6">
        <v>39.17</v>
      </c>
      <c r="DY344">
        <v>101</v>
      </c>
      <c r="DZ344">
        <v>132</v>
      </c>
      <c r="EA344">
        <v>39</v>
      </c>
      <c r="EB344">
        <v>35</v>
      </c>
      <c r="EC344">
        <v>28</v>
      </c>
      <c r="ED344">
        <v>18</v>
      </c>
      <c r="EE344">
        <v>34</v>
      </c>
      <c r="EF344">
        <v>38</v>
      </c>
      <c r="EG344" s="11">
        <f t="shared" si="109"/>
        <v>62</v>
      </c>
      <c r="EH344" s="11">
        <f t="shared" si="110"/>
        <v>56</v>
      </c>
      <c r="EI344">
        <v>304</v>
      </c>
      <c r="EJ344">
        <v>395</v>
      </c>
      <c r="EK344">
        <v>397</v>
      </c>
      <c r="EL344">
        <v>346</v>
      </c>
      <c r="EM344">
        <v>153</v>
      </c>
      <c r="EN344">
        <v>88</v>
      </c>
      <c r="EO344">
        <v>44</v>
      </c>
      <c r="EP344">
        <v>43</v>
      </c>
      <c r="EQ344">
        <v>1.3</v>
      </c>
      <c r="ER344">
        <v>0.8</v>
      </c>
      <c r="ES344">
        <v>2.2000000000000002</v>
      </c>
      <c r="ET344">
        <v>2642.13</v>
      </c>
      <c r="EU344" s="11">
        <f t="shared" si="111"/>
        <v>117</v>
      </c>
      <c r="EV344" s="6">
        <f t="shared" si="112"/>
        <v>19.600000000000001</v>
      </c>
      <c r="EW344" s="6">
        <f t="shared" si="113"/>
        <v>114.50914676721128</v>
      </c>
      <c r="EX344" s="6">
        <v>15.8</v>
      </c>
      <c r="EY344">
        <v>0.24</v>
      </c>
    </row>
    <row r="345" spans="1:155">
      <c r="A345">
        <v>13</v>
      </c>
      <c r="B345" s="5">
        <v>925000</v>
      </c>
      <c r="C345" t="s">
        <v>371</v>
      </c>
      <c r="D345" t="s">
        <v>372</v>
      </c>
      <c r="E345" t="s">
        <v>144</v>
      </c>
      <c r="F345" t="s">
        <v>145</v>
      </c>
      <c r="G345" t="s">
        <v>145</v>
      </c>
      <c r="H345">
        <v>73</v>
      </c>
      <c r="I345">
        <v>186</v>
      </c>
      <c r="J345">
        <v>2014</v>
      </c>
      <c r="K345">
        <v>1</v>
      </c>
      <c r="L345">
        <v>4</v>
      </c>
      <c r="M345" t="s">
        <v>155</v>
      </c>
      <c r="N345" t="s">
        <v>369</v>
      </c>
      <c r="O345" t="s">
        <v>373</v>
      </c>
      <c r="P345" t="s">
        <v>171</v>
      </c>
      <c r="Q345" t="s">
        <v>204</v>
      </c>
      <c r="R345">
        <v>81</v>
      </c>
      <c r="S345">
        <v>13</v>
      </c>
      <c r="T345">
        <v>13</v>
      </c>
      <c r="U345">
        <v>7</v>
      </c>
      <c r="V345">
        <v>6</v>
      </c>
      <c r="W345">
        <v>26</v>
      </c>
      <c r="X345">
        <v>-16</v>
      </c>
      <c r="Y345" s="6">
        <v>-0.60000000000000009</v>
      </c>
      <c r="Z345">
        <v>75</v>
      </c>
      <c r="AA345">
        <v>1613</v>
      </c>
      <c r="AB345">
        <v>72839</v>
      </c>
      <c r="AC345" s="6">
        <v>1212.7</v>
      </c>
      <c r="AD345" s="7">
        <v>14.983333333299999</v>
      </c>
      <c r="AE345" s="7">
        <f t="shared" si="95"/>
        <v>14.980795610414129</v>
      </c>
      <c r="AF345" s="8">
        <v>0.26223942565522018</v>
      </c>
      <c r="AG345" s="8">
        <v>0.65</v>
      </c>
      <c r="AH345" s="8">
        <v>7.7071290944123308E-2</v>
      </c>
      <c r="AI345" s="9">
        <f t="shared" si="96"/>
        <v>0.90569395017793597</v>
      </c>
      <c r="AJ345" s="10">
        <f t="shared" si="97"/>
        <v>982.76524112205936</v>
      </c>
      <c r="AK345" s="7">
        <f t="shared" si="98"/>
        <v>1.9790550012369093</v>
      </c>
      <c r="AL345" s="7">
        <f t="shared" si="99"/>
        <v>2.6222478766389048</v>
      </c>
      <c r="AM345" s="8">
        <f t="shared" si="100"/>
        <v>0.43010752688172044</v>
      </c>
      <c r="AN345" s="11">
        <f t="shared" si="101"/>
        <v>-13</v>
      </c>
      <c r="AO345" s="7">
        <f t="shared" si="102"/>
        <v>-0.64319287540199555</v>
      </c>
      <c r="AP345">
        <v>215</v>
      </c>
      <c r="AQ345">
        <v>215</v>
      </c>
      <c r="AR345">
        <v>169</v>
      </c>
      <c r="AS345">
        <v>122</v>
      </c>
      <c r="AT345">
        <v>122</v>
      </c>
      <c r="AU345">
        <v>122</v>
      </c>
      <c r="AV345" s="6">
        <v>13.32</v>
      </c>
      <c r="AW345">
        <v>45</v>
      </c>
      <c r="AX345">
        <v>12</v>
      </c>
      <c r="AY345">
        <v>19</v>
      </c>
      <c r="AZ345" s="11">
        <f t="shared" si="103"/>
        <v>31</v>
      </c>
      <c r="BA345" s="6">
        <v>26.991800000000001</v>
      </c>
      <c r="BB345" s="6">
        <v>26.62</v>
      </c>
      <c r="BC345" s="6">
        <v>211.4</v>
      </c>
      <c r="BD345">
        <v>127</v>
      </c>
      <c r="BE345">
        <v>127</v>
      </c>
      <c r="BF345">
        <v>66</v>
      </c>
      <c r="BG345" s="11">
        <f t="shared" si="104"/>
        <v>61</v>
      </c>
      <c r="BH345">
        <v>47</v>
      </c>
      <c r="BI345">
        <v>25</v>
      </c>
      <c r="BJ345">
        <v>43</v>
      </c>
      <c r="BK345">
        <v>46</v>
      </c>
      <c r="BL345">
        <v>25</v>
      </c>
      <c r="BM345">
        <v>43</v>
      </c>
      <c r="BN345">
        <v>46</v>
      </c>
      <c r="BO345" s="8">
        <f t="shared" si="105"/>
        <v>4.3893129770992363E-2</v>
      </c>
      <c r="BP345">
        <v>374</v>
      </c>
      <c r="BQ345">
        <v>437</v>
      </c>
      <c r="BR345">
        <v>374</v>
      </c>
      <c r="BS345">
        <v>437</v>
      </c>
      <c r="BT345" s="8">
        <f t="shared" si="106"/>
        <v>0.46115906288532676</v>
      </c>
      <c r="BU345" s="8">
        <f t="shared" si="107"/>
        <v>0.72088888888888891</v>
      </c>
      <c r="BV345">
        <v>115</v>
      </c>
      <c r="BW345">
        <v>125</v>
      </c>
      <c r="BX345">
        <v>141</v>
      </c>
      <c r="BY345">
        <v>163</v>
      </c>
      <c r="BZ345">
        <v>118</v>
      </c>
      <c r="CA345">
        <v>149</v>
      </c>
      <c r="CB345">
        <v>118</v>
      </c>
      <c r="CC345">
        <v>137</v>
      </c>
      <c r="CD345">
        <v>127</v>
      </c>
      <c r="CE345">
        <v>159</v>
      </c>
      <c r="CF345">
        <v>219</v>
      </c>
      <c r="CG345">
        <v>255</v>
      </c>
      <c r="CH345">
        <v>0</v>
      </c>
      <c r="CI345">
        <v>3</v>
      </c>
      <c r="CJ345">
        <v>0</v>
      </c>
      <c r="CK345">
        <v>1</v>
      </c>
      <c r="CL345">
        <v>0</v>
      </c>
      <c r="CM345">
        <v>0</v>
      </c>
      <c r="CN345">
        <v>0</v>
      </c>
      <c r="CO345">
        <v>0</v>
      </c>
      <c r="CP345">
        <v>2</v>
      </c>
      <c r="CQ345">
        <v>1</v>
      </c>
      <c r="CR345">
        <v>1</v>
      </c>
      <c r="CS345">
        <v>0</v>
      </c>
      <c r="CT345">
        <v>9</v>
      </c>
      <c r="CU345">
        <v>1</v>
      </c>
      <c r="CV345">
        <v>0</v>
      </c>
      <c r="CW345">
        <v>9</v>
      </c>
      <c r="CX345">
        <v>37</v>
      </c>
      <c r="CY345">
        <v>13</v>
      </c>
      <c r="CZ345">
        <v>0</v>
      </c>
      <c r="DA345">
        <v>5</v>
      </c>
      <c r="DB345">
        <v>9</v>
      </c>
      <c r="DC345">
        <v>16</v>
      </c>
      <c r="DD345">
        <v>2</v>
      </c>
      <c r="DE345">
        <v>77</v>
      </c>
      <c r="DF345">
        <v>33</v>
      </c>
      <c r="DG345">
        <v>21</v>
      </c>
      <c r="DH345">
        <v>32</v>
      </c>
      <c r="DI345">
        <v>16</v>
      </c>
      <c r="DJ345" s="11">
        <f t="shared" si="108"/>
        <v>-12</v>
      </c>
      <c r="DK345" s="6">
        <v>-11.8934567078</v>
      </c>
      <c r="DL345">
        <v>30</v>
      </c>
      <c r="DM345">
        <v>3</v>
      </c>
      <c r="DN345">
        <v>0</v>
      </c>
      <c r="DO345">
        <v>0</v>
      </c>
      <c r="DP345">
        <v>0</v>
      </c>
      <c r="DQ345">
        <v>1004</v>
      </c>
      <c r="DR345">
        <v>1048</v>
      </c>
      <c r="DS345">
        <v>739</v>
      </c>
      <c r="DT345">
        <v>778</v>
      </c>
      <c r="DU345">
        <v>519</v>
      </c>
      <c r="DV345">
        <v>562</v>
      </c>
      <c r="DW345" s="6">
        <v>40.79</v>
      </c>
      <c r="DX345" s="6">
        <v>46.28</v>
      </c>
      <c r="DY345">
        <v>115</v>
      </c>
      <c r="DZ345">
        <v>150</v>
      </c>
      <c r="EA345">
        <v>40</v>
      </c>
      <c r="EB345">
        <v>53</v>
      </c>
      <c r="EC345">
        <v>21</v>
      </c>
      <c r="ED345">
        <v>28</v>
      </c>
      <c r="EE345">
        <v>52</v>
      </c>
      <c r="EF345">
        <v>45</v>
      </c>
      <c r="EG345" s="11">
        <f t="shared" si="109"/>
        <v>73</v>
      </c>
      <c r="EH345" s="11">
        <f t="shared" si="110"/>
        <v>73</v>
      </c>
      <c r="EI345">
        <v>537</v>
      </c>
      <c r="EJ345">
        <v>588</v>
      </c>
      <c r="EK345">
        <v>426</v>
      </c>
      <c r="EL345">
        <v>334</v>
      </c>
      <c r="EM345">
        <v>213</v>
      </c>
      <c r="EN345">
        <v>175</v>
      </c>
      <c r="EO345">
        <v>85</v>
      </c>
      <c r="EP345">
        <v>80</v>
      </c>
      <c r="EQ345">
        <v>0.8</v>
      </c>
      <c r="ER345">
        <v>0.8</v>
      </c>
      <c r="ES345">
        <v>1.6</v>
      </c>
      <c r="ET345">
        <v>3411.7</v>
      </c>
      <c r="EU345" s="11">
        <f t="shared" si="111"/>
        <v>251</v>
      </c>
      <c r="EV345" s="6">
        <f t="shared" si="112"/>
        <v>5.666666666666667</v>
      </c>
      <c r="EW345" s="6">
        <f t="shared" si="113"/>
        <v>101.52552156345344</v>
      </c>
      <c r="EX345" s="6">
        <v>21.6</v>
      </c>
      <c r="EY345">
        <v>0.27</v>
      </c>
    </row>
    <row r="346" spans="1:155">
      <c r="A346">
        <v>557</v>
      </c>
      <c r="B346" s="5">
        <v>925000</v>
      </c>
      <c r="C346" t="s">
        <v>374</v>
      </c>
      <c r="D346" t="s">
        <v>375</v>
      </c>
      <c r="E346" t="s">
        <v>330</v>
      </c>
      <c r="F346" t="s">
        <v>145</v>
      </c>
      <c r="G346" t="s">
        <v>145</v>
      </c>
      <c r="H346">
        <v>73</v>
      </c>
      <c r="I346">
        <v>195</v>
      </c>
      <c r="J346">
        <v>2012</v>
      </c>
      <c r="K346">
        <v>6</v>
      </c>
      <c r="L346">
        <v>175</v>
      </c>
      <c r="M346" t="s">
        <v>146</v>
      </c>
      <c r="N346" t="s">
        <v>376</v>
      </c>
      <c r="O346" t="s">
        <v>377</v>
      </c>
      <c r="P346" t="s">
        <v>192</v>
      </c>
      <c r="Q346" t="s">
        <v>378</v>
      </c>
      <c r="R346">
        <v>62</v>
      </c>
      <c r="S346">
        <v>3</v>
      </c>
      <c r="T346">
        <v>12</v>
      </c>
      <c r="U346">
        <v>6</v>
      </c>
      <c r="V346">
        <v>6</v>
      </c>
      <c r="W346">
        <v>15</v>
      </c>
      <c r="X346">
        <v>8</v>
      </c>
      <c r="Y346" s="6">
        <v>3.8</v>
      </c>
      <c r="Z346">
        <v>29</v>
      </c>
      <c r="AA346">
        <v>1399</v>
      </c>
      <c r="AB346">
        <v>61791</v>
      </c>
      <c r="AC346" s="6">
        <v>1027.44</v>
      </c>
      <c r="AD346" s="7">
        <v>16.616666666699999</v>
      </c>
      <c r="AE346" s="7">
        <f t="shared" si="95"/>
        <v>16.599587813631185</v>
      </c>
      <c r="AF346" s="8">
        <v>0.29787690514639587</v>
      </c>
      <c r="AG346" s="8">
        <v>0.30612244897959184</v>
      </c>
      <c r="AH346" s="8">
        <v>9.6078431372549025E-2</v>
      </c>
      <c r="AI346" s="9">
        <f t="shared" si="96"/>
        <v>0.92484342379958251</v>
      </c>
      <c r="AJ346" s="10">
        <f t="shared" si="97"/>
        <v>1020.9218551721315</v>
      </c>
      <c r="AK346" s="7">
        <f t="shared" si="98"/>
        <v>2.8614809623919641</v>
      </c>
      <c r="AL346" s="7">
        <f t="shared" si="99"/>
        <v>2.102312543798178</v>
      </c>
      <c r="AM346" s="8">
        <f t="shared" si="100"/>
        <v>0.57647058823529407</v>
      </c>
      <c r="AN346" s="11">
        <f t="shared" si="101"/>
        <v>13</v>
      </c>
      <c r="AO346" s="7">
        <f t="shared" si="102"/>
        <v>0.75916841859378614</v>
      </c>
      <c r="AP346">
        <v>152</v>
      </c>
      <c r="AQ346">
        <v>152</v>
      </c>
      <c r="AR346">
        <v>98</v>
      </c>
      <c r="AS346">
        <v>69</v>
      </c>
      <c r="AT346">
        <v>69</v>
      </c>
      <c r="AU346">
        <v>69</v>
      </c>
      <c r="AV346" s="6">
        <v>3.56</v>
      </c>
      <c r="AW346">
        <v>6</v>
      </c>
      <c r="AX346">
        <v>6</v>
      </c>
      <c r="AY346">
        <v>11</v>
      </c>
      <c r="AZ346" s="11">
        <f t="shared" si="103"/>
        <v>17</v>
      </c>
      <c r="BA346" s="6">
        <v>44.043500000000002</v>
      </c>
      <c r="BB346">
        <v>41.9</v>
      </c>
      <c r="BC346" s="6">
        <v>99.2</v>
      </c>
      <c r="BD346">
        <v>111</v>
      </c>
      <c r="BE346">
        <v>111</v>
      </c>
      <c r="BF346">
        <v>95</v>
      </c>
      <c r="BG346" s="11">
        <f t="shared" si="104"/>
        <v>16</v>
      </c>
      <c r="BH346">
        <v>29</v>
      </c>
      <c r="BI346">
        <v>49</v>
      </c>
      <c r="BJ346">
        <v>7</v>
      </c>
      <c r="BK346">
        <v>64</v>
      </c>
      <c r="BL346">
        <v>49</v>
      </c>
      <c r="BM346">
        <v>7</v>
      </c>
      <c r="BN346">
        <v>64</v>
      </c>
      <c r="BO346" s="8">
        <f t="shared" si="105"/>
        <v>7.2153325817361891E-2</v>
      </c>
      <c r="BP346">
        <v>0</v>
      </c>
      <c r="BQ346">
        <v>0</v>
      </c>
      <c r="BR346">
        <v>0</v>
      </c>
      <c r="BS346">
        <v>0</v>
      </c>
      <c r="BT346" s="8">
        <f t="shared" si="106"/>
        <v>0</v>
      </c>
      <c r="BU346" s="8">
        <f t="shared" si="107"/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1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2</v>
      </c>
      <c r="CR346">
        <v>0</v>
      </c>
      <c r="CS346">
        <v>0</v>
      </c>
      <c r="CT346">
        <v>1</v>
      </c>
      <c r="CU346">
        <v>0</v>
      </c>
      <c r="CV346">
        <v>1</v>
      </c>
      <c r="CW346">
        <v>3</v>
      </c>
      <c r="CX346">
        <v>25</v>
      </c>
      <c r="CY346">
        <v>2</v>
      </c>
      <c r="CZ346">
        <v>0</v>
      </c>
      <c r="DA346">
        <v>12</v>
      </c>
      <c r="DB346">
        <v>20</v>
      </c>
      <c r="DC346">
        <v>0</v>
      </c>
      <c r="DD346">
        <v>1</v>
      </c>
      <c r="DE346">
        <v>34</v>
      </c>
      <c r="DF346">
        <v>13</v>
      </c>
      <c r="DG346">
        <v>14</v>
      </c>
      <c r="DH346">
        <v>13</v>
      </c>
      <c r="DI346">
        <v>10</v>
      </c>
      <c r="DJ346" s="11">
        <f t="shared" si="108"/>
        <v>1</v>
      </c>
      <c r="DK346" s="6">
        <v>0.96392706000000006</v>
      </c>
      <c r="DL346">
        <v>12</v>
      </c>
      <c r="DM346">
        <v>1</v>
      </c>
      <c r="DN346">
        <v>0</v>
      </c>
      <c r="DO346">
        <v>0</v>
      </c>
      <c r="DP346">
        <v>0</v>
      </c>
      <c r="DQ346">
        <v>942</v>
      </c>
      <c r="DR346">
        <v>887</v>
      </c>
      <c r="DS346">
        <v>716</v>
      </c>
      <c r="DT346">
        <v>656</v>
      </c>
      <c r="DU346">
        <v>510</v>
      </c>
      <c r="DV346">
        <v>479</v>
      </c>
      <c r="DW346">
        <v>45.56</v>
      </c>
      <c r="DX346">
        <v>42.72</v>
      </c>
      <c r="DY346">
        <v>161</v>
      </c>
      <c r="DZ346">
        <v>142</v>
      </c>
      <c r="EA346">
        <v>49</v>
      </c>
      <c r="EB346">
        <v>36</v>
      </c>
      <c r="EC346">
        <v>30</v>
      </c>
      <c r="ED346">
        <v>31</v>
      </c>
      <c r="EE346">
        <v>52</v>
      </c>
      <c r="EF346">
        <v>63</v>
      </c>
      <c r="EG346" s="11">
        <f t="shared" si="109"/>
        <v>82</v>
      </c>
      <c r="EH346" s="11">
        <f t="shared" si="110"/>
        <v>94</v>
      </c>
      <c r="EI346">
        <v>438</v>
      </c>
      <c r="EJ346">
        <v>523</v>
      </c>
      <c r="EK346">
        <v>481</v>
      </c>
      <c r="EL346">
        <v>391</v>
      </c>
      <c r="EM346">
        <v>208</v>
      </c>
      <c r="EN346">
        <v>132</v>
      </c>
      <c r="EO346">
        <v>54</v>
      </c>
      <c r="EP346">
        <v>66</v>
      </c>
      <c r="EQ346">
        <v>0.7</v>
      </c>
      <c r="ER346">
        <v>2.7</v>
      </c>
      <c r="ES346">
        <v>3.5</v>
      </c>
      <c r="ET346">
        <v>2421.77</v>
      </c>
      <c r="EU346" s="11">
        <f t="shared" si="111"/>
        <v>205</v>
      </c>
      <c r="EV346" s="6">
        <f t="shared" si="112"/>
        <v>9.8333333333333339</v>
      </c>
      <c r="EW346" s="6">
        <f t="shared" si="113"/>
        <v>106.80915673907964</v>
      </c>
      <c r="EX346" s="6">
        <v>23</v>
      </c>
      <c r="EY346">
        <v>0.37</v>
      </c>
    </row>
    <row r="347" spans="1:155">
      <c r="A347">
        <v>192</v>
      </c>
      <c r="B347" s="5">
        <v>925000</v>
      </c>
      <c r="C347" t="s">
        <v>433</v>
      </c>
      <c r="D347" t="s">
        <v>434</v>
      </c>
      <c r="E347" t="s">
        <v>260</v>
      </c>
      <c r="F347" t="s">
        <v>154</v>
      </c>
      <c r="G347" t="s">
        <v>154</v>
      </c>
      <c r="H347">
        <v>73</v>
      </c>
      <c r="I347">
        <v>191</v>
      </c>
      <c r="J347">
        <v>2015</v>
      </c>
      <c r="K347">
        <v>1</v>
      </c>
      <c r="L347">
        <v>23</v>
      </c>
      <c r="M347" t="s">
        <v>146</v>
      </c>
      <c r="N347" t="s">
        <v>435</v>
      </c>
      <c r="O347" t="s">
        <v>436</v>
      </c>
      <c r="P347" t="s">
        <v>198</v>
      </c>
      <c r="Q347" t="s">
        <v>275</v>
      </c>
      <c r="R347">
        <v>9</v>
      </c>
      <c r="S347">
        <v>4</v>
      </c>
      <c r="T347">
        <v>1</v>
      </c>
      <c r="U347">
        <v>1</v>
      </c>
      <c r="V347">
        <v>0</v>
      </c>
      <c r="W347">
        <v>5</v>
      </c>
      <c r="X347">
        <v>0</v>
      </c>
      <c r="Y347" s="6">
        <v>0.8</v>
      </c>
      <c r="Z347">
        <v>0</v>
      </c>
      <c r="AA347">
        <v>188</v>
      </c>
      <c r="AB347">
        <v>8755</v>
      </c>
      <c r="AC347" s="6">
        <v>145.94</v>
      </c>
      <c r="AD347" s="7">
        <v>16.2166666667</v>
      </c>
      <c r="AE347" s="7">
        <f t="shared" si="95"/>
        <v>16.215061728406173</v>
      </c>
      <c r="AF347" s="8">
        <v>0.29094896331738435</v>
      </c>
      <c r="AG347" s="8">
        <v>0.625</v>
      </c>
      <c r="AH347" s="8">
        <v>9.3023255813953487E-2</v>
      </c>
      <c r="AI347" s="9">
        <f t="shared" si="96"/>
        <v>0.90476190476190477</v>
      </c>
      <c r="AJ347" s="10">
        <f t="shared" si="97"/>
        <v>997.7851605758583</v>
      </c>
      <c r="AK347" s="7">
        <f t="shared" si="98"/>
        <v>3.2890228861175825</v>
      </c>
      <c r="AL347" s="7">
        <f t="shared" si="99"/>
        <v>2.466767164588187</v>
      </c>
      <c r="AM347" s="8">
        <f t="shared" si="100"/>
        <v>0.5714285714285714</v>
      </c>
      <c r="AN347" s="11">
        <f t="shared" si="101"/>
        <v>2</v>
      </c>
      <c r="AO347" s="7">
        <f t="shared" si="102"/>
        <v>0.82225572152939552</v>
      </c>
      <c r="AP347">
        <v>38</v>
      </c>
      <c r="AQ347">
        <v>38</v>
      </c>
      <c r="AR347">
        <v>28</v>
      </c>
      <c r="AS347">
        <v>25</v>
      </c>
      <c r="AT347">
        <v>25</v>
      </c>
      <c r="AU347">
        <v>25</v>
      </c>
      <c r="AV347" s="6">
        <v>2.39</v>
      </c>
      <c r="AW347">
        <v>8</v>
      </c>
      <c r="AX347">
        <v>3</v>
      </c>
      <c r="AY347">
        <v>1</v>
      </c>
      <c r="AZ347" s="11">
        <f t="shared" si="103"/>
        <v>4</v>
      </c>
      <c r="BA347" s="6">
        <v>30.4</v>
      </c>
      <c r="BB347" s="6">
        <v>30.1</v>
      </c>
      <c r="BC347" s="6">
        <v>19.2</v>
      </c>
      <c r="BD347">
        <v>5</v>
      </c>
      <c r="BE347">
        <v>5</v>
      </c>
      <c r="BF347">
        <v>3</v>
      </c>
      <c r="BG347" s="11">
        <f t="shared" si="104"/>
        <v>2</v>
      </c>
      <c r="BH347">
        <v>3</v>
      </c>
      <c r="BI347">
        <v>4</v>
      </c>
      <c r="BJ347">
        <v>1</v>
      </c>
      <c r="BK347">
        <v>0</v>
      </c>
      <c r="BL347">
        <v>4</v>
      </c>
      <c r="BM347">
        <v>1</v>
      </c>
      <c r="BN347">
        <v>0</v>
      </c>
      <c r="BO347" s="8">
        <f t="shared" si="105"/>
        <v>0</v>
      </c>
      <c r="BP347">
        <v>0</v>
      </c>
      <c r="BQ347">
        <v>0</v>
      </c>
      <c r="BR347">
        <v>0</v>
      </c>
      <c r="BS347">
        <v>0</v>
      </c>
      <c r="BT347" s="8">
        <f t="shared" si="106"/>
        <v>0</v>
      </c>
      <c r="BU347" s="8">
        <f t="shared" si="107"/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1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1</v>
      </c>
      <c r="CR347">
        <v>0</v>
      </c>
      <c r="CS347">
        <v>0</v>
      </c>
      <c r="CT347">
        <v>3</v>
      </c>
      <c r="CU347">
        <v>0</v>
      </c>
      <c r="CV347">
        <v>0</v>
      </c>
      <c r="CW347">
        <v>0</v>
      </c>
      <c r="CX347">
        <v>3</v>
      </c>
      <c r="CY347">
        <v>1</v>
      </c>
      <c r="CZ347">
        <v>1</v>
      </c>
      <c r="DA347">
        <v>3</v>
      </c>
      <c r="DB347">
        <v>3</v>
      </c>
      <c r="DC347">
        <v>0</v>
      </c>
      <c r="DD347">
        <v>1</v>
      </c>
      <c r="DE347">
        <v>16</v>
      </c>
      <c r="DF347">
        <v>0</v>
      </c>
      <c r="DG347">
        <v>0</v>
      </c>
      <c r="DH347">
        <v>0</v>
      </c>
      <c r="DI347">
        <v>0</v>
      </c>
      <c r="DJ347" s="11">
        <f t="shared" si="108"/>
        <v>0</v>
      </c>
      <c r="DK347" s="6">
        <v>0.19883013930000001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144</v>
      </c>
      <c r="DR347">
        <v>106</v>
      </c>
      <c r="DS347">
        <v>110</v>
      </c>
      <c r="DT347">
        <v>84</v>
      </c>
      <c r="DU347">
        <v>86</v>
      </c>
      <c r="DV347">
        <v>63</v>
      </c>
      <c r="DW347" s="6">
        <v>6.86</v>
      </c>
      <c r="DX347" s="6">
        <v>5.81</v>
      </c>
      <c r="DY347">
        <v>23</v>
      </c>
      <c r="DZ347">
        <v>21</v>
      </c>
      <c r="EA347">
        <v>8</v>
      </c>
      <c r="EB347">
        <v>6</v>
      </c>
      <c r="EC347">
        <v>5</v>
      </c>
      <c r="ED347">
        <v>3</v>
      </c>
      <c r="EE347">
        <v>4</v>
      </c>
      <c r="EF347">
        <v>14</v>
      </c>
      <c r="EG347" s="11">
        <f t="shared" si="109"/>
        <v>9</v>
      </c>
      <c r="EH347" s="11">
        <f t="shared" si="110"/>
        <v>17</v>
      </c>
      <c r="EI347">
        <v>69</v>
      </c>
      <c r="EJ347">
        <v>87</v>
      </c>
      <c r="EK347">
        <v>40</v>
      </c>
      <c r="EL347">
        <v>39</v>
      </c>
      <c r="EM347">
        <v>23</v>
      </c>
      <c r="EN347">
        <v>18</v>
      </c>
      <c r="EO347">
        <v>5</v>
      </c>
      <c r="EP347">
        <v>3</v>
      </c>
      <c r="EQ347">
        <v>0.60000000000000009</v>
      </c>
      <c r="ER347">
        <v>0.2</v>
      </c>
      <c r="ES347">
        <v>0.8</v>
      </c>
      <c r="ET347">
        <v>355.66</v>
      </c>
      <c r="EU347" s="11">
        <f t="shared" si="111"/>
        <v>5</v>
      </c>
      <c r="EV347" s="6">
        <f t="shared" si="112"/>
        <v>0</v>
      </c>
      <c r="EW347" s="6">
        <f t="shared" si="113"/>
        <v>102.78196519117446</v>
      </c>
      <c r="EX347" s="6">
        <v>6.1</v>
      </c>
      <c r="EY347">
        <v>0.68</v>
      </c>
    </row>
    <row r="348" spans="1:155">
      <c r="A348">
        <v>824</v>
      </c>
      <c r="B348" s="5">
        <v>925000</v>
      </c>
      <c r="C348" t="s">
        <v>508</v>
      </c>
      <c r="D348" t="s">
        <v>509</v>
      </c>
      <c r="E348" t="s">
        <v>260</v>
      </c>
      <c r="F348" t="s">
        <v>154</v>
      </c>
      <c r="G348" t="s">
        <v>154</v>
      </c>
      <c r="H348">
        <v>73</v>
      </c>
      <c r="I348">
        <v>218</v>
      </c>
      <c r="J348">
        <v>2013</v>
      </c>
      <c r="K348">
        <v>5</v>
      </c>
      <c r="L348">
        <v>148</v>
      </c>
      <c r="M348" t="s">
        <v>155</v>
      </c>
      <c r="N348" t="s">
        <v>510</v>
      </c>
      <c r="O348" t="s">
        <v>511</v>
      </c>
      <c r="P348" t="s">
        <v>171</v>
      </c>
      <c r="Q348" t="s">
        <v>210</v>
      </c>
      <c r="R348">
        <v>6</v>
      </c>
      <c r="S348">
        <v>0</v>
      </c>
      <c r="T348">
        <v>2</v>
      </c>
      <c r="U348">
        <v>1</v>
      </c>
      <c r="V348">
        <v>1</v>
      </c>
      <c r="W348">
        <v>2</v>
      </c>
      <c r="X348">
        <v>2</v>
      </c>
      <c r="Y348" s="6">
        <v>2.5</v>
      </c>
      <c r="Z348">
        <v>2</v>
      </c>
      <c r="AA348">
        <v>98</v>
      </c>
      <c r="AB348">
        <v>4423</v>
      </c>
      <c r="AC348" s="6">
        <v>73.739999999999995</v>
      </c>
      <c r="AD348" s="7">
        <v>12.2833333333</v>
      </c>
      <c r="AE348" s="7">
        <f t="shared" si="95"/>
        <v>12.28648148147037</v>
      </c>
      <c r="AF348" s="8">
        <v>0.21979135618479878</v>
      </c>
      <c r="AG348" s="8">
        <v>0.66666666666666663</v>
      </c>
      <c r="AH348" s="8">
        <v>6.3829787234042548E-2</v>
      </c>
      <c r="AI348" s="9">
        <f t="shared" si="96"/>
        <v>0.96296296296296302</v>
      </c>
      <c r="AJ348" s="10">
        <f t="shared" si="97"/>
        <v>1026.7927501970055</v>
      </c>
      <c r="AK348" s="7">
        <f t="shared" si="98"/>
        <v>2.4410089503661516</v>
      </c>
      <c r="AL348" s="7">
        <f t="shared" si="99"/>
        <v>0.8136696501220505</v>
      </c>
      <c r="AM348" s="8">
        <f t="shared" si="100"/>
        <v>0.75</v>
      </c>
      <c r="AN348" s="11">
        <f t="shared" si="101"/>
        <v>2</v>
      </c>
      <c r="AO348" s="7">
        <f t="shared" si="102"/>
        <v>1.6273393002441012</v>
      </c>
      <c r="AP348">
        <v>30</v>
      </c>
      <c r="AQ348">
        <v>30</v>
      </c>
      <c r="AR348">
        <v>23</v>
      </c>
      <c r="AS348">
        <v>17</v>
      </c>
      <c r="AT348">
        <v>17</v>
      </c>
      <c r="AU348">
        <v>17</v>
      </c>
      <c r="AV348" s="6">
        <v>1.62</v>
      </c>
      <c r="AW348">
        <v>5</v>
      </c>
      <c r="AX348">
        <v>2</v>
      </c>
      <c r="AY348">
        <v>0</v>
      </c>
      <c r="AZ348" s="11">
        <f t="shared" si="103"/>
        <v>2</v>
      </c>
      <c r="BA348" s="6">
        <v>33.235300000000002</v>
      </c>
      <c r="BB348" s="6">
        <v>29.96</v>
      </c>
      <c r="BC348" s="6">
        <v>24.8</v>
      </c>
      <c r="BD348">
        <v>10</v>
      </c>
      <c r="BE348">
        <v>10</v>
      </c>
      <c r="BF348">
        <v>11</v>
      </c>
      <c r="BG348" s="11">
        <f t="shared" si="104"/>
        <v>-1</v>
      </c>
      <c r="BH348">
        <v>6</v>
      </c>
      <c r="BI348">
        <v>1</v>
      </c>
      <c r="BJ348">
        <v>2</v>
      </c>
      <c r="BK348">
        <v>4</v>
      </c>
      <c r="BL348">
        <v>1</v>
      </c>
      <c r="BM348">
        <v>2</v>
      </c>
      <c r="BN348">
        <v>4</v>
      </c>
      <c r="BO348" s="8">
        <f t="shared" si="105"/>
        <v>0.08</v>
      </c>
      <c r="BP348">
        <v>0</v>
      </c>
      <c r="BQ348">
        <v>0</v>
      </c>
      <c r="BR348">
        <v>0</v>
      </c>
      <c r="BS348">
        <v>0</v>
      </c>
      <c r="BT348" s="8">
        <f t="shared" si="106"/>
        <v>0</v>
      </c>
      <c r="BU348" s="8">
        <f t="shared" si="107"/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6</v>
      </c>
      <c r="CY348">
        <v>1</v>
      </c>
      <c r="CZ348">
        <v>0</v>
      </c>
      <c r="DA348">
        <v>2</v>
      </c>
      <c r="DB348">
        <v>8</v>
      </c>
      <c r="DC348">
        <v>0</v>
      </c>
      <c r="DD348">
        <v>1</v>
      </c>
      <c r="DE348">
        <v>5</v>
      </c>
      <c r="DF348">
        <v>1</v>
      </c>
      <c r="DG348">
        <v>1</v>
      </c>
      <c r="DH348">
        <v>1</v>
      </c>
      <c r="DI348">
        <v>1</v>
      </c>
      <c r="DJ348" s="11">
        <f t="shared" si="108"/>
        <v>0</v>
      </c>
      <c r="DK348" s="6">
        <v>2.3937164600000001E-2</v>
      </c>
      <c r="DL348">
        <v>1</v>
      </c>
      <c r="DM348">
        <v>0</v>
      </c>
      <c r="DN348">
        <v>0</v>
      </c>
      <c r="DO348">
        <v>0</v>
      </c>
      <c r="DP348">
        <v>0</v>
      </c>
      <c r="DQ348">
        <v>85</v>
      </c>
      <c r="DR348">
        <v>50</v>
      </c>
      <c r="DS348">
        <v>68</v>
      </c>
      <c r="DT348">
        <v>37</v>
      </c>
      <c r="DU348">
        <v>47</v>
      </c>
      <c r="DV348">
        <v>27</v>
      </c>
      <c r="DW348" s="6">
        <v>4.51</v>
      </c>
      <c r="DX348" s="6">
        <v>2.25</v>
      </c>
      <c r="DY348">
        <v>16</v>
      </c>
      <c r="DZ348">
        <v>10</v>
      </c>
      <c r="EA348">
        <v>3</v>
      </c>
      <c r="EB348">
        <v>1</v>
      </c>
      <c r="EC348">
        <v>6</v>
      </c>
      <c r="ED348">
        <v>1</v>
      </c>
      <c r="EE348">
        <v>1</v>
      </c>
      <c r="EF348">
        <v>3</v>
      </c>
      <c r="EG348" s="11">
        <f t="shared" si="109"/>
        <v>7</v>
      </c>
      <c r="EH348" s="11">
        <f t="shared" si="110"/>
        <v>4</v>
      </c>
      <c r="EI348">
        <v>39</v>
      </c>
      <c r="EJ348">
        <v>28</v>
      </c>
      <c r="EK348">
        <v>35</v>
      </c>
      <c r="EL348">
        <v>41</v>
      </c>
      <c r="EM348">
        <v>8</v>
      </c>
      <c r="EN348">
        <v>3</v>
      </c>
      <c r="EO348">
        <v>4</v>
      </c>
      <c r="EP348">
        <v>5</v>
      </c>
      <c r="EQ348">
        <v>0</v>
      </c>
      <c r="ER348">
        <v>0.2</v>
      </c>
      <c r="ES348">
        <v>0.2</v>
      </c>
      <c r="ET348">
        <v>261.76</v>
      </c>
      <c r="EU348" s="11">
        <f t="shared" si="111"/>
        <v>16</v>
      </c>
      <c r="EV348" s="6">
        <f t="shared" si="112"/>
        <v>12</v>
      </c>
      <c r="EW348" s="6">
        <f t="shared" si="113"/>
        <v>109.84540276647681</v>
      </c>
      <c r="EX348" s="6">
        <v>4.5</v>
      </c>
      <c r="EY348">
        <v>0.75</v>
      </c>
    </row>
    <row r="349" spans="1:155">
      <c r="A349">
        <v>522</v>
      </c>
      <c r="B349" s="5">
        <v>925000</v>
      </c>
      <c r="C349" t="s">
        <v>527</v>
      </c>
      <c r="D349" t="s">
        <v>528</v>
      </c>
      <c r="F349" t="s">
        <v>219</v>
      </c>
      <c r="G349" t="s">
        <v>219</v>
      </c>
      <c r="H349">
        <v>74</v>
      </c>
      <c r="I349">
        <v>193</v>
      </c>
      <c r="J349">
        <v>2013</v>
      </c>
      <c r="K349">
        <v>3</v>
      </c>
      <c r="L349">
        <v>75</v>
      </c>
      <c r="M349" t="s">
        <v>155</v>
      </c>
      <c r="N349" t="s">
        <v>529</v>
      </c>
      <c r="O349" t="s">
        <v>530</v>
      </c>
      <c r="P349" t="s">
        <v>185</v>
      </c>
      <c r="Q349" t="s">
        <v>531</v>
      </c>
      <c r="R349">
        <v>41</v>
      </c>
      <c r="S349">
        <v>8</v>
      </c>
      <c r="T349">
        <v>12</v>
      </c>
      <c r="U349">
        <v>6</v>
      </c>
      <c r="V349">
        <v>6</v>
      </c>
      <c r="W349">
        <v>20</v>
      </c>
      <c r="X349">
        <v>6</v>
      </c>
      <c r="Y349" s="6">
        <v>-1.2</v>
      </c>
      <c r="Z349">
        <v>13</v>
      </c>
      <c r="AA349">
        <v>773</v>
      </c>
      <c r="AB349">
        <v>32616</v>
      </c>
      <c r="AC349" s="6">
        <v>543.6</v>
      </c>
      <c r="AD349" s="7">
        <v>13.25</v>
      </c>
      <c r="AE349" s="7">
        <f t="shared" si="95"/>
        <v>13.255691056910569</v>
      </c>
      <c r="AF349" s="8">
        <v>0.24527918781725888</v>
      </c>
      <c r="AG349" s="8">
        <v>0.58823529411764708</v>
      </c>
      <c r="AH349" s="8">
        <v>0.11724137931034483</v>
      </c>
      <c r="AI349" s="9">
        <f t="shared" si="96"/>
        <v>0.91860465116279066</v>
      </c>
      <c r="AJ349" s="10">
        <f t="shared" si="97"/>
        <v>1035.8460304731354</v>
      </c>
      <c r="AK349" s="7">
        <f t="shared" si="98"/>
        <v>3.7527593818984544</v>
      </c>
      <c r="AL349" s="7">
        <f t="shared" si="99"/>
        <v>2.3178807947019866</v>
      </c>
      <c r="AM349" s="8">
        <f t="shared" si="100"/>
        <v>0.61818181818181817</v>
      </c>
      <c r="AN349" s="11">
        <f t="shared" si="101"/>
        <v>13</v>
      </c>
      <c r="AO349" s="7">
        <f t="shared" si="102"/>
        <v>1.4348785871964678</v>
      </c>
      <c r="AP349">
        <v>110</v>
      </c>
      <c r="AQ349">
        <v>110</v>
      </c>
      <c r="AR349">
        <v>82</v>
      </c>
      <c r="AS349">
        <v>55</v>
      </c>
      <c r="AT349">
        <v>55</v>
      </c>
      <c r="AU349">
        <v>55</v>
      </c>
      <c r="AV349" s="6">
        <v>5.99</v>
      </c>
      <c r="AW349">
        <v>19</v>
      </c>
      <c r="AX349">
        <v>6</v>
      </c>
      <c r="AY349">
        <v>5</v>
      </c>
      <c r="AZ349" s="11">
        <f t="shared" si="103"/>
        <v>11</v>
      </c>
      <c r="BA349" s="6">
        <v>31.0364</v>
      </c>
      <c r="BB349" s="6">
        <v>25.42</v>
      </c>
      <c r="BC349" s="6">
        <v>96.2</v>
      </c>
      <c r="BD349">
        <v>17</v>
      </c>
      <c r="BE349">
        <v>17</v>
      </c>
      <c r="BF349">
        <v>48</v>
      </c>
      <c r="BG349" s="11">
        <f t="shared" si="104"/>
        <v>-31</v>
      </c>
      <c r="BH349">
        <v>27</v>
      </c>
      <c r="BI349">
        <v>22</v>
      </c>
      <c r="BJ349">
        <v>11</v>
      </c>
      <c r="BK349">
        <v>8</v>
      </c>
      <c r="BL349">
        <v>22</v>
      </c>
      <c r="BM349">
        <v>11</v>
      </c>
      <c r="BN349">
        <v>8</v>
      </c>
      <c r="BO349" s="8">
        <f t="shared" si="105"/>
        <v>1.7977528089887642E-2</v>
      </c>
      <c r="BP349">
        <v>1</v>
      </c>
      <c r="BQ349">
        <v>6</v>
      </c>
      <c r="BR349">
        <v>1</v>
      </c>
      <c r="BS349">
        <v>6</v>
      </c>
      <c r="BT349" s="8">
        <f t="shared" si="106"/>
        <v>0.14285714285714285</v>
      </c>
      <c r="BU349" s="8">
        <f t="shared" si="107"/>
        <v>1.338432122370937E-2</v>
      </c>
      <c r="BV349">
        <v>1</v>
      </c>
      <c r="BW349">
        <v>0</v>
      </c>
      <c r="BX349">
        <v>0</v>
      </c>
      <c r="BY349">
        <v>1</v>
      </c>
      <c r="BZ349">
        <v>0</v>
      </c>
      <c r="CA349">
        <v>5</v>
      </c>
      <c r="CB349">
        <v>1</v>
      </c>
      <c r="CC349">
        <v>0</v>
      </c>
      <c r="CD349">
        <v>0</v>
      </c>
      <c r="CE349">
        <v>1</v>
      </c>
      <c r="CF349">
        <v>1</v>
      </c>
      <c r="CG349">
        <v>5</v>
      </c>
      <c r="CH349">
        <v>0</v>
      </c>
      <c r="CI349">
        <v>2</v>
      </c>
      <c r="CJ349">
        <v>0</v>
      </c>
      <c r="CK349">
        <v>1</v>
      </c>
      <c r="CL349">
        <v>0</v>
      </c>
      <c r="CM349">
        <v>0</v>
      </c>
      <c r="CN349">
        <v>0</v>
      </c>
      <c r="CO349">
        <v>0</v>
      </c>
      <c r="CP349">
        <v>1</v>
      </c>
      <c r="CQ349">
        <v>1</v>
      </c>
      <c r="CR349">
        <v>1</v>
      </c>
      <c r="CS349">
        <v>0</v>
      </c>
      <c r="CT349">
        <v>5</v>
      </c>
      <c r="CU349">
        <v>0</v>
      </c>
      <c r="CV349">
        <v>1</v>
      </c>
      <c r="CW349">
        <v>5</v>
      </c>
      <c r="CX349">
        <v>21</v>
      </c>
      <c r="CY349">
        <v>4</v>
      </c>
      <c r="CZ349">
        <v>0</v>
      </c>
      <c r="DA349">
        <v>7</v>
      </c>
      <c r="DB349">
        <v>8</v>
      </c>
      <c r="DC349">
        <v>2</v>
      </c>
      <c r="DD349">
        <v>0</v>
      </c>
      <c r="DE349">
        <v>34</v>
      </c>
      <c r="DF349">
        <v>5</v>
      </c>
      <c r="DG349">
        <v>4</v>
      </c>
      <c r="DH349">
        <v>5</v>
      </c>
      <c r="DI349">
        <v>7</v>
      </c>
      <c r="DJ349" s="11">
        <f t="shared" si="108"/>
        <v>-1</v>
      </c>
      <c r="DK349" s="6">
        <v>2.9657224371000002</v>
      </c>
      <c r="DL349">
        <v>4</v>
      </c>
      <c r="DM349">
        <v>1</v>
      </c>
      <c r="DN349">
        <v>0</v>
      </c>
      <c r="DO349">
        <v>0</v>
      </c>
      <c r="DP349">
        <v>0</v>
      </c>
      <c r="DQ349">
        <v>546</v>
      </c>
      <c r="DR349">
        <v>445</v>
      </c>
      <c r="DS349">
        <v>428</v>
      </c>
      <c r="DT349">
        <v>343</v>
      </c>
      <c r="DU349">
        <v>290</v>
      </c>
      <c r="DV349">
        <v>258</v>
      </c>
      <c r="DW349" s="6">
        <v>30.51</v>
      </c>
      <c r="DX349" s="6">
        <v>19.62</v>
      </c>
      <c r="DY349">
        <v>102</v>
      </c>
      <c r="DZ349">
        <v>56</v>
      </c>
      <c r="EA349">
        <v>34</v>
      </c>
      <c r="EB349">
        <v>21</v>
      </c>
      <c r="EC349">
        <v>25</v>
      </c>
      <c r="ED349">
        <v>9</v>
      </c>
      <c r="EE349">
        <v>20</v>
      </c>
      <c r="EF349">
        <v>17</v>
      </c>
      <c r="EG349" s="11">
        <f t="shared" si="109"/>
        <v>45</v>
      </c>
      <c r="EH349" s="11">
        <f t="shared" si="110"/>
        <v>26</v>
      </c>
      <c r="EI349">
        <v>272</v>
      </c>
      <c r="EJ349">
        <v>251</v>
      </c>
      <c r="EK349">
        <v>200</v>
      </c>
      <c r="EL349">
        <v>211</v>
      </c>
      <c r="EM349">
        <v>85</v>
      </c>
      <c r="EN349">
        <v>54</v>
      </c>
      <c r="EO349">
        <v>30</v>
      </c>
      <c r="EP349">
        <v>36</v>
      </c>
      <c r="EQ349">
        <v>1.6</v>
      </c>
      <c r="ER349">
        <v>0.7</v>
      </c>
      <c r="ES349">
        <v>2.2999999999999998</v>
      </c>
      <c r="ET349">
        <v>1672.65</v>
      </c>
      <c r="EU349" s="11">
        <f t="shared" si="111"/>
        <v>39</v>
      </c>
      <c r="EV349" s="6">
        <f t="shared" si="112"/>
        <v>7</v>
      </c>
      <c r="EW349" s="6">
        <f t="shared" si="113"/>
        <v>109.38189845474614</v>
      </c>
      <c r="EX349" s="6">
        <v>18.899999999999999</v>
      </c>
      <c r="EY349">
        <v>0.46</v>
      </c>
    </row>
    <row r="350" spans="1:155">
      <c r="A350">
        <v>258</v>
      </c>
      <c r="B350" s="5">
        <v>925000</v>
      </c>
      <c r="C350" t="s">
        <v>565</v>
      </c>
      <c r="D350" t="s">
        <v>206</v>
      </c>
      <c r="E350" t="s">
        <v>144</v>
      </c>
      <c r="F350" t="s">
        <v>145</v>
      </c>
      <c r="G350" t="s">
        <v>145</v>
      </c>
      <c r="H350">
        <v>70</v>
      </c>
      <c r="I350">
        <v>185</v>
      </c>
      <c r="M350" t="s">
        <v>155</v>
      </c>
      <c r="N350" t="s">
        <v>566</v>
      </c>
      <c r="O350" t="s">
        <v>567</v>
      </c>
      <c r="P350" t="s">
        <v>209</v>
      </c>
      <c r="Q350" t="s">
        <v>378</v>
      </c>
      <c r="R350">
        <v>60</v>
      </c>
      <c r="S350">
        <v>7</v>
      </c>
      <c r="T350">
        <v>11</v>
      </c>
      <c r="U350">
        <v>6</v>
      </c>
      <c r="V350">
        <v>5</v>
      </c>
      <c r="W350">
        <v>18</v>
      </c>
      <c r="X350">
        <v>3</v>
      </c>
      <c r="Y350" s="6">
        <v>-2.6</v>
      </c>
      <c r="Z350">
        <v>16</v>
      </c>
      <c r="AA350">
        <v>1091</v>
      </c>
      <c r="AB350">
        <v>47647</v>
      </c>
      <c r="AC350" s="6">
        <v>793.94</v>
      </c>
      <c r="AD350" s="7">
        <v>13.233333333299999</v>
      </c>
      <c r="AE350" s="7">
        <f t="shared" si="95"/>
        <v>13.233648148137036</v>
      </c>
      <c r="AF350" s="8">
        <v>0.23434506819838782</v>
      </c>
      <c r="AG350" s="8">
        <v>0.54545454545454541</v>
      </c>
      <c r="AH350" s="8">
        <v>8.2294264339152115E-2</v>
      </c>
      <c r="AI350" s="9">
        <f t="shared" si="96"/>
        <v>0.9349112426035503</v>
      </c>
      <c r="AJ350" s="10">
        <f t="shared" si="97"/>
        <v>1017.2055069427024</v>
      </c>
      <c r="AK350" s="7">
        <f t="shared" si="98"/>
        <v>2.4938912260372317</v>
      </c>
      <c r="AL350" s="7">
        <f t="shared" si="99"/>
        <v>1.6625941506914881</v>
      </c>
      <c r="AM350" s="8">
        <f t="shared" si="100"/>
        <v>0.6</v>
      </c>
      <c r="AN350" s="11">
        <f t="shared" si="101"/>
        <v>11</v>
      </c>
      <c r="AO350" s="7">
        <f t="shared" si="102"/>
        <v>0.8312970753457436</v>
      </c>
      <c r="AP350">
        <v>172</v>
      </c>
      <c r="AQ350">
        <v>172</v>
      </c>
      <c r="AR350">
        <v>136</v>
      </c>
      <c r="AS350">
        <v>93</v>
      </c>
      <c r="AT350">
        <v>93</v>
      </c>
      <c r="AU350">
        <v>93</v>
      </c>
      <c r="AV350" s="6">
        <v>11.74</v>
      </c>
      <c r="AW350">
        <v>50</v>
      </c>
      <c r="AX350">
        <v>6</v>
      </c>
      <c r="AY350">
        <v>8</v>
      </c>
      <c r="AZ350" s="11">
        <f t="shared" si="103"/>
        <v>14</v>
      </c>
      <c r="BA350" s="6">
        <v>27.096800000000002</v>
      </c>
      <c r="BB350" s="6">
        <v>24.73</v>
      </c>
      <c r="BC350" s="6">
        <v>125.6</v>
      </c>
      <c r="BD350">
        <v>97</v>
      </c>
      <c r="BE350">
        <v>97</v>
      </c>
      <c r="BF350">
        <v>57</v>
      </c>
      <c r="BG350" s="11">
        <f t="shared" si="104"/>
        <v>40</v>
      </c>
      <c r="BH350">
        <v>43</v>
      </c>
      <c r="BI350">
        <v>25</v>
      </c>
      <c r="BJ350">
        <v>22</v>
      </c>
      <c r="BK350">
        <v>19</v>
      </c>
      <c r="BL350">
        <v>25</v>
      </c>
      <c r="BM350">
        <v>22</v>
      </c>
      <c r="BN350">
        <v>19</v>
      </c>
      <c r="BO350" s="8">
        <f t="shared" si="105"/>
        <v>2.7616279069767442E-2</v>
      </c>
      <c r="BP350">
        <v>117</v>
      </c>
      <c r="BQ350">
        <v>167</v>
      </c>
      <c r="BR350">
        <v>117</v>
      </c>
      <c r="BS350">
        <v>167</v>
      </c>
      <c r="BT350" s="8">
        <f t="shared" si="106"/>
        <v>0.4119718309859155</v>
      </c>
      <c r="BU350" s="8">
        <f t="shared" si="107"/>
        <v>0.41764705882352943</v>
      </c>
      <c r="BV350">
        <v>33</v>
      </c>
      <c r="BW350">
        <v>45</v>
      </c>
      <c r="BX350">
        <v>49</v>
      </c>
      <c r="BY350">
        <v>68</v>
      </c>
      <c r="BZ350">
        <v>35</v>
      </c>
      <c r="CA350">
        <v>54</v>
      </c>
      <c r="CB350">
        <v>40</v>
      </c>
      <c r="CC350">
        <v>53</v>
      </c>
      <c r="CD350">
        <v>36</v>
      </c>
      <c r="CE350">
        <v>53</v>
      </c>
      <c r="CF350">
        <v>74</v>
      </c>
      <c r="CG350">
        <v>107</v>
      </c>
      <c r="CH350">
        <v>0</v>
      </c>
      <c r="CI350">
        <v>1</v>
      </c>
      <c r="CJ350">
        <v>2</v>
      </c>
      <c r="CK350">
        <v>0</v>
      </c>
      <c r="CL350">
        <v>0</v>
      </c>
      <c r="CM350">
        <v>0</v>
      </c>
      <c r="CN350">
        <v>2</v>
      </c>
      <c r="CO350">
        <v>0</v>
      </c>
      <c r="CP350">
        <v>0</v>
      </c>
      <c r="CQ350">
        <v>2</v>
      </c>
      <c r="CR350">
        <v>1</v>
      </c>
      <c r="CS350">
        <v>0</v>
      </c>
      <c r="CT350">
        <v>2</v>
      </c>
      <c r="CU350">
        <v>0</v>
      </c>
      <c r="CV350">
        <v>2</v>
      </c>
      <c r="CW350">
        <v>2</v>
      </c>
      <c r="CX350">
        <v>39</v>
      </c>
      <c r="CY350">
        <v>10</v>
      </c>
      <c r="CZ350">
        <v>0</v>
      </c>
      <c r="DA350">
        <v>3</v>
      </c>
      <c r="DB350">
        <v>22</v>
      </c>
      <c r="DC350">
        <v>16</v>
      </c>
      <c r="DD350">
        <v>0</v>
      </c>
      <c r="DE350">
        <v>42</v>
      </c>
      <c r="DF350">
        <v>8</v>
      </c>
      <c r="DG350">
        <v>15</v>
      </c>
      <c r="DH350">
        <v>8</v>
      </c>
      <c r="DI350">
        <v>14</v>
      </c>
      <c r="DJ350" s="11">
        <f t="shared" si="108"/>
        <v>7</v>
      </c>
      <c r="DK350" s="6">
        <v>6.2035096847000002</v>
      </c>
      <c r="DL350">
        <v>8</v>
      </c>
      <c r="DM350">
        <v>0</v>
      </c>
      <c r="DN350">
        <v>0</v>
      </c>
      <c r="DO350">
        <v>0</v>
      </c>
      <c r="DP350">
        <v>0</v>
      </c>
      <c r="DQ350">
        <v>741</v>
      </c>
      <c r="DR350">
        <v>688</v>
      </c>
      <c r="DS350">
        <v>549</v>
      </c>
      <c r="DT350">
        <v>482</v>
      </c>
      <c r="DU350">
        <v>401</v>
      </c>
      <c r="DV350">
        <v>338</v>
      </c>
      <c r="DW350" s="6">
        <v>34.89</v>
      </c>
      <c r="DX350" s="6">
        <v>29.82</v>
      </c>
      <c r="DY350">
        <v>123</v>
      </c>
      <c r="DZ350">
        <v>100</v>
      </c>
      <c r="EA350">
        <v>33</v>
      </c>
      <c r="EB350">
        <v>22</v>
      </c>
      <c r="EC350">
        <v>22</v>
      </c>
      <c r="ED350">
        <v>17</v>
      </c>
      <c r="EE350">
        <v>27</v>
      </c>
      <c r="EF350">
        <v>53</v>
      </c>
      <c r="EG350" s="11">
        <f t="shared" si="109"/>
        <v>49</v>
      </c>
      <c r="EH350" s="11">
        <f t="shared" si="110"/>
        <v>70</v>
      </c>
      <c r="EI350">
        <v>283</v>
      </c>
      <c r="EJ350">
        <v>397</v>
      </c>
      <c r="EK350">
        <v>365</v>
      </c>
      <c r="EL350">
        <v>310</v>
      </c>
      <c r="EM350">
        <v>153</v>
      </c>
      <c r="EN350">
        <v>100</v>
      </c>
      <c r="EO350">
        <v>41</v>
      </c>
      <c r="EP350">
        <v>46</v>
      </c>
      <c r="EQ350">
        <v>0.60000000000000009</v>
      </c>
      <c r="ER350">
        <v>1</v>
      </c>
      <c r="ES350">
        <v>1.6</v>
      </c>
      <c r="ET350">
        <v>2593.9699999999998</v>
      </c>
      <c r="EU350" s="11">
        <f t="shared" si="111"/>
        <v>132</v>
      </c>
      <c r="EV350" s="6">
        <f t="shared" si="112"/>
        <v>14.875</v>
      </c>
      <c r="EW350" s="6">
        <f t="shared" si="113"/>
        <v>107.99304733355164</v>
      </c>
      <c r="EX350" s="6">
        <v>18.8</v>
      </c>
      <c r="EY350">
        <v>0.31</v>
      </c>
    </row>
    <row r="351" spans="1:155">
      <c r="A351">
        <v>227</v>
      </c>
      <c r="B351" s="5">
        <v>925000</v>
      </c>
      <c r="C351" t="s">
        <v>596</v>
      </c>
      <c r="D351" t="s">
        <v>597</v>
      </c>
      <c r="F351" t="s">
        <v>162</v>
      </c>
      <c r="G351" t="s">
        <v>162</v>
      </c>
      <c r="H351">
        <v>76</v>
      </c>
      <c r="I351">
        <v>191</v>
      </c>
      <c r="J351">
        <v>2015</v>
      </c>
      <c r="K351">
        <v>1</v>
      </c>
      <c r="L351">
        <v>29</v>
      </c>
      <c r="M351" t="s">
        <v>155</v>
      </c>
      <c r="N351" t="s">
        <v>598</v>
      </c>
      <c r="O351" t="s">
        <v>472</v>
      </c>
      <c r="P351" t="s">
        <v>192</v>
      </c>
      <c r="Q351" t="s">
        <v>199</v>
      </c>
      <c r="R351">
        <v>2</v>
      </c>
      <c r="S351">
        <v>0</v>
      </c>
      <c r="T351">
        <v>1</v>
      </c>
      <c r="U351">
        <v>0</v>
      </c>
      <c r="V351">
        <v>1</v>
      </c>
      <c r="W351">
        <v>1</v>
      </c>
      <c r="X351">
        <v>-2</v>
      </c>
      <c r="Y351" s="6">
        <v>0.30000000000000004</v>
      </c>
      <c r="Z351">
        <v>0</v>
      </c>
      <c r="AA351">
        <v>46</v>
      </c>
      <c r="AB351">
        <v>2055</v>
      </c>
      <c r="AC351" s="6">
        <v>34.26</v>
      </c>
      <c r="AD351" s="7">
        <v>17.133333333300001</v>
      </c>
      <c r="AE351" s="7">
        <f t="shared" si="95"/>
        <v>17.129444444433332</v>
      </c>
      <c r="AF351" s="8">
        <v>0.33496284708642937</v>
      </c>
      <c r="AG351" s="8">
        <v>0.5</v>
      </c>
      <c r="AH351" s="8">
        <v>0.1</v>
      </c>
      <c r="AI351" s="9">
        <f t="shared" si="96"/>
        <v>0.69230769230769229</v>
      </c>
      <c r="AJ351" s="10">
        <f t="shared" si="97"/>
        <v>792.30769230769226</v>
      </c>
      <c r="AK351" s="7">
        <f t="shared" si="98"/>
        <v>3.5026269702276709</v>
      </c>
      <c r="AL351" s="7">
        <f t="shared" si="99"/>
        <v>7.0052539404553418</v>
      </c>
      <c r="AM351" s="8">
        <f t="shared" si="100"/>
        <v>0.33333333333333331</v>
      </c>
      <c r="AN351" s="11">
        <f t="shared" si="101"/>
        <v>-2</v>
      </c>
      <c r="AO351" s="7">
        <f t="shared" si="102"/>
        <v>-3.5026269702276709</v>
      </c>
      <c r="AP351">
        <v>6</v>
      </c>
      <c r="AQ351">
        <v>6</v>
      </c>
      <c r="AR351">
        <v>4</v>
      </c>
      <c r="AS351">
        <v>3</v>
      </c>
      <c r="AT351">
        <v>3</v>
      </c>
      <c r="AU351">
        <v>3</v>
      </c>
      <c r="AV351" s="6">
        <v>0.05</v>
      </c>
      <c r="AW351">
        <v>0</v>
      </c>
      <c r="AX351">
        <v>0</v>
      </c>
      <c r="AY351">
        <v>0</v>
      </c>
      <c r="AZ351" s="11">
        <f t="shared" si="103"/>
        <v>0</v>
      </c>
      <c r="BA351" s="6">
        <v>60.333300000000001</v>
      </c>
      <c r="BB351" s="6">
        <v>59.47</v>
      </c>
      <c r="BC351" s="6">
        <v>0</v>
      </c>
      <c r="BD351">
        <v>5</v>
      </c>
      <c r="BE351">
        <v>5</v>
      </c>
      <c r="BF351">
        <v>3</v>
      </c>
      <c r="BG351" s="11">
        <f t="shared" si="104"/>
        <v>2</v>
      </c>
      <c r="BH351">
        <v>1</v>
      </c>
      <c r="BI351">
        <v>0</v>
      </c>
      <c r="BJ351">
        <v>0</v>
      </c>
      <c r="BK351">
        <v>2</v>
      </c>
      <c r="BL351">
        <v>0</v>
      </c>
      <c r="BM351">
        <v>0</v>
      </c>
      <c r="BN351">
        <v>2</v>
      </c>
      <c r="BO351" s="8">
        <f t="shared" si="105"/>
        <v>7.1428571428571425E-2</v>
      </c>
      <c r="BP351">
        <v>0</v>
      </c>
      <c r="BQ351">
        <v>0</v>
      </c>
      <c r="BR351">
        <v>0</v>
      </c>
      <c r="BS351">
        <v>0</v>
      </c>
      <c r="BT351" s="8">
        <f t="shared" si="106"/>
        <v>0</v>
      </c>
      <c r="BU351" s="8">
        <f t="shared" si="107"/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1</v>
      </c>
      <c r="CX351">
        <v>0</v>
      </c>
      <c r="CY351">
        <v>0</v>
      </c>
      <c r="CZ351">
        <v>0</v>
      </c>
      <c r="DA351">
        <v>0</v>
      </c>
      <c r="DB351">
        <v>3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 s="11">
        <f t="shared" si="108"/>
        <v>0</v>
      </c>
      <c r="DK351" s="6">
        <v>0.16219679000000001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34</v>
      </c>
      <c r="DR351">
        <v>28</v>
      </c>
      <c r="DS351">
        <v>28</v>
      </c>
      <c r="DT351">
        <v>18</v>
      </c>
      <c r="DU351">
        <v>20</v>
      </c>
      <c r="DV351">
        <v>13</v>
      </c>
      <c r="DW351" s="6">
        <v>2.16</v>
      </c>
      <c r="DX351" s="6">
        <v>0.76</v>
      </c>
      <c r="DY351">
        <v>6</v>
      </c>
      <c r="DZ351">
        <v>2</v>
      </c>
      <c r="EA351">
        <v>2</v>
      </c>
      <c r="EB351">
        <v>4</v>
      </c>
      <c r="EC351">
        <v>2</v>
      </c>
      <c r="ED351">
        <v>0</v>
      </c>
      <c r="EE351">
        <v>1</v>
      </c>
      <c r="EF351">
        <v>4</v>
      </c>
      <c r="EG351" s="11">
        <f t="shared" si="109"/>
        <v>3</v>
      </c>
      <c r="EH351" s="11">
        <f t="shared" si="110"/>
        <v>4</v>
      </c>
      <c r="EI351">
        <v>14</v>
      </c>
      <c r="EJ351">
        <v>15</v>
      </c>
      <c r="EK351">
        <v>16</v>
      </c>
      <c r="EL351">
        <v>16</v>
      </c>
      <c r="EM351">
        <v>4</v>
      </c>
      <c r="EN351">
        <v>2</v>
      </c>
      <c r="EO351">
        <v>3</v>
      </c>
      <c r="EP351">
        <v>2</v>
      </c>
      <c r="EQ351">
        <v>0.1</v>
      </c>
      <c r="ER351">
        <v>-0.1</v>
      </c>
      <c r="ES351">
        <v>0</v>
      </c>
      <c r="ET351">
        <v>68.02</v>
      </c>
      <c r="EU351" s="11">
        <f t="shared" si="111"/>
        <v>7</v>
      </c>
      <c r="EV351" s="6">
        <f t="shared" si="112"/>
        <v>0</v>
      </c>
      <c r="EW351" s="6">
        <f t="shared" si="113"/>
        <v>108.5814360770578</v>
      </c>
      <c r="EX351" s="6">
        <v>0.7</v>
      </c>
      <c r="EY351">
        <v>0.34</v>
      </c>
    </row>
    <row r="352" spans="1:155">
      <c r="A352">
        <v>0</v>
      </c>
      <c r="B352" s="5">
        <v>925000</v>
      </c>
      <c r="C352" t="s">
        <v>627</v>
      </c>
      <c r="D352" t="s">
        <v>628</v>
      </c>
      <c r="E352" t="s">
        <v>304</v>
      </c>
      <c r="F352" t="s">
        <v>145</v>
      </c>
      <c r="G352" t="s">
        <v>145</v>
      </c>
      <c r="H352">
        <v>74</v>
      </c>
      <c r="I352">
        <v>190</v>
      </c>
      <c r="J352">
        <v>2015</v>
      </c>
      <c r="K352">
        <v>1</v>
      </c>
      <c r="L352">
        <v>18</v>
      </c>
      <c r="M352" t="s">
        <v>155</v>
      </c>
      <c r="N352" t="s">
        <v>629</v>
      </c>
      <c r="O352" t="s">
        <v>630</v>
      </c>
      <c r="P352" t="s">
        <v>192</v>
      </c>
      <c r="Q352" t="s">
        <v>281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-2</v>
      </c>
      <c r="Y352" s="6">
        <v>0</v>
      </c>
      <c r="Z352">
        <v>0</v>
      </c>
      <c r="AA352">
        <v>13</v>
      </c>
      <c r="AB352">
        <v>429</v>
      </c>
      <c r="AC352" s="6">
        <v>7.17</v>
      </c>
      <c r="AD352" s="7">
        <v>7.15</v>
      </c>
      <c r="AE352" s="7">
        <f t="shared" si="95"/>
        <v>7.1566666666666663</v>
      </c>
      <c r="AF352" s="8">
        <v>0.15190677966101693</v>
      </c>
      <c r="AG352" s="8">
        <v>0</v>
      </c>
      <c r="AH352" s="8">
        <v>0</v>
      </c>
      <c r="AI352" s="9">
        <f t="shared" si="96"/>
        <v>0.75</v>
      </c>
      <c r="AJ352" s="10">
        <f t="shared" si="97"/>
        <v>750</v>
      </c>
      <c r="AK352" s="7">
        <f t="shared" si="98"/>
        <v>0</v>
      </c>
      <c r="AL352" s="7">
        <f t="shared" si="99"/>
        <v>16.736401673640167</v>
      </c>
      <c r="AM352" s="8">
        <f t="shared" si="100"/>
        <v>0</v>
      </c>
      <c r="AN352" s="11">
        <f t="shared" si="101"/>
        <v>-2</v>
      </c>
      <c r="AO352" s="7">
        <f t="shared" si="102"/>
        <v>-16.736401673640167</v>
      </c>
      <c r="AP352">
        <v>2</v>
      </c>
      <c r="AQ352">
        <v>2</v>
      </c>
      <c r="AR352">
        <v>2</v>
      </c>
      <c r="AS352">
        <v>1</v>
      </c>
      <c r="AT352">
        <v>1</v>
      </c>
      <c r="AU352">
        <v>1</v>
      </c>
      <c r="AV352" s="6">
        <v>0.04</v>
      </c>
      <c r="AW352">
        <v>0</v>
      </c>
      <c r="AX352">
        <v>0</v>
      </c>
      <c r="AY352">
        <v>0</v>
      </c>
      <c r="AZ352" s="11">
        <f t="shared" si="103"/>
        <v>0</v>
      </c>
      <c r="BA352" s="6">
        <v>43</v>
      </c>
      <c r="BB352" s="6">
        <v>49.31</v>
      </c>
      <c r="BC352" s="6">
        <v>0</v>
      </c>
      <c r="BD352">
        <v>1</v>
      </c>
      <c r="BE352">
        <v>1</v>
      </c>
      <c r="BF352">
        <v>0</v>
      </c>
      <c r="BG352" s="11">
        <f t="shared" si="104"/>
        <v>1</v>
      </c>
      <c r="BH352">
        <v>1</v>
      </c>
      <c r="BI352">
        <v>1</v>
      </c>
      <c r="BJ352">
        <v>0</v>
      </c>
      <c r="BK352">
        <v>0</v>
      </c>
      <c r="BL352">
        <v>1</v>
      </c>
      <c r="BM352">
        <v>0</v>
      </c>
      <c r="BN352">
        <v>0</v>
      </c>
      <c r="BO352" s="8">
        <f t="shared" si="105"/>
        <v>0</v>
      </c>
      <c r="BP352">
        <v>0</v>
      </c>
      <c r="BQ352">
        <v>0</v>
      </c>
      <c r="BR352">
        <v>0</v>
      </c>
      <c r="BS352">
        <v>0</v>
      </c>
      <c r="BT352" s="8">
        <f t="shared" si="106"/>
        <v>0</v>
      </c>
      <c r="BU352" s="8">
        <f t="shared" si="107"/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1</v>
      </c>
      <c r="CY352">
        <v>0</v>
      </c>
      <c r="CZ352">
        <v>0</v>
      </c>
      <c r="DA352">
        <v>1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 s="11">
        <f t="shared" si="108"/>
        <v>0</v>
      </c>
      <c r="DK352" s="6">
        <v>3.2502009999999998E-2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9</v>
      </c>
      <c r="DR352">
        <v>12</v>
      </c>
      <c r="DS352">
        <v>8</v>
      </c>
      <c r="DT352">
        <v>10</v>
      </c>
      <c r="DU352">
        <v>5</v>
      </c>
      <c r="DV352">
        <v>8</v>
      </c>
      <c r="DW352" s="6">
        <v>0.54</v>
      </c>
      <c r="DX352" s="6">
        <v>0.87</v>
      </c>
      <c r="DY352">
        <v>2</v>
      </c>
      <c r="DZ352">
        <v>3</v>
      </c>
      <c r="EA352">
        <v>0</v>
      </c>
      <c r="EB352">
        <v>2</v>
      </c>
      <c r="EC352">
        <v>1</v>
      </c>
      <c r="ED352">
        <v>1</v>
      </c>
      <c r="EE352">
        <v>0</v>
      </c>
      <c r="EF352">
        <v>1</v>
      </c>
      <c r="EG352" s="11">
        <f t="shared" si="109"/>
        <v>1</v>
      </c>
      <c r="EH352" s="11">
        <f t="shared" si="110"/>
        <v>2</v>
      </c>
      <c r="EI352">
        <v>4</v>
      </c>
      <c r="EJ352">
        <v>5</v>
      </c>
      <c r="EK352">
        <v>1</v>
      </c>
      <c r="EL352">
        <v>2</v>
      </c>
      <c r="EM352">
        <v>1</v>
      </c>
      <c r="EN352">
        <v>1</v>
      </c>
      <c r="EO352">
        <v>1</v>
      </c>
      <c r="EP352">
        <v>1</v>
      </c>
      <c r="EQ352">
        <v>0</v>
      </c>
      <c r="ER352">
        <v>-0.2</v>
      </c>
      <c r="ES352">
        <v>-0.2</v>
      </c>
      <c r="ET352">
        <v>40.03</v>
      </c>
      <c r="EU352" s="11">
        <f t="shared" si="111"/>
        <v>1</v>
      </c>
      <c r="EV352" s="6">
        <f t="shared" si="112"/>
        <v>0</v>
      </c>
      <c r="EW352" s="6">
        <f t="shared" si="113"/>
        <v>175.73221757322176</v>
      </c>
      <c r="EX352" s="6">
        <v>-0.4</v>
      </c>
      <c r="EY352">
        <v>-0.38</v>
      </c>
    </row>
    <row r="353" spans="1:155">
      <c r="A353">
        <v>89</v>
      </c>
      <c r="B353" s="5">
        <v>925000</v>
      </c>
      <c r="C353" t="s">
        <v>648</v>
      </c>
      <c r="D353" t="s">
        <v>649</v>
      </c>
      <c r="E353" t="s">
        <v>601</v>
      </c>
      <c r="F353" t="s">
        <v>154</v>
      </c>
      <c r="G353" t="s">
        <v>154</v>
      </c>
      <c r="H353">
        <v>75</v>
      </c>
      <c r="I353">
        <v>200</v>
      </c>
      <c r="J353">
        <v>2016</v>
      </c>
      <c r="K353">
        <v>1</v>
      </c>
      <c r="L353">
        <v>16</v>
      </c>
      <c r="M353" t="s">
        <v>155</v>
      </c>
      <c r="N353" t="s">
        <v>650</v>
      </c>
      <c r="O353" t="s">
        <v>651</v>
      </c>
      <c r="P353" t="s">
        <v>192</v>
      </c>
      <c r="Q353" t="s">
        <v>652</v>
      </c>
      <c r="R353">
        <v>68</v>
      </c>
      <c r="S353">
        <v>7</v>
      </c>
      <c r="T353">
        <v>13</v>
      </c>
      <c r="U353">
        <v>5</v>
      </c>
      <c r="V353">
        <v>8</v>
      </c>
      <c r="W353">
        <v>20</v>
      </c>
      <c r="X353">
        <v>-14</v>
      </c>
      <c r="Y353" s="6">
        <v>-11.3</v>
      </c>
      <c r="Z353">
        <v>47</v>
      </c>
      <c r="AA353">
        <v>1470</v>
      </c>
      <c r="AB353">
        <v>68000</v>
      </c>
      <c r="AC353" s="6">
        <v>1130.67</v>
      </c>
      <c r="AD353" s="7">
        <v>16.666666666699999</v>
      </c>
      <c r="AE353" s="7">
        <f t="shared" si="95"/>
        <v>16.65361111112222</v>
      </c>
      <c r="AF353" s="8">
        <v>0.30243058248921389</v>
      </c>
      <c r="AG353" s="8">
        <v>0.52631578947368418</v>
      </c>
      <c r="AH353" s="8">
        <v>7.5848303393213579E-2</v>
      </c>
      <c r="AI353" s="9">
        <f t="shared" si="96"/>
        <v>0.913322632423756</v>
      </c>
      <c r="AJ353" s="10">
        <f t="shared" si="97"/>
        <v>989.17093581696963</v>
      </c>
      <c r="AK353" s="7">
        <f t="shared" si="98"/>
        <v>2.0165034890816944</v>
      </c>
      <c r="AL353" s="7">
        <f t="shared" si="99"/>
        <v>2.8655575897476715</v>
      </c>
      <c r="AM353" s="8">
        <f t="shared" si="100"/>
        <v>0.41304347826086957</v>
      </c>
      <c r="AN353" s="11">
        <f t="shared" si="101"/>
        <v>-16</v>
      </c>
      <c r="AO353" s="7">
        <f t="shared" si="102"/>
        <v>-0.84905410066597709</v>
      </c>
      <c r="AP353">
        <v>197</v>
      </c>
      <c r="AQ353">
        <v>197</v>
      </c>
      <c r="AR353">
        <v>139</v>
      </c>
      <c r="AS353">
        <v>86</v>
      </c>
      <c r="AT353">
        <v>86</v>
      </c>
      <c r="AU353">
        <v>86</v>
      </c>
      <c r="AV353" s="6">
        <v>4.84</v>
      </c>
      <c r="AW353">
        <v>8</v>
      </c>
      <c r="AX353">
        <v>9</v>
      </c>
      <c r="AY353">
        <v>5</v>
      </c>
      <c r="AZ353" s="11">
        <f t="shared" si="103"/>
        <v>14</v>
      </c>
      <c r="BA353" s="6">
        <v>44.104700000000001</v>
      </c>
      <c r="BB353" s="6">
        <v>41.93</v>
      </c>
      <c r="BC353" s="6">
        <v>130.80000000000001</v>
      </c>
      <c r="BD353">
        <v>109</v>
      </c>
      <c r="BE353">
        <v>109</v>
      </c>
      <c r="BF353">
        <v>98</v>
      </c>
      <c r="BG353" s="11">
        <f t="shared" si="104"/>
        <v>11</v>
      </c>
      <c r="BH353">
        <v>53</v>
      </c>
      <c r="BI353">
        <v>45</v>
      </c>
      <c r="BJ353">
        <v>12</v>
      </c>
      <c r="BK353">
        <v>99</v>
      </c>
      <c r="BL353">
        <v>45</v>
      </c>
      <c r="BM353">
        <v>12</v>
      </c>
      <c r="BN353">
        <v>99</v>
      </c>
      <c r="BO353" s="8">
        <f t="shared" si="105"/>
        <v>8.298407376362113E-2</v>
      </c>
      <c r="BP353">
        <v>0</v>
      </c>
      <c r="BQ353">
        <v>0</v>
      </c>
      <c r="BR353">
        <v>0</v>
      </c>
      <c r="BS353">
        <v>0</v>
      </c>
      <c r="BT353" s="8">
        <f t="shared" si="106"/>
        <v>0</v>
      </c>
      <c r="BU353" s="8">
        <f t="shared" si="107"/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1</v>
      </c>
      <c r="CQ353">
        <v>0</v>
      </c>
      <c r="CR353">
        <v>0</v>
      </c>
      <c r="CS353">
        <v>0</v>
      </c>
      <c r="CT353">
        <v>6</v>
      </c>
      <c r="CU353">
        <v>1</v>
      </c>
      <c r="CV353">
        <v>0</v>
      </c>
      <c r="CW353">
        <v>5</v>
      </c>
      <c r="CX353">
        <v>47</v>
      </c>
      <c r="CY353">
        <v>6</v>
      </c>
      <c r="CZ353">
        <v>0</v>
      </c>
      <c r="DA353">
        <v>16</v>
      </c>
      <c r="DB353">
        <v>1</v>
      </c>
      <c r="DC353">
        <v>0</v>
      </c>
      <c r="DD353">
        <v>4</v>
      </c>
      <c r="DE353">
        <v>59</v>
      </c>
      <c r="DF353">
        <v>18</v>
      </c>
      <c r="DG353">
        <v>6</v>
      </c>
      <c r="DH353">
        <v>16</v>
      </c>
      <c r="DI353">
        <v>6</v>
      </c>
      <c r="DJ353" s="11">
        <f t="shared" si="108"/>
        <v>-12</v>
      </c>
      <c r="DK353" s="6">
        <v>-4.5567996800000001</v>
      </c>
      <c r="DL353">
        <v>16</v>
      </c>
      <c r="DM353">
        <v>1</v>
      </c>
      <c r="DN353">
        <v>0</v>
      </c>
      <c r="DO353">
        <v>1</v>
      </c>
      <c r="DP353">
        <v>0</v>
      </c>
      <c r="DQ353">
        <v>942</v>
      </c>
      <c r="DR353">
        <v>1193</v>
      </c>
      <c r="DS353">
        <v>711</v>
      </c>
      <c r="DT353">
        <v>917</v>
      </c>
      <c r="DU353">
        <v>501</v>
      </c>
      <c r="DV353">
        <v>623</v>
      </c>
      <c r="DW353" s="6">
        <v>41.41</v>
      </c>
      <c r="DX353" s="6">
        <v>57.04</v>
      </c>
      <c r="DY353">
        <v>132</v>
      </c>
      <c r="DZ353">
        <v>186</v>
      </c>
      <c r="EA353">
        <v>38</v>
      </c>
      <c r="EB353">
        <v>54</v>
      </c>
      <c r="EC353">
        <v>44</v>
      </c>
      <c r="ED353">
        <v>52</v>
      </c>
      <c r="EE353">
        <v>39</v>
      </c>
      <c r="EF353">
        <v>45</v>
      </c>
      <c r="EG353" s="11">
        <f t="shared" si="109"/>
        <v>83</v>
      </c>
      <c r="EH353" s="11">
        <f t="shared" si="110"/>
        <v>97</v>
      </c>
      <c r="EI353">
        <v>490</v>
      </c>
      <c r="EJ353">
        <v>526</v>
      </c>
      <c r="EK353">
        <v>547</v>
      </c>
      <c r="EL353">
        <v>406</v>
      </c>
      <c r="EM353">
        <v>148</v>
      </c>
      <c r="EN353">
        <v>93</v>
      </c>
      <c r="EO353">
        <v>60</v>
      </c>
      <c r="EP353">
        <v>59</v>
      </c>
      <c r="EQ353">
        <v>1.6</v>
      </c>
      <c r="ER353">
        <v>1.4</v>
      </c>
      <c r="ES353">
        <v>3</v>
      </c>
      <c r="ET353">
        <v>2607.94</v>
      </c>
      <c r="EU353" s="11">
        <f t="shared" si="111"/>
        <v>256</v>
      </c>
      <c r="EV353" s="6">
        <f t="shared" si="112"/>
        <v>7.5625</v>
      </c>
      <c r="EW353" s="6">
        <f t="shared" si="113"/>
        <v>113.29565655761627</v>
      </c>
      <c r="EX353" s="6">
        <v>12</v>
      </c>
      <c r="EY353">
        <v>0.18</v>
      </c>
    </row>
    <row r="354" spans="1:155">
      <c r="A354">
        <v>138</v>
      </c>
      <c r="B354" s="5">
        <v>925000</v>
      </c>
      <c r="C354" t="s">
        <v>691</v>
      </c>
      <c r="D354" t="s">
        <v>692</v>
      </c>
      <c r="E354" t="s">
        <v>609</v>
      </c>
      <c r="F354" t="s">
        <v>154</v>
      </c>
      <c r="G354" t="s">
        <v>154</v>
      </c>
      <c r="H354">
        <v>72</v>
      </c>
      <c r="I354">
        <v>193</v>
      </c>
      <c r="J354">
        <v>2013</v>
      </c>
      <c r="K354">
        <v>2</v>
      </c>
      <c r="L354">
        <v>35</v>
      </c>
      <c r="M354" t="s">
        <v>146</v>
      </c>
      <c r="N354" t="s">
        <v>693</v>
      </c>
      <c r="O354" t="s">
        <v>523</v>
      </c>
      <c r="P354" t="s">
        <v>209</v>
      </c>
      <c r="Q354" t="s">
        <v>316</v>
      </c>
      <c r="R354">
        <v>21</v>
      </c>
      <c r="S354">
        <v>3</v>
      </c>
      <c r="T354">
        <v>2</v>
      </c>
      <c r="U354">
        <v>1</v>
      </c>
      <c r="V354">
        <v>1</v>
      </c>
      <c r="W354">
        <v>5</v>
      </c>
      <c r="X354">
        <v>0</v>
      </c>
      <c r="Y354" s="6">
        <v>1</v>
      </c>
      <c r="Z354">
        <v>4</v>
      </c>
      <c r="AA354">
        <v>415</v>
      </c>
      <c r="AB354">
        <v>18811</v>
      </c>
      <c r="AC354" s="6">
        <v>313.51</v>
      </c>
      <c r="AD354" s="7">
        <v>14.9333333333</v>
      </c>
      <c r="AE354" s="7">
        <f t="shared" si="95"/>
        <v>14.9305820105709</v>
      </c>
      <c r="AF354" s="8">
        <v>0.25863533992756788</v>
      </c>
      <c r="AG354" s="8">
        <v>0.41666666666666669</v>
      </c>
      <c r="AH354" s="8">
        <v>9.3023255813953487E-2</v>
      </c>
      <c r="AI354" s="9">
        <f t="shared" si="96"/>
        <v>0.92253521126760563</v>
      </c>
      <c r="AJ354" s="10">
        <f t="shared" si="97"/>
        <v>1015.5584670815591</v>
      </c>
      <c r="AK354" s="7">
        <f t="shared" si="98"/>
        <v>2.2965774616439667</v>
      </c>
      <c r="AL354" s="7">
        <f t="shared" si="99"/>
        <v>2.1051960065069695</v>
      </c>
      <c r="AM354" s="8">
        <f t="shared" si="100"/>
        <v>0.52173913043478259</v>
      </c>
      <c r="AN354" s="11">
        <f t="shared" si="101"/>
        <v>1</v>
      </c>
      <c r="AO354" s="7">
        <f t="shared" si="102"/>
        <v>0.19138145513699722</v>
      </c>
      <c r="AP354">
        <v>59</v>
      </c>
      <c r="AQ354">
        <v>59</v>
      </c>
      <c r="AR354">
        <v>43</v>
      </c>
      <c r="AS354">
        <v>30</v>
      </c>
      <c r="AT354">
        <v>30</v>
      </c>
      <c r="AU354">
        <v>30</v>
      </c>
      <c r="AV354">
        <v>3.03</v>
      </c>
      <c r="AW354">
        <v>12</v>
      </c>
      <c r="AX354">
        <v>3</v>
      </c>
      <c r="AY354">
        <v>4</v>
      </c>
      <c r="AZ354" s="11">
        <f t="shared" si="103"/>
        <v>7</v>
      </c>
      <c r="BA354" s="6">
        <v>30.466699999999999</v>
      </c>
      <c r="BB354" s="6">
        <v>28</v>
      </c>
      <c r="BC354" s="6">
        <v>33</v>
      </c>
      <c r="BD354">
        <v>11</v>
      </c>
      <c r="BE354">
        <v>11</v>
      </c>
      <c r="BF354">
        <v>22</v>
      </c>
      <c r="BG354" s="11">
        <f t="shared" si="104"/>
        <v>-11</v>
      </c>
      <c r="BH354">
        <v>13</v>
      </c>
      <c r="BI354">
        <v>8</v>
      </c>
      <c r="BJ354">
        <v>6</v>
      </c>
      <c r="BK354">
        <v>21</v>
      </c>
      <c r="BL354">
        <v>8</v>
      </c>
      <c r="BM354">
        <v>6</v>
      </c>
      <c r="BN354">
        <v>21</v>
      </c>
      <c r="BO354" s="8">
        <f t="shared" si="105"/>
        <v>8.0769230769230774E-2</v>
      </c>
      <c r="BP354">
        <v>78</v>
      </c>
      <c r="BQ354">
        <v>86</v>
      </c>
      <c r="BR354">
        <v>78</v>
      </c>
      <c r="BS354">
        <v>86</v>
      </c>
      <c r="BT354" s="8">
        <f t="shared" si="106"/>
        <v>0.47560975609756095</v>
      </c>
      <c r="BU354" s="8">
        <f t="shared" si="107"/>
        <v>0.58571428571428574</v>
      </c>
      <c r="BV354">
        <v>31</v>
      </c>
      <c r="BW354">
        <v>36</v>
      </c>
      <c r="BX354">
        <v>31</v>
      </c>
      <c r="BY354">
        <v>34</v>
      </c>
      <c r="BZ354">
        <v>16</v>
      </c>
      <c r="CA354">
        <v>16</v>
      </c>
      <c r="CB354">
        <v>24</v>
      </c>
      <c r="CC354">
        <v>22</v>
      </c>
      <c r="CD354">
        <v>27</v>
      </c>
      <c r="CE354">
        <v>41</v>
      </c>
      <c r="CF354">
        <v>50</v>
      </c>
      <c r="CG354">
        <v>51</v>
      </c>
      <c r="CH354">
        <v>0</v>
      </c>
      <c r="CI354">
        <v>0</v>
      </c>
      <c r="CJ354">
        <v>1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1</v>
      </c>
      <c r="CR354">
        <v>0</v>
      </c>
      <c r="CS354">
        <v>0</v>
      </c>
      <c r="CT354">
        <v>2</v>
      </c>
      <c r="CU354">
        <v>0</v>
      </c>
      <c r="CV354">
        <v>5</v>
      </c>
      <c r="CW354">
        <v>0</v>
      </c>
      <c r="CX354">
        <v>8</v>
      </c>
      <c r="CY354">
        <v>2</v>
      </c>
      <c r="CZ354">
        <v>1</v>
      </c>
      <c r="DA354">
        <v>1</v>
      </c>
      <c r="DB354">
        <v>1</v>
      </c>
      <c r="DC354">
        <v>3</v>
      </c>
      <c r="DD354">
        <v>0</v>
      </c>
      <c r="DE354">
        <v>22</v>
      </c>
      <c r="DF354">
        <v>2</v>
      </c>
      <c r="DG354">
        <v>5</v>
      </c>
      <c r="DH354">
        <v>2</v>
      </c>
      <c r="DI354">
        <v>4</v>
      </c>
      <c r="DJ354" s="11">
        <f t="shared" si="108"/>
        <v>3</v>
      </c>
      <c r="DK354" s="6">
        <v>0.47267228760000002</v>
      </c>
      <c r="DL354">
        <v>2</v>
      </c>
      <c r="DM354">
        <v>0</v>
      </c>
      <c r="DN354">
        <v>0</v>
      </c>
      <c r="DO354">
        <v>0</v>
      </c>
      <c r="DP354">
        <v>0</v>
      </c>
      <c r="DQ354">
        <v>264</v>
      </c>
      <c r="DR354">
        <v>260</v>
      </c>
      <c r="DS354">
        <v>185</v>
      </c>
      <c r="DT354">
        <v>190</v>
      </c>
      <c r="DU354">
        <v>129</v>
      </c>
      <c r="DV354">
        <v>142</v>
      </c>
      <c r="DW354">
        <v>10.72</v>
      </c>
      <c r="DX354">
        <v>9.9499999999999993</v>
      </c>
      <c r="DY354">
        <v>36</v>
      </c>
      <c r="DZ354">
        <v>33</v>
      </c>
      <c r="EA354">
        <v>12</v>
      </c>
      <c r="EB354">
        <v>11</v>
      </c>
      <c r="EC354">
        <v>9</v>
      </c>
      <c r="ED354">
        <v>10</v>
      </c>
      <c r="EE354">
        <v>14</v>
      </c>
      <c r="EF354">
        <v>10</v>
      </c>
      <c r="EG354" s="11">
        <f t="shared" si="109"/>
        <v>23</v>
      </c>
      <c r="EH354" s="11">
        <f t="shared" si="110"/>
        <v>20</v>
      </c>
      <c r="EI354">
        <v>147</v>
      </c>
      <c r="EJ354">
        <v>133</v>
      </c>
      <c r="EK354">
        <v>86</v>
      </c>
      <c r="EL354">
        <v>75</v>
      </c>
      <c r="EM354">
        <v>42</v>
      </c>
      <c r="EN354">
        <v>30</v>
      </c>
      <c r="EO354">
        <v>13</v>
      </c>
      <c r="EP354">
        <v>13</v>
      </c>
      <c r="EQ354">
        <v>0</v>
      </c>
      <c r="ER354">
        <v>0.4</v>
      </c>
      <c r="ES354">
        <v>0.4</v>
      </c>
      <c r="ET354">
        <v>898.66</v>
      </c>
      <c r="EU354" s="11">
        <f t="shared" si="111"/>
        <v>36</v>
      </c>
      <c r="EV354" s="6">
        <f t="shared" si="112"/>
        <v>8.5</v>
      </c>
      <c r="EW354" s="6">
        <f t="shared" si="113"/>
        <v>100.28388249178654</v>
      </c>
      <c r="EX354" s="6">
        <v>6.1</v>
      </c>
      <c r="EY354">
        <v>0.3</v>
      </c>
    </row>
    <row r="355" spans="1:155">
      <c r="A355">
        <v>787</v>
      </c>
      <c r="B355" s="5">
        <v>925000</v>
      </c>
      <c r="C355" t="s">
        <v>706</v>
      </c>
      <c r="D355" t="s">
        <v>707</v>
      </c>
      <c r="E355" t="s">
        <v>153</v>
      </c>
      <c r="F355" t="s">
        <v>154</v>
      </c>
      <c r="G355" t="s">
        <v>154</v>
      </c>
      <c r="H355">
        <v>73</v>
      </c>
      <c r="I355">
        <v>182</v>
      </c>
      <c r="J355">
        <v>2015</v>
      </c>
      <c r="K355">
        <v>1</v>
      </c>
      <c r="L355">
        <v>17</v>
      </c>
      <c r="M355" t="s">
        <v>155</v>
      </c>
      <c r="N355" t="s">
        <v>518</v>
      </c>
      <c r="O355" t="s">
        <v>507</v>
      </c>
      <c r="P355" t="s">
        <v>149</v>
      </c>
      <c r="Q355" t="s">
        <v>232</v>
      </c>
      <c r="R355">
        <v>20</v>
      </c>
      <c r="S355">
        <v>2</v>
      </c>
      <c r="T355">
        <v>3</v>
      </c>
      <c r="U355">
        <v>1</v>
      </c>
      <c r="V355">
        <v>2</v>
      </c>
      <c r="W355">
        <v>5</v>
      </c>
      <c r="X355">
        <v>-7</v>
      </c>
      <c r="Y355" s="6">
        <v>-1.7000000000000002</v>
      </c>
      <c r="Z355">
        <v>4</v>
      </c>
      <c r="AA355">
        <v>327</v>
      </c>
      <c r="AB355">
        <v>14665</v>
      </c>
      <c r="AC355" s="6">
        <v>244.46</v>
      </c>
      <c r="AD355" s="7">
        <v>12.2166666667</v>
      </c>
      <c r="AE355" s="7">
        <f t="shared" si="95"/>
        <v>12.220166666677779</v>
      </c>
      <c r="AF355" s="8">
        <v>0.24553544525019586</v>
      </c>
      <c r="AG355" s="8">
        <v>0.625</v>
      </c>
      <c r="AH355" s="8">
        <v>6.25E-2</v>
      </c>
      <c r="AI355" s="9">
        <f t="shared" si="96"/>
        <v>0.88596491228070173</v>
      </c>
      <c r="AJ355" s="10">
        <f t="shared" si="97"/>
        <v>948.4649122807017</v>
      </c>
      <c r="AK355" s="7">
        <f t="shared" si="98"/>
        <v>1.9635114129100877</v>
      </c>
      <c r="AL355" s="7">
        <f t="shared" si="99"/>
        <v>3.1907060459788923</v>
      </c>
      <c r="AM355" s="8">
        <f t="shared" si="100"/>
        <v>0.38095238095238093</v>
      </c>
      <c r="AN355" s="11">
        <f t="shared" si="101"/>
        <v>-5</v>
      </c>
      <c r="AO355" s="7">
        <f t="shared" si="102"/>
        <v>-1.2271946330688046</v>
      </c>
      <c r="AP355">
        <v>41</v>
      </c>
      <c r="AQ355">
        <v>41</v>
      </c>
      <c r="AR355">
        <v>37</v>
      </c>
      <c r="AS355">
        <v>24</v>
      </c>
      <c r="AT355">
        <v>24</v>
      </c>
      <c r="AU355">
        <v>24</v>
      </c>
      <c r="AV355" s="6">
        <v>3.02</v>
      </c>
      <c r="AW355">
        <v>9</v>
      </c>
      <c r="AX355">
        <v>2</v>
      </c>
      <c r="AY355">
        <v>2</v>
      </c>
      <c r="AZ355" s="11">
        <f t="shared" si="103"/>
        <v>4</v>
      </c>
      <c r="BA355" s="6">
        <v>27.208300000000001</v>
      </c>
      <c r="BB355" s="6">
        <v>27.58</v>
      </c>
      <c r="BC355" s="6">
        <v>23</v>
      </c>
      <c r="BD355">
        <v>1</v>
      </c>
      <c r="BE355">
        <v>1</v>
      </c>
      <c r="BF355">
        <v>11</v>
      </c>
      <c r="BG355" s="11">
        <f t="shared" si="104"/>
        <v>-10</v>
      </c>
      <c r="BH355">
        <v>13</v>
      </c>
      <c r="BI355">
        <v>5</v>
      </c>
      <c r="BJ355">
        <v>11</v>
      </c>
      <c r="BK355">
        <v>8</v>
      </c>
      <c r="BL355">
        <v>5</v>
      </c>
      <c r="BM355">
        <v>11</v>
      </c>
      <c r="BN355">
        <v>8</v>
      </c>
      <c r="BO355" s="8">
        <f t="shared" si="105"/>
        <v>3.8834951456310676E-2</v>
      </c>
      <c r="BP355">
        <v>1</v>
      </c>
      <c r="BQ355">
        <v>1</v>
      </c>
      <c r="BR355">
        <v>1</v>
      </c>
      <c r="BS355">
        <v>1</v>
      </c>
      <c r="BT355" s="8">
        <f t="shared" si="106"/>
        <v>0.5</v>
      </c>
      <c r="BU355" s="8">
        <f t="shared" si="107"/>
        <v>9.9502487562189053E-3</v>
      </c>
      <c r="BV355">
        <v>0</v>
      </c>
      <c r="BW355">
        <v>0</v>
      </c>
      <c r="BX355">
        <v>0</v>
      </c>
      <c r="BY355">
        <v>0</v>
      </c>
      <c r="BZ355">
        <v>1</v>
      </c>
      <c r="CA355">
        <v>1</v>
      </c>
      <c r="CB355">
        <v>1</v>
      </c>
      <c r="CC355">
        <v>0</v>
      </c>
      <c r="CD355">
        <v>0</v>
      </c>
      <c r="CE355">
        <v>0</v>
      </c>
      <c r="CF355">
        <v>0</v>
      </c>
      <c r="CG355">
        <v>1</v>
      </c>
      <c r="CH355">
        <v>0</v>
      </c>
      <c r="CI355">
        <v>0</v>
      </c>
      <c r="CJ355">
        <v>1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1</v>
      </c>
      <c r="CR355">
        <v>0</v>
      </c>
      <c r="CS355">
        <v>0</v>
      </c>
      <c r="CT355">
        <v>1</v>
      </c>
      <c r="CU355">
        <v>0</v>
      </c>
      <c r="CV355">
        <v>0</v>
      </c>
      <c r="CW355">
        <v>1</v>
      </c>
      <c r="CX355">
        <v>12</v>
      </c>
      <c r="CY355">
        <v>4</v>
      </c>
      <c r="CZ355">
        <v>1</v>
      </c>
      <c r="DA355">
        <v>0</v>
      </c>
      <c r="DB355">
        <v>3</v>
      </c>
      <c r="DC355">
        <v>0</v>
      </c>
      <c r="DD355">
        <v>0</v>
      </c>
      <c r="DE355">
        <v>16</v>
      </c>
      <c r="DF355">
        <v>2</v>
      </c>
      <c r="DG355">
        <v>1</v>
      </c>
      <c r="DH355">
        <v>2</v>
      </c>
      <c r="DI355">
        <v>2</v>
      </c>
      <c r="DJ355" s="11">
        <f t="shared" si="108"/>
        <v>-1</v>
      </c>
      <c r="DK355" s="6">
        <v>0.36912938240000004</v>
      </c>
      <c r="DL355">
        <v>2</v>
      </c>
      <c r="DM355">
        <v>0</v>
      </c>
      <c r="DN355">
        <v>0</v>
      </c>
      <c r="DO355">
        <v>0</v>
      </c>
      <c r="DP355">
        <v>0</v>
      </c>
      <c r="DQ355">
        <v>212</v>
      </c>
      <c r="DR355">
        <v>206</v>
      </c>
      <c r="DS355">
        <v>173</v>
      </c>
      <c r="DT355">
        <v>151</v>
      </c>
      <c r="DU355">
        <v>128</v>
      </c>
      <c r="DV355">
        <v>114</v>
      </c>
      <c r="DW355" s="6">
        <v>11.86</v>
      </c>
      <c r="DX355" s="6">
        <v>10.3</v>
      </c>
      <c r="DY355">
        <v>34</v>
      </c>
      <c r="DZ355">
        <v>36</v>
      </c>
      <c r="EA355">
        <v>8</v>
      </c>
      <c r="EB355">
        <v>13</v>
      </c>
      <c r="EC355">
        <v>12</v>
      </c>
      <c r="ED355">
        <v>14</v>
      </c>
      <c r="EE355">
        <v>18</v>
      </c>
      <c r="EF355">
        <v>17</v>
      </c>
      <c r="EG355" s="11">
        <f t="shared" si="109"/>
        <v>30</v>
      </c>
      <c r="EH355" s="11">
        <f t="shared" si="110"/>
        <v>31</v>
      </c>
      <c r="EI355">
        <v>106</v>
      </c>
      <c r="EJ355">
        <v>95</v>
      </c>
      <c r="EK355">
        <v>84</v>
      </c>
      <c r="EL355">
        <v>91</v>
      </c>
      <c r="EM355">
        <v>46</v>
      </c>
      <c r="EN355">
        <v>30</v>
      </c>
      <c r="EO355">
        <v>12</v>
      </c>
      <c r="EP355">
        <v>21</v>
      </c>
      <c r="EQ355">
        <v>0.1</v>
      </c>
      <c r="ER355">
        <v>-0.1</v>
      </c>
      <c r="ES355">
        <v>0</v>
      </c>
      <c r="ET355">
        <v>751.16</v>
      </c>
      <c r="EU355" s="11">
        <f t="shared" si="111"/>
        <v>13</v>
      </c>
      <c r="EV355" s="6">
        <f t="shared" si="112"/>
        <v>6</v>
      </c>
      <c r="EW355" s="6">
        <f t="shared" si="113"/>
        <v>102.59347132455207</v>
      </c>
      <c r="EX355" s="6">
        <v>2.6</v>
      </c>
      <c r="EY355">
        <v>0.13</v>
      </c>
    </row>
    <row r="356" spans="1:155">
      <c r="A356">
        <v>475</v>
      </c>
      <c r="B356" s="5">
        <v>925000</v>
      </c>
      <c r="C356" t="s">
        <v>708</v>
      </c>
      <c r="D356" t="s">
        <v>680</v>
      </c>
      <c r="E356" t="s">
        <v>153</v>
      </c>
      <c r="F356" t="s">
        <v>154</v>
      </c>
      <c r="G356" t="s">
        <v>154</v>
      </c>
      <c r="H356">
        <v>73</v>
      </c>
      <c r="I356">
        <v>206</v>
      </c>
      <c r="J356">
        <v>2013</v>
      </c>
      <c r="K356">
        <v>4</v>
      </c>
      <c r="L356">
        <v>104</v>
      </c>
      <c r="M356" t="s">
        <v>155</v>
      </c>
      <c r="N356" t="s">
        <v>709</v>
      </c>
      <c r="O356" t="s">
        <v>675</v>
      </c>
      <c r="P356" t="s">
        <v>171</v>
      </c>
      <c r="Q356" t="s">
        <v>232</v>
      </c>
      <c r="R356">
        <v>64</v>
      </c>
      <c r="S356">
        <v>9</v>
      </c>
      <c r="T356">
        <v>8</v>
      </c>
      <c r="U356">
        <v>6</v>
      </c>
      <c r="V356">
        <v>2</v>
      </c>
      <c r="W356">
        <v>17</v>
      </c>
      <c r="X356">
        <v>8</v>
      </c>
      <c r="Y356" s="6">
        <v>6.8</v>
      </c>
      <c r="Z356">
        <v>18</v>
      </c>
      <c r="AA356">
        <v>1198</v>
      </c>
      <c r="AB356">
        <v>47398</v>
      </c>
      <c r="AC356" s="6">
        <v>772.88</v>
      </c>
      <c r="AD356" s="7">
        <v>12.35</v>
      </c>
      <c r="AE356" s="7">
        <f t="shared" si="95"/>
        <v>12.256493055555557</v>
      </c>
      <c r="AF356" s="8">
        <v>0.22649361001298218</v>
      </c>
      <c r="AG356" s="8">
        <v>0.65384615384615385</v>
      </c>
      <c r="AH356" s="8">
        <v>7.71513353115727E-2</v>
      </c>
      <c r="AI356" s="9">
        <f t="shared" si="96"/>
        <v>0.91957104557640745</v>
      </c>
      <c r="AJ356" s="10">
        <f t="shared" si="97"/>
        <v>996.72238088798019</v>
      </c>
      <c r="AK356" s="7">
        <f t="shared" si="98"/>
        <v>2.0184245937273575</v>
      </c>
      <c r="AL356" s="7">
        <f t="shared" si="99"/>
        <v>2.328951454300797</v>
      </c>
      <c r="AM356" s="8">
        <f t="shared" si="100"/>
        <v>0.4642857142857143</v>
      </c>
      <c r="AN356" s="11">
        <f t="shared" si="101"/>
        <v>-4</v>
      </c>
      <c r="AO356" s="7">
        <f t="shared" si="102"/>
        <v>-0.31052686057343948</v>
      </c>
      <c r="AP356">
        <v>126</v>
      </c>
      <c r="AQ356">
        <v>126</v>
      </c>
      <c r="AR356">
        <v>103</v>
      </c>
      <c r="AS356">
        <v>77</v>
      </c>
      <c r="AT356">
        <v>77</v>
      </c>
      <c r="AU356">
        <v>77</v>
      </c>
      <c r="AV356" s="6">
        <v>8.83</v>
      </c>
      <c r="AW356">
        <v>33</v>
      </c>
      <c r="AX356">
        <v>5</v>
      </c>
      <c r="AY356">
        <v>8</v>
      </c>
      <c r="AZ356" s="11">
        <f t="shared" si="103"/>
        <v>13</v>
      </c>
      <c r="BA356" s="6">
        <v>24.428599999999999</v>
      </c>
      <c r="BB356" s="6">
        <v>21.18</v>
      </c>
      <c r="BC356" s="6">
        <v>117.6</v>
      </c>
      <c r="BD356">
        <v>87</v>
      </c>
      <c r="BE356">
        <v>87</v>
      </c>
      <c r="BF356">
        <v>64</v>
      </c>
      <c r="BG356" s="11">
        <f t="shared" si="104"/>
        <v>23</v>
      </c>
      <c r="BH356">
        <v>26</v>
      </c>
      <c r="BI356">
        <v>16</v>
      </c>
      <c r="BJ356">
        <v>20</v>
      </c>
      <c r="BK356">
        <v>28</v>
      </c>
      <c r="BL356">
        <v>15</v>
      </c>
      <c r="BM356">
        <v>20</v>
      </c>
      <c r="BN356">
        <v>28</v>
      </c>
      <c r="BO356" s="8">
        <f t="shared" si="105"/>
        <v>3.7433155080213901E-2</v>
      </c>
      <c r="BP356">
        <v>95</v>
      </c>
      <c r="BQ356">
        <v>97</v>
      </c>
      <c r="BR356">
        <v>93</v>
      </c>
      <c r="BS356">
        <v>96</v>
      </c>
      <c r="BT356" s="8">
        <f t="shared" si="106"/>
        <v>0.49479166666666669</v>
      </c>
      <c r="BU356" s="8">
        <f t="shared" si="107"/>
        <v>0.27116212338593976</v>
      </c>
      <c r="BV356">
        <v>32</v>
      </c>
      <c r="BW356">
        <v>39</v>
      </c>
      <c r="BX356">
        <v>32</v>
      </c>
      <c r="BY356">
        <v>38</v>
      </c>
      <c r="BZ356">
        <v>31</v>
      </c>
      <c r="CA356">
        <v>20</v>
      </c>
      <c r="CB356">
        <v>28</v>
      </c>
      <c r="CC356">
        <v>23</v>
      </c>
      <c r="CD356">
        <v>39</v>
      </c>
      <c r="CE356">
        <v>47</v>
      </c>
      <c r="CF356">
        <v>62</v>
      </c>
      <c r="CG356">
        <v>63</v>
      </c>
      <c r="CH356">
        <v>0</v>
      </c>
      <c r="CI356">
        <v>4</v>
      </c>
      <c r="CJ356">
        <v>1</v>
      </c>
      <c r="CK356">
        <v>0</v>
      </c>
      <c r="CL356">
        <v>0</v>
      </c>
      <c r="CM356">
        <v>0</v>
      </c>
      <c r="CN356">
        <v>0</v>
      </c>
      <c r="CO356">
        <v>1</v>
      </c>
      <c r="CP356">
        <v>1</v>
      </c>
      <c r="CQ356">
        <v>0</v>
      </c>
      <c r="CR356">
        <v>1</v>
      </c>
      <c r="CS356">
        <v>0</v>
      </c>
      <c r="CT356">
        <v>6</v>
      </c>
      <c r="CU356">
        <v>1</v>
      </c>
      <c r="CV356">
        <v>1</v>
      </c>
      <c r="CW356">
        <v>6</v>
      </c>
      <c r="CX356">
        <v>18</v>
      </c>
      <c r="CY356">
        <v>5</v>
      </c>
      <c r="CZ356">
        <v>5</v>
      </c>
      <c r="DA356">
        <v>3</v>
      </c>
      <c r="DB356">
        <v>7</v>
      </c>
      <c r="DC356">
        <v>6</v>
      </c>
      <c r="DD356">
        <v>2</v>
      </c>
      <c r="DE356">
        <v>49</v>
      </c>
      <c r="DF356">
        <v>9</v>
      </c>
      <c r="DG356">
        <v>4</v>
      </c>
      <c r="DH356">
        <v>8</v>
      </c>
      <c r="DI356">
        <v>3</v>
      </c>
      <c r="DJ356" s="11">
        <f t="shared" si="108"/>
        <v>-5</v>
      </c>
      <c r="DK356" s="6">
        <v>-4.0242889366999997</v>
      </c>
      <c r="DL356">
        <v>9</v>
      </c>
      <c r="DM356">
        <v>0</v>
      </c>
      <c r="DN356">
        <v>0</v>
      </c>
      <c r="DO356">
        <v>0</v>
      </c>
      <c r="DP356">
        <v>0</v>
      </c>
      <c r="DQ356">
        <v>602</v>
      </c>
      <c r="DR356">
        <v>748</v>
      </c>
      <c r="DS356">
        <v>454</v>
      </c>
      <c r="DT356">
        <v>531</v>
      </c>
      <c r="DU356">
        <v>337</v>
      </c>
      <c r="DV356">
        <v>373</v>
      </c>
      <c r="DW356" s="6">
        <v>29.5</v>
      </c>
      <c r="DX356" s="6">
        <v>30.88</v>
      </c>
      <c r="DY356">
        <v>103</v>
      </c>
      <c r="DZ356">
        <v>94</v>
      </c>
      <c r="EA356">
        <v>26</v>
      </c>
      <c r="EB356">
        <v>30</v>
      </c>
      <c r="EC356">
        <v>21</v>
      </c>
      <c r="ED356">
        <v>21</v>
      </c>
      <c r="EE356">
        <v>42</v>
      </c>
      <c r="EF356">
        <v>38</v>
      </c>
      <c r="EG356" s="11">
        <f t="shared" si="109"/>
        <v>63</v>
      </c>
      <c r="EH356" s="11">
        <f t="shared" si="110"/>
        <v>59</v>
      </c>
      <c r="EI356">
        <v>367</v>
      </c>
      <c r="EJ356">
        <v>330</v>
      </c>
      <c r="EK356">
        <v>398</v>
      </c>
      <c r="EL356">
        <v>284</v>
      </c>
      <c r="EM356">
        <v>105</v>
      </c>
      <c r="EN356">
        <v>83</v>
      </c>
      <c r="EO356">
        <v>48</v>
      </c>
      <c r="EP356">
        <v>38</v>
      </c>
      <c r="EQ356">
        <v>0.7</v>
      </c>
      <c r="ER356">
        <v>1.1000000000000001</v>
      </c>
      <c r="ES356">
        <v>1.7000000000000002</v>
      </c>
      <c r="ET356">
        <v>2639.49</v>
      </c>
      <c r="EU356" s="11">
        <f t="shared" si="111"/>
        <v>133</v>
      </c>
      <c r="EV356" s="6">
        <f t="shared" si="112"/>
        <v>11.888888888888889</v>
      </c>
      <c r="EW356" s="6">
        <f t="shared" si="113"/>
        <v>104.80281544353586</v>
      </c>
      <c r="EX356" s="6">
        <v>17.600000000000001</v>
      </c>
      <c r="EY356">
        <v>0.28000000000000003</v>
      </c>
    </row>
    <row r="357" spans="1:155">
      <c r="A357">
        <v>49</v>
      </c>
      <c r="B357" s="5">
        <v>925000</v>
      </c>
      <c r="C357" t="s">
        <v>741</v>
      </c>
      <c r="D357" t="s">
        <v>742</v>
      </c>
      <c r="E357" t="s">
        <v>144</v>
      </c>
      <c r="F357" t="s">
        <v>145</v>
      </c>
      <c r="G357" t="s">
        <v>145</v>
      </c>
      <c r="H357">
        <v>76</v>
      </c>
      <c r="I357">
        <v>220</v>
      </c>
      <c r="J357">
        <v>2015</v>
      </c>
      <c r="K357">
        <v>1</v>
      </c>
      <c r="L357">
        <v>11</v>
      </c>
      <c r="M357" t="s">
        <v>155</v>
      </c>
      <c r="N357" t="s">
        <v>743</v>
      </c>
      <c r="O357" t="s">
        <v>744</v>
      </c>
      <c r="P357" t="s">
        <v>149</v>
      </c>
      <c r="Q357" t="s">
        <v>652</v>
      </c>
      <c r="R357">
        <v>72</v>
      </c>
      <c r="S357">
        <v>5</v>
      </c>
      <c r="T357">
        <v>7</v>
      </c>
      <c r="U357">
        <v>5</v>
      </c>
      <c r="V357">
        <v>2</v>
      </c>
      <c r="W357">
        <v>12</v>
      </c>
      <c r="X357">
        <v>-20</v>
      </c>
      <c r="Y357" s="6">
        <v>-8.6999999999999993</v>
      </c>
      <c r="Z357">
        <v>48</v>
      </c>
      <c r="AA357">
        <v>1212</v>
      </c>
      <c r="AB357">
        <v>51358</v>
      </c>
      <c r="AC357" s="6">
        <v>855.13</v>
      </c>
      <c r="AD357" s="7">
        <v>11.8833333333</v>
      </c>
      <c r="AE357" s="7">
        <f t="shared" si="95"/>
        <v>11.882854938260493</v>
      </c>
      <c r="AF357" s="8">
        <v>0.22085140122469957</v>
      </c>
      <c r="AG357" s="8">
        <v>0.66666666666666663</v>
      </c>
      <c r="AH357" s="8">
        <v>5.0420168067226892E-2</v>
      </c>
      <c r="AI357" s="9">
        <f t="shared" si="96"/>
        <v>0.89210019267822738</v>
      </c>
      <c r="AJ357" s="10">
        <f t="shared" si="97"/>
        <v>942.52036074545435</v>
      </c>
      <c r="AK357" s="7">
        <f t="shared" si="98"/>
        <v>1.2629658648392643</v>
      </c>
      <c r="AL357" s="7">
        <f t="shared" si="99"/>
        <v>3.9292271350554882</v>
      </c>
      <c r="AM357" s="8">
        <f t="shared" si="100"/>
        <v>0.24324324324324326</v>
      </c>
      <c r="AN357" s="11">
        <f t="shared" si="101"/>
        <v>-38</v>
      </c>
      <c r="AO357" s="7">
        <f t="shared" si="102"/>
        <v>-2.6662612702162241</v>
      </c>
      <c r="AP357">
        <v>155</v>
      </c>
      <c r="AQ357">
        <v>155</v>
      </c>
      <c r="AR357">
        <v>128</v>
      </c>
      <c r="AS357">
        <v>84</v>
      </c>
      <c r="AT357">
        <v>84</v>
      </c>
      <c r="AU357">
        <v>84</v>
      </c>
      <c r="AV357" s="6">
        <v>8.1999999999999993</v>
      </c>
      <c r="AW357">
        <v>30</v>
      </c>
      <c r="AX357">
        <v>8</v>
      </c>
      <c r="AY357">
        <v>11</v>
      </c>
      <c r="AZ357" s="11">
        <f t="shared" si="103"/>
        <v>19</v>
      </c>
      <c r="BA357" s="6">
        <v>30.238099999999999</v>
      </c>
      <c r="BB357" s="6">
        <v>29.19</v>
      </c>
      <c r="BC357" s="6">
        <v>187.1</v>
      </c>
      <c r="BD357">
        <v>160</v>
      </c>
      <c r="BE357">
        <v>160</v>
      </c>
      <c r="BF357">
        <v>45</v>
      </c>
      <c r="BG357" s="11">
        <f t="shared" si="104"/>
        <v>115</v>
      </c>
      <c r="BH357">
        <v>44</v>
      </c>
      <c r="BI357">
        <v>5</v>
      </c>
      <c r="BJ357">
        <v>14</v>
      </c>
      <c r="BK357">
        <v>29</v>
      </c>
      <c r="BL357">
        <v>5</v>
      </c>
      <c r="BM357">
        <v>14</v>
      </c>
      <c r="BN357">
        <v>29</v>
      </c>
      <c r="BO357" s="8">
        <f t="shared" si="105"/>
        <v>2.9652351738241309E-2</v>
      </c>
      <c r="BP357">
        <v>1</v>
      </c>
      <c r="BQ357">
        <v>1</v>
      </c>
      <c r="BR357">
        <v>1</v>
      </c>
      <c r="BS357">
        <v>1</v>
      </c>
      <c r="BT357" s="8">
        <f t="shared" si="106"/>
        <v>0.5</v>
      </c>
      <c r="BU357" s="8">
        <f t="shared" si="107"/>
        <v>2.4813895781637717E-3</v>
      </c>
      <c r="BV357">
        <v>0</v>
      </c>
      <c r="BW357">
        <v>0</v>
      </c>
      <c r="BX357">
        <v>0</v>
      </c>
      <c r="BY357">
        <v>0</v>
      </c>
      <c r="BZ357">
        <v>1</v>
      </c>
      <c r="CA357">
        <v>1</v>
      </c>
      <c r="CB357">
        <v>0</v>
      </c>
      <c r="CC357">
        <v>1</v>
      </c>
      <c r="CD357">
        <v>0</v>
      </c>
      <c r="CE357">
        <v>0</v>
      </c>
      <c r="CF357">
        <v>1</v>
      </c>
      <c r="CG357">
        <v>1</v>
      </c>
      <c r="CH357">
        <v>0</v>
      </c>
      <c r="CI357">
        <v>1</v>
      </c>
      <c r="CJ357">
        <v>2</v>
      </c>
      <c r="CK357">
        <v>0</v>
      </c>
      <c r="CL357">
        <v>0</v>
      </c>
      <c r="CM357">
        <v>0</v>
      </c>
      <c r="CN357">
        <v>1</v>
      </c>
      <c r="CO357">
        <v>0</v>
      </c>
      <c r="CP357">
        <v>0</v>
      </c>
      <c r="CQ357">
        <v>0</v>
      </c>
      <c r="CR357">
        <v>1</v>
      </c>
      <c r="CS357">
        <v>2</v>
      </c>
      <c r="CT357">
        <v>1</v>
      </c>
      <c r="CU357">
        <v>0</v>
      </c>
      <c r="CV357">
        <v>2</v>
      </c>
      <c r="CW357">
        <v>3</v>
      </c>
      <c r="CX357">
        <v>39</v>
      </c>
      <c r="CY357">
        <v>13</v>
      </c>
      <c r="CZ357">
        <v>0</v>
      </c>
      <c r="DA357">
        <v>12</v>
      </c>
      <c r="DB357">
        <v>6</v>
      </c>
      <c r="DC357">
        <v>4</v>
      </c>
      <c r="DD357">
        <v>3</v>
      </c>
      <c r="DE357">
        <v>46</v>
      </c>
      <c r="DF357">
        <v>18</v>
      </c>
      <c r="DG357">
        <v>11</v>
      </c>
      <c r="DH357">
        <v>18</v>
      </c>
      <c r="DI357">
        <v>9</v>
      </c>
      <c r="DJ357" s="11">
        <f t="shared" si="108"/>
        <v>-7</v>
      </c>
      <c r="DK357" s="6">
        <v>-7.2383699861000004</v>
      </c>
      <c r="DL357">
        <v>14</v>
      </c>
      <c r="DM357">
        <v>4</v>
      </c>
      <c r="DN357">
        <v>0</v>
      </c>
      <c r="DO357">
        <v>0</v>
      </c>
      <c r="DP357">
        <v>0</v>
      </c>
      <c r="DQ357">
        <v>659</v>
      </c>
      <c r="DR357">
        <v>978</v>
      </c>
      <c r="DS357">
        <v>519</v>
      </c>
      <c r="DT357">
        <v>745</v>
      </c>
      <c r="DU357">
        <v>357</v>
      </c>
      <c r="DV357">
        <v>519</v>
      </c>
      <c r="DW357" s="6">
        <v>27.57</v>
      </c>
      <c r="DX357" s="6">
        <v>49.64</v>
      </c>
      <c r="DY357">
        <v>86</v>
      </c>
      <c r="DZ357">
        <v>166</v>
      </c>
      <c r="EA357">
        <v>18</v>
      </c>
      <c r="EB357">
        <v>56</v>
      </c>
      <c r="EC357">
        <v>26</v>
      </c>
      <c r="ED357">
        <v>38</v>
      </c>
      <c r="EE357">
        <v>36</v>
      </c>
      <c r="EF357">
        <v>37</v>
      </c>
      <c r="EG357" s="11">
        <f t="shared" si="109"/>
        <v>62</v>
      </c>
      <c r="EH357" s="11">
        <f t="shared" si="110"/>
        <v>75</v>
      </c>
      <c r="EI357">
        <v>381</v>
      </c>
      <c r="EJ357">
        <v>425</v>
      </c>
      <c r="EK357">
        <v>546</v>
      </c>
      <c r="EL357">
        <v>303</v>
      </c>
      <c r="EM357">
        <v>83</v>
      </c>
      <c r="EN357">
        <v>73</v>
      </c>
      <c r="EO357">
        <v>51</v>
      </c>
      <c r="EP357">
        <v>53</v>
      </c>
      <c r="EQ357">
        <v>-0.5</v>
      </c>
      <c r="ER357">
        <v>0.2</v>
      </c>
      <c r="ES357">
        <v>-0.30000000000000004</v>
      </c>
      <c r="ET357">
        <v>3016.84</v>
      </c>
      <c r="EU357" s="11">
        <f t="shared" si="111"/>
        <v>241</v>
      </c>
      <c r="EV357" s="6">
        <f t="shared" si="112"/>
        <v>12.428571428571429</v>
      </c>
      <c r="EW357" s="6">
        <f t="shared" si="113"/>
        <v>114.8597289301042</v>
      </c>
      <c r="EX357" s="6">
        <v>5.0999999999999996</v>
      </c>
      <c r="EY357">
        <v>7.0000000000000007E-2</v>
      </c>
    </row>
    <row r="358" spans="1:155">
      <c r="A358">
        <v>195</v>
      </c>
      <c r="B358" s="5">
        <v>925000</v>
      </c>
      <c r="C358" t="s">
        <v>766</v>
      </c>
      <c r="D358" t="s">
        <v>767</v>
      </c>
      <c r="F358" t="s">
        <v>534</v>
      </c>
      <c r="G358" t="s">
        <v>624</v>
      </c>
      <c r="H358">
        <v>71</v>
      </c>
      <c r="I358">
        <v>212</v>
      </c>
      <c r="J358">
        <v>2013</v>
      </c>
      <c r="K358">
        <v>1</v>
      </c>
      <c r="L358">
        <v>27</v>
      </c>
      <c r="M358" t="s">
        <v>155</v>
      </c>
      <c r="N358" t="s">
        <v>768</v>
      </c>
      <c r="O358" t="s">
        <v>769</v>
      </c>
      <c r="P358" t="s">
        <v>463</v>
      </c>
      <c r="Q358" t="s">
        <v>232</v>
      </c>
      <c r="R358">
        <v>38</v>
      </c>
      <c r="S358">
        <v>4</v>
      </c>
      <c r="T358">
        <v>7</v>
      </c>
      <c r="U358">
        <v>3</v>
      </c>
      <c r="V358">
        <v>4</v>
      </c>
      <c r="W358">
        <v>11</v>
      </c>
      <c r="X358">
        <v>0</v>
      </c>
      <c r="Y358" s="6">
        <v>0.2</v>
      </c>
      <c r="Z358">
        <v>10</v>
      </c>
      <c r="AA358">
        <v>589</v>
      </c>
      <c r="AB358">
        <v>24361</v>
      </c>
      <c r="AC358" s="6">
        <v>405.72</v>
      </c>
      <c r="AD358" s="7">
        <v>10.6833333333</v>
      </c>
      <c r="AE358" s="7">
        <f t="shared" si="95"/>
        <v>10.681608187123393</v>
      </c>
      <c r="AF358" s="8">
        <v>0.20842173397101657</v>
      </c>
      <c r="AG358" s="8">
        <v>0.73333333333333328</v>
      </c>
      <c r="AH358" s="8">
        <v>7.7319587628865982E-2</v>
      </c>
      <c r="AI358" s="9">
        <f t="shared" si="96"/>
        <v>0.95092024539877296</v>
      </c>
      <c r="AJ358" s="10">
        <f t="shared" si="97"/>
        <v>1028.239833027639</v>
      </c>
      <c r="AK358" s="7">
        <f t="shared" si="98"/>
        <v>2.2182786157941434</v>
      </c>
      <c r="AL358" s="7">
        <f t="shared" si="99"/>
        <v>1.1830819284235434</v>
      </c>
      <c r="AM358" s="8">
        <f t="shared" si="100"/>
        <v>0.65217391304347827</v>
      </c>
      <c r="AN358" s="11">
        <f t="shared" si="101"/>
        <v>7</v>
      </c>
      <c r="AO358" s="7">
        <f t="shared" si="102"/>
        <v>1.0351966873706</v>
      </c>
      <c r="AP358">
        <v>77</v>
      </c>
      <c r="AQ358">
        <v>77</v>
      </c>
      <c r="AR358">
        <v>66</v>
      </c>
      <c r="AS358">
        <v>44</v>
      </c>
      <c r="AT358">
        <v>44</v>
      </c>
      <c r="AU358">
        <v>44</v>
      </c>
      <c r="AV358" s="6">
        <v>6.24</v>
      </c>
      <c r="AW358">
        <v>24</v>
      </c>
      <c r="AX358">
        <v>5</v>
      </c>
      <c r="AY358">
        <v>8</v>
      </c>
      <c r="AZ358" s="11">
        <f t="shared" si="103"/>
        <v>13</v>
      </c>
      <c r="BA358" s="6">
        <v>23.704499999999999</v>
      </c>
      <c r="BB358" s="6">
        <v>23.61</v>
      </c>
      <c r="BC358" s="6">
        <v>95.2</v>
      </c>
      <c r="BD358">
        <v>83</v>
      </c>
      <c r="BE358">
        <v>83</v>
      </c>
      <c r="BF358">
        <v>39</v>
      </c>
      <c r="BG358" s="11">
        <f t="shared" si="104"/>
        <v>44</v>
      </c>
      <c r="BH358">
        <v>22</v>
      </c>
      <c r="BI358">
        <v>10</v>
      </c>
      <c r="BJ358">
        <v>18</v>
      </c>
      <c r="BK358">
        <v>14</v>
      </c>
      <c r="BL358">
        <v>10</v>
      </c>
      <c r="BM358">
        <v>18</v>
      </c>
      <c r="BN358">
        <v>14</v>
      </c>
      <c r="BO358" s="8">
        <f t="shared" si="105"/>
        <v>4.2944785276073622E-2</v>
      </c>
      <c r="BP358">
        <v>1</v>
      </c>
      <c r="BQ358">
        <v>3</v>
      </c>
      <c r="BR358">
        <v>1</v>
      </c>
      <c r="BS358">
        <v>3</v>
      </c>
      <c r="BT358" s="8">
        <f t="shared" si="106"/>
        <v>0.25</v>
      </c>
      <c r="BU358" s="8">
        <f t="shared" si="107"/>
        <v>1.1331444759206799E-2</v>
      </c>
      <c r="BV358">
        <v>1</v>
      </c>
      <c r="BW358">
        <v>1</v>
      </c>
      <c r="BX358">
        <v>0</v>
      </c>
      <c r="BY358">
        <v>1</v>
      </c>
      <c r="BZ358">
        <v>0</v>
      </c>
      <c r="CA358">
        <v>1</v>
      </c>
      <c r="CB358">
        <v>0</v>
      </c>
      <c r="CC358">
        <v>0</v>
      </c>
      <c r="CD358">
        <v>0</v>
      </c>
      <c r="CE358">
        <v>3</v>
      </c>
      <c r="CF358">
        <v>1</v>
      </c>
      <c r="CG358">
        <v>1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1</v>
      </c>
      <c r="CP358">
        <v>0</v>
      </c>
      <c r="CQ358">
        <v>0</v>
      </c>
      <c r="CR358">
        <v>0</v>
      </c>
      <c r="CS358">
        <v>0</v>
      </c>
      <c r="CT358">
        <v>3</v>
      </c>
      <c r="CU358">
        <v>0</v>
      </c>
      <c r="CV358">
        <v>0</v>
      </c>
      <c r="CW358">
        <v>3</v>
      </c>
      <c r="CX358">
        <v>19</v>
      </c>
      <c r="CY358">
        <v>8</v>
      </c>
      <c r="CZ358">
        <v>2</v>
      </c>
      <c r="DA358">
        <v>4</v>
      </c>
      <c r="DB358">
        <v>3</v>
      </c>
      <c r="DC358">
        <v>1</v>
      </c>
      <c r="DD358">
        <v>1</v>
      </c>
      <c r="DE358">
        <v>25</v>
      </c>
      <c r="DF358">
        <v>5</v>
      </c>
      <c r="DG358">
        <v>9</v>
      </c>
      <c r="DH358">
        <v>5</v>
      </c>
      <c r="DI358">
        <v>7</v>
      </c>
      <c r="DJ358" s="11">
        <f t="shared" si="108"/>
        <v>4</v>
      </c>
      <c r="DK358" s="6">
        <v>3.6720257630000002</v>
      </c>
      <c r="DL358">
        <v>5</v>
      </c>
      <c r="DM358">
        <v>0</v>
      </c>
      <c r="DN358">
        <v>0</v>
      </c>
      <c r="DO358">
        <v>0</v>
      </c>
      <c r="DP358">
        <v>0</v>
      </c>
      <c r="DQ358">
        <v>361</v>
      </c>
      <c r="DR358">
        <v>326</v>
      </c>
      <c r="DS358">
        <v>263</v>
      </c>
      <c r="DT358">
        <v>225</v>
      </c>
      <c r="DU358">
        <v>194</v>
      </c>
      <c r="DV358">
        <v>163</v>
      </c>
      <c r="DW358" s="6">
        <v>18.43</v>
      </c>
      <c r="DX358" s="6">
        <v>12.01</v>
      </c>
      <c r="DY358">
        <v>70</v>
      </c>
      <c r="DZ358">
        <v>42</v>
      </c>
      <c r="EA358">
        <v>15</v>
      </c>
      <c r="EB358">
        <v>8</v>
      </c>
      <c r="EC358">
        <v>15</v>
      </c>
      <c r="ED358">
        <v>9</v>
      </c>
      <c r="EE358">
        <v>26</v>
      </c>
      <c r="EF358">
        <v>17</v>
      </c>
      <c r="EG358" s="11">
        <f t="shared" si="109"/>
        <v>41</v>
      </c>
      <c r="EH358" s="11">
        <f t="shared" si="110"/>
        <v>26</v>
      </c>
      <c r="EI358">
        <v>163</v>
      </c>
      <c r="EJ358">
        <v>190</v>
      </c>
      <c r="EK358">
        <v>254</v>
      </c>
      <c r="EL358">
        <v>159</v>
      </c>
      <c r="EM358">
        <v>58</v>
      </c>
      <c r="EN358">
        <v>43</v>
      </c>
      <c r="EO358">
        <v>32</v>
      </c>
      <c r="EP358">
        <v>27</v>
      </c>
      <c r="EQ358">
        <v>0.5</v>
      </c>
      <c r="ER358">
        <v>0.4</v>
      </c>
      <c r="ES358">
        <v>0.9</v>
      </c>
      <c r="ET358">
        <v>1540.91</v>
      </c>
      <c r="EU358" s="11">
        <f t="shared" si="111"/>
        <v>107</v>
      </c>
      <c r="EV358" s="6">
        <f t="shared" si="112"/>
        <v>20.2</v>
      </c>
      <c r="EW358" s="6">
        <f t="shared" si="113"/>
        <v>101.59716060337178</v>
      </c>
      <c r="EX358" s="6">
        <v>10.9</v>
      </c>
      <c r="EY358">
        <v>0.28999999999999998</v>
      </c>
    </row>
    <row r="359" spans="1:155">
      <c r="A359">
        <v>560</v>
      </c>
      <c r="B359" s="5">
        <v>925000</v>
      </c>
      <c r="C359" t="s">
        <v>781</v>
      </c>
      <c r="D359" t="s">
        <v>782</v>
      </c>
      <c r="F359" t="s">
        <v>162</v>
      </c>
      <c r="G359" t="s">
        <v>162</v>
      </c>
      <c r="H359">
        <v>75</v>
      </c>
      <c r="I359">
        <v>214</v>
      </c>
      <c r="J359">
        <v>2013</v>
      </c>
      <c r="K359">
        <v>2</v>
      </c>
      <c r="L359">
        <v>34</v>
      </c>
      <c r="M359" t="s">
        <v>155</v>
      </c>
      <c r="N359" t="s">
        <v>783</v>
      </c>
      <c r="O359" t="s">
        <v>784</v>
      </c>
      <c r="P359" t="s">
        <v>149</v>
      </c>
      <c r="Q359" t="s">
        <v>342</v>
      </c>
      <c r="R359">
        <v>9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-3</v>
      </c>
      <c r="Y359" s="6">
        <v>-2</v>
      </c>
      <c r="Z359">
        <v>4</v>
      </c>
      <c r="AA359">
        <v>156</v>
      </c>
      <c r="AB359">
        <v>5890</v>
      </c>
      <c r="AC359" s="6">
        <v>98.14</v>
      </c>
      <c r="AD359" s="7">
        <v>10.9</v>
      </c>
      <c r="AE359" s="7">
        <f t="shared" si="95"/>
        <v>10.903950617283952</v>
      </c>
      <c r="AF359" s="8">
        <v>0.20102005284611132</v>
      </c>
      <c r="AG359" s="8">
        <v>0</v>
      </c>
      <c r="AH359" s="8">
        <v>4.1666666666666664E-2</v>
      </c>
      <c r="AI359" s="9">
        <f t="shared" si="96"/>
        <v>0.90909090909090906</v>
      </c>
      <c r="AJ359" s="10">
        <f t="shared" si="97"/>
        <v>950.75757575757564</v>
      </c>
      <c r="AK359" s="7">
        <f t="shared" si="98"/>
        <v>0.61137151008762991</v>
      </c>
      <c r="AL359" s="7">
        <f t="shared" si="99"/>
        <v>3.0568575504381497</v>
      </c>
      <c r="AM359" s="8">
        <f t="shared" si="100"/>
        <v>0.16666666666666666</v>
      </c>
      <c r="AN359" s="11">
        <f t="shared" si="101"/>
        <v>-4</v>
      </c>
      <c r="AO359" s="7">
        <f t="shared" si="102"/>
        <v>-2.4454860403505196</v>
      </c>
      <c r="AP359">
        <v>9</v>
      </c>
      <c r="AQ359">
        <v>9</v>
      </c>
      <c r="AR359">
        <v>8</v>
      </c>
      <c r="AS359">
        <v>4</v>
      </c>
      <c r="AT359">
        <v>4</v>
      </c>
      <c r="AU359">
        <v>4</v>
      </c>
      <c r="AV359" s="6">
        <v>0.47</v>
      </c>
      <c r="AW359">
        <v>0</v>
      </c>
      <c r="AX359">
        <v>0</v>
      </c>
      <c r="AY359">
        <v>0</v>
      </c>
      <c r="AZ359" s="11">
        <f t="shared" si="103"/>
        <v>0</v>
      </c>
      <c r="BA359" s="6">
        <v>37.75</v>
      </c>
      <c r="BB359" s="6">
        <v>12.66</v>
      </c>
      <c r="BC359" s="6">
        <v>0</v>
      </c>
      <c r="BD359">
        <v>23</v>
      </c>
      <c r="BE359">
        <v>23</v>
      </c>
      <c r="BF359">
        <v>9</v>
      </c>
      <c r="BG359" s="11">
        <f t="shared" si="104"/>
        <v>14</v>
      </c>
      <c r="BH359">
        <v>4</v>
      </c>
      <c r="BI359">
        <v>0</v>
      </c>
      <c r="BJ359">
        <v>4</v>
      </c>
      <c r="BK359">
        <v>5</v>
      </c>
      <c r="BL359">
        <v>0</v>
      </c>
      <c r="BM359">
        <v>4</v>
      </c>
      <c r="BN359">
        <v>5</v>
      </c>
      <c r="BO359" s="8">
        <f t="shared" si="105"/>
        <v>4.8543689320388349E-2</v>
      </c>
      <c r="BP359">
        <v>17</v>
      </c>
      <c r="BQ359">
        <v>17</v>
      </c>
      <c r="BR359">
        <v>17</v>
      </c>
      <c r="BS359">
        <v>17</v>
      </c>
      <c r="BT359" s="8">
        <f t="shared" si="106"/>
        <v>0.5</v>
      </c>
      <c r="BU359" s="8">
        <f t="shared" si="107"/>
        <v>0.3300970873786408</v>
      </c>
      <c r="BV359">
        <v>7</v>
      </c>
      <c r="BW359">
        <v>10</v>
      </c>
      <c r="BX359">
        <v>7</v>
      </c>
      <c r="BY359">
        <v>6</v>
      </c>
      <c r="BZ359">
        <v>3</v>
      </c>
      <c r="CA359">
        <v>1</v>
      </c>
      <c r="CB359">
        <v>2</v>
      </c>
      <c r="CC359">
        <v>3</v>
      </c>
      <c r="CD359">
        <v>5</v>
      </c>
      <c r="CE359">
        <v>5</v>
      </c>
      <c r="CF359">
        <v>13</v>
      </c>
      <c r="CG359">
        <v>13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1</v>
      </c>
      <c r="CW359">
        <v>1</v>
      </c>
      <c r="CX359">
        <v>2</v>
      </c>
      <c r="CY359">
        <v>1</v>
      </c>
      <c r="CZ359">
        <v>0</v>
      </c>
      <c r="DA359">
        <v>1</v>
      </c>
      <c r="DB359">
        <v>0</v>
      </c>
      <c r="DC359">
        <v>0</v>
      </c>
      <c r="DD359">
        <v>0</v>
      </c>
      <c r="DE359">
        <v>2</v>
      </c>
      <c r="DF359">
        <v>2</v>
      </c>
      <c r="DG359">
        <v>0</v>
      </c>
      <c r="DH359">
        <v>2</v>
      </c>
      <c r="DI359">
        <v>0</v>
      </c>
      <c r="DJ359" s="11">
        <f t="shared" si="108"/>
        <v>-2</v>
      </c>
      <c r="DK359" s="6">
        <v>-2.0425073144999999</v>
      </c>
      <c r="DL359">
        <v>2</v>
      </c>
      <c r="DM359">
        <v>0</v>
      </c>
      <c r="DN359">
        <v>0</v>
      </c>
      <c r="DO359">
        <v>0</v>
      </c>
      <c r="DP359">
        <v>0</v>
      </c>
      <c r="DQ359">
        <v>60</v>
      </c>
      <c r="DR359">
        <v>103</v>
      </c>
      <c r="DS359">
        <v>43</v>
      </c>
      <c r="DT359">
        <v>72</v>
      </c>
      <c r="DU359">
        <v>24</v>
      </c>
      <c r="DV359">
        <v>55</v>
      </c>
      <c r="DW359" s="6">
        <v>2.7</v>
      </c>
      <c r="DX359" s="6">
        <v>5.35</v>
      </c>
      <c r="DY359">
        <v>4</v>
      </c>
      <c r="DZ359">
        <v>15</v>
      </c>
      <c r="EA359">
        <v>1</v>
      </c>
      <c r="EB359">
        <v>5</v>
      </c>
      <c r="EC359">
        <v>1</v>
      </c>
      <c r="ED359">
        <v>5</v>
      </c>
      <c r="EE359">
        <v>2</v>
      </c>
      <c r="EF359">
        <v>10</v>
      </c>
      <c r="EG359" s="11">
        <f t="shared" si="109"/>
        <v>3</v>
      </c>
      <c r="EH359" s="11">
        <f t="shared" si="110"/>
        <v>15</v>
      </c>
      <c r="EI359">
        <v>52</v>
      </c>
      <c r="EJ359">
        <v>51</v>
      </c>
      <c r="EK359">
        <v>39</v>
      </c>
      <c r="EL359">
        <v>44</v>
      </c>
      <c r="EM359">
        <v>17</v>
      </c>
      <c r="EN359">
        <v>14</v>
      </c>
      <c r="EO359">
        <v>6</v>
      </c>
      <c r="EP359">
        <v>3</v>
      </c>
      <c r="EQ359">
        <v>-0.30000000000000004</v>
      </c>
      <c r="ER359">
        <v>0</v>
      </c>
      <c r="ES359">
        <v>-0.30000000000000004</v>
      </c>
      <c r="ET359">
        <v>390.07</v>
      </c>
      <c r="EU359" s="11">
        <f t="shared" si="111"/>
        <v>32</v>
      </c>
      <c r="EV359" s="6">
        <f t="shared" si="112"/>
        <v>13.5</v>
      </c>
      <c r="EW359" s="6">
        <f t="shared" si="113"/>
        <v>99.653556144283669</v>
      </c>
      <c r="EX359" s="6">
        <v>-1</v>
      </c>
      <c r="EY359">
        <v>-0.11</v>
      </c>
    </row>
    <row r="360" spans="1:155">
      <c r="A360">
        <v>327</v>
      </c>
      <c r="B360" s="5">
        <v>925000</v>
      </c>
      <c r="C360" t="s">
        <v>789</v>
      </c>
      <c r="D360" t="s">
        <v>790</v>
      </c>
      <c r="E360" t="s">
        <v>176</v>
      </c>
      <c r="F360" t="s">
        <v>154</v>
      </c>
      <c r="G360" t="s">
        <v>154</v>
      </c>
      <c r="H360">
        <v>71</v>
      </c>
      <c r="I360">
        <v>183</v>
      </c>
      <c r="J360">
        <v>2014</v>
      </c>
      <c r="K360">
        <v>1</v>
      </c>
      <c r="L360">
        <v>19</v>
      </c>
      <c r="M360" t="s">
        <v>146</v>
      </c>
      <c r="N360" t="s">
        <v>791</v>
      </c>
      <c r="O360" t="s">
        <v>346</v>
      </c>
      <c r="P360" t="s">
        <v>192</v>
      </c>
      <c r="Q360" t="s">
        <v>652</v>
      </c>
      <c r="R360">
        <v>39</v>
      </c>
      <c r="S360">
        <v>5</v>
      </c>
      <c r="T360">
        <v>9</v>
      </c>
      <c r="U360">
        <v>4</v>
      </c>
      <c r="V360">
        <v>5</v>
      </c>
      <c r="W360">
        <v>14</v>
      </c>
      <c r="X360">
        <v>-13</v>
      </c>
      <c r="Y360" s="6">
        <v>-7.6</v>
      </c>
      <c r="Z360">
        <v>37</v>
      </c>
      <c r="AA360">
        <v>815</v>
      </c>
      <c r="AB360">
        <v>40000</v>
      </c>
      <c r="AC360" s="6">
        <v>664.8</v>
      </c>
      <c r="AD360" s="7">
        <v>17.100000000000001</v>
      </c>
      <c r="AE360" s="7">
        <f t="shared" si="95"/>
        <v>17.08005698005698</v>
      </c>
      <c r="AF360" s="8">
        <v>0.31214638200369055</v>
      </c>
      <c r="AG360" s="8">
        <v>0.53846153846153844</v>
      </c>
      <c r="AH360" s="8">
        <v>7.0844686648501368E-2</v>
      </c>
      <c r="AI360" s="9">
        <f t="shared" si="96"/>
        <v>0.92622950819672134</v>
      </c>
      <c r="AJ360" s="10">
        <f t="shared" si="97"/>
        <v>997.07419484522279</v>
      </c>
      <c r="AK360" s="7">
        <f t="shared" si="98"/>
        <v>2.3465703971119138</v>
      </c>
      <c r="AL360" s="7">
        <f t="shared" si="99"/>
        <v>2.4368231046931408</v>
      </c>
      <c r="AM360" s="8">
        <f t="shared" si="100"/>
        <v>0.49056603773584906</v>
      </c>
      <c r="AN360" s="11">
        <f t="shared" si="101"/>
        <v>-1</v>
      </c>
      <c r="AO360" s="7">
        <f t="shared" si="102"/>
        <v>-9.0252707581226943E-2</v>
      </c>
      <c r="AP360">
        <v>111</v>
      </c>
      <c r="AQ360">
        <v>111</v>
      </c>
      <c r="AR360">
        <v>82</v>
      </c>
      <c r="AS360">
        <v>60</v>
      </c>
      <c r="AT360">
        <v>60</v>
      </c>
      <c r="AU360">
        <v>60</v>
      </c>
      <c r="AV360" s="6">
        <v>2.67</v>
      </c>
      <c r="AW360">
        <v>4</v>
      </c>
      <c r="AX360">
        <v>1</v>
      </c>
      <c r="AY360">
        <v>2</v>
      </c>
      <c r="AZ360" s="11">
        <f t="shared" si="103"/>
        <v>3</v>
      </c>
      <c r="BA360" s="6">
        <v>48.7667</v>
      </c>
      <c r="BB360" s="6">
        <v>45.5</v>
      </c>
      <c r="BC360" s="6">
        <v>96</v>
      </c>
      <c r="BD360">
        <v>31</v>
      </c>
      <c r="BE360">
        <v>31</v>
      </c>
      <c r="BF360">
        <v>20</v>
      </c>
      <c r="BG360" s="11">
        <f t="shared" si="104"/>
        <v>11</v>
      </c>
      <c r="BH360">
        <v>22</v>
      </c>
      <c r="BI360">
        <v>22</v>
      </c>
      <c r="BJ360">
        <v>4</v>
      </c>
      <c r="BK360">
        <v>48</v>
      </c>
      <c r="BL360">
        <v>22</v>
      </c>
      <c r="BM360">
        <v>4</v>
      </c>
      <c r="BN360">
        <v>48</v>
      </c>
      <c r="BO360" s="8">
        <f t="shared" si="105"/>
        <v>7.4188562596599686E-2</v>
      </c>
      <c r="BP360">
        <v>0</v>
      </c>
      <c r="BQ360">
        <v>0</v>
      </c>
      <c r="BR360">
        <v>0</v>
      </c>
      <c r="BS360">
        <v>0</v>
      </c>
      <c r="BT360" s="8">
        <f t="shared" si="106"/>
        <v>0</v>
      </c>
      <c r="BU360" s="8">
        <f t="shared" si="107"/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1</v>
      </c>
      <c r="CJ360">
        <v>1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1</v>
      </c>
      <c r="CQ360">
        <v>2</v>
      </c>
      <c r="CR360">
        <v>0</v>
      </c>
      <c r="CS360">
        <v>0</v>
      </c>
      <c r="CT360">
        <v>2</v>
      </c>
      <c r="CU360">
        <v>0</v>
      </c>
      <c r="CV360">
        <v>0</v>
      </c>
      <c r="CW360">
        <v>3</v>
      </c>
      <c r="CX360">
        <v>19</v>
      </c>
      <c r="CY360">
        <v>3</v>
      </c>
      <c r="CZ360">
        <v>0</v>
      </c>
      <c r="DA360">
        <v>10</v>
      </c>
      <c r="DB360">
        <v>6</v>
      </c>
      <c r="DC360">
        <v>0</v>
      </c>
      <c r="DD360">
        <v>0</v>
      </c>
      <c r="DE360">
        <v>41</v>
      </c>
      <c r="DF360">
        <v>9</v>
      </c>
      <c r="DG360">
        <v>6</v>
      </c>
      <c r="DH360">
        <v>6</v>
      </c>
      <c r="DI360">
        <v>4</v>
      </c>
      <c r="DJ360" s="11">
        <f t="shared" si="108"/>
        <v>-3</v>
      </c>
      <c r="DK360" s="6">
        <v>3.9905930299999999</v>
      </c>
      <c r="DL360">
        <v>6</v>
      </c>
      <c r="DM360">
        <v>1</v>
      </c>
      <c r="DN360">
        <v>0</v>
      </c>
      <c r="DO360">
        <v>0</v>
      </c>
      <c r="DP360">
        <v>2</v>
      </c>
      <c r="DQ360">
        <v>676</v>
      </c>
      <c r="DR360">
        <v>647</v>
      </c>
      <c r="DS360">
        <v>524</v>
      </c>
      <c r="DT360">
        <v>525</v>
      </c>
      <c r="DU360">
        <v>367</v>
      </c>
      <c r="DV360">
        <v>366</v>
      </c>
      <c r="DW360" s="6">
        <v>32.619999999999997</v>
      </c>
      <c r="DX360" s="6">
        <v>34.159999999999997</v>
      </c>
      <c r="DY360">
        <v>119</v>
      </c>
      <c r="DZ360">
        <v>120</v>
      </c>
      <c r="EA360">
        <v>26</v>
      </c>
      <c r="EB360">
        <v>27</v>
      </c>
      <c r="EC360">
        <v>26</v>
      </c>
      <c r="ED360">
        <v>29</v>
      </c>
      <c r="EE360">
        <v>22</v>
      </c>
      <c r="EF360">
        <v>29</v>
      </c>
      <c r="EG360" s="11">
        <f t="shared" si="109"/>
        <v>48</v>
      </c>
      <c r="EH360" s="11">
        <f t="shared" si="110"/>
        <v>58</v>
      </c>
      <c r="EI360">
        <v>329</v>
      </c>
      <c r="EJ360">
        <v>351</v>
      </c>
      <c r="EK360">
        <v>234</v>
      </c>
      <c r="EL360">
        <v>207</v>
      </c>
      <c r="EM360">
        <v>95</v>
      </c>
      <c r="EN360">
        <v>54</v>
      </c>
      <c r="EO360">
        <v>30</v>
      </c>
      <c r="EP360">
        <v>35</v>
      </c>
      <c r="EQ360">
        <v>1.3</v>
      </c>
      <c r="ER360">
        <v>0.4</v>
      </c>
      <c r="ES360">
        <v>1.7000000000000002</v>
      </c>
      <c r="ET360">
        <v>1464.97</v>
      </c>
      <c r="EU360" s="11">
        <f t="shared" si="111"/>
        <v>117</v>
      </c>
      <c r="EV360" s="6">
        <f t="shared" si="112"/>
        <v>5.833333333333333</v>
      </c>
      <c r="EW360" s="6">
        <f t="shared" si="113"/>
        <v>119.4043321299639</v>
      </c>
      <c r="EX360" s="6">
        <v>9.8000000000000007</v>
      </c>
      <c r="EY360">
        <v>0.25</v>
      </c>
    </row>
    <row r="361" spans="1:155">
      <c r="A361">
        <v>353</v>
      </c>
      <c r="B361" s="5">
        <v>925000</v>
      </c>
      <c r="C361" t="s">
        <v>818</v>
      </c>
      <c r="D361" t="s">
        <v>819</v>
      </c>
      <c r="E361" t="s">
        <v>144</v>
      </c>
      <c r="F361" t="s">
        <v>145</v>
      </c>
      <c r="G361" t="s">
        <v>145</v>
      </c>
      <c r="H361">
        <v>74</v>
      </c>
      <c r="I361">
        <v>205</v>
      </c>
      <c r="J361">
        <v>2013</v>
      </c>
      <c r="K361">
        <v>1</v>
      </c>
      <c r="L361">
        <v>29</v>
      </c>
      <c r="M361" t="s">
        <v>155</v>
      </c>
      <c r="N361" t="s">
        <v>820</v>
      </c>
      <c r="O361" t="s">
        <v>645</v>
      </c>
      <c r="P361" t="s">
        <v>171</v>
      </c>
      <c r="Q361" t="s">
        <v>363</v>
      </c>
      <c r="R361">
        <v>10</v>
      </c>
      <c r="S361">
        <v>2</v>
      </c>
      <c r="T361">
        <v>0</v>
      </c>
      <c r="U361">
        <v>0</v>
      </c>
      <c r="V361">
        <v>0</v>
      </c>
      <c r="W361">
        <v>2</v>
      </c>
      <c r="X361">
        <v>-3</v>
      </c>
      <c r="Y361" s="6">
        <v>1.3</v>
      </c>
      <c r="Z361">
        <v>0</v>
      </c>
      <c r="AA361">
        <v>173</v>
      </c>
      <c r="AB361">
        <v>7074</v>
      </c>
      <c r="AC361" s="6">
        <v>117.98</v>
      </c>
      <c r="AD361" s="7">
        <v>11.7833333333</v>
      </c>
      <c r="AE361" s="7">
        <f t="shared" si="95"/>
        <v>11.790444444433334</v>
      </c>
      <c r="AF361" s="8">
        <v>0.21548858447488586</v>
      </c>
      <c r="AG361" s="8">
        <v>1</v>
      </c>
      <c r="AH361" s="8">
        <v>3.6363636363636362E-2</v>
      </c>
      <c r="AI361" s="9">
        <f t="shared" si="96"/>
        <v>0.89795918367346939</v>
      </c>
      <c r="AJ361" s="10">
        <f t="shared" si="97"/>
        <v>934.32282003710577</v>
      </c>
      <c r="AK361" s="7">
        <f t="shared" si="98"/>
        <v>1.01712154602475</v>
      </c>
      <c r="AL361" s="7">
        <f t="shared" si="99"/>
        <v>2.5428038650618747</v>
      </c>
      <c r="AM361" s="8">
        <f t="shared" si="100"/>
        <v>0.2857142857142857</v>
      </c>
      <c r="AN361" s="11">
        <f t="shared" si="101"/>
        <v>-3</v>
      </c>
      <c r="AO361" s="7">
        <f t="shared" si="102"/>
        <v>-1.5256823190371247</v>
      </c>
      <c r="AP361">
        <v>19</v>
      </c>
      <c r="AQ361">
        <v>19</v>
      </c>
      <c r="AR361">
        <v>14</v>
      </c>
      <c r="AS361">
        <v>9</v>
      </c>
      <c r="AT361">
        <v>9</v>
      </c>
      <c r="AU361">
        <v>9</v>
      </c>
      <c r="AV361" s="6">
        <v>1.17</v>
      </c>
      <c r="AW361">
        <v>4</v>
      </c>
      <c r="AX361">
        <v>1</v>
      </c>
      <c r="AY361">
        <v>0</v>
      </c>
      <c r="AZ361" s="11">
        <f t="shared" si="103"/>
        <v>1</v>
      </c>
      <c r="BA361" s="6">
        <v>23.666699999999999</v>
      </c>
      <c r="BB361" s="6">
        <v>22.07</v>
      </c>
      <c r="BC361" s="6">
        <v>0</v>
      </c>
      <c r="BD361">
        <v>8</v>
      </c>
      <c r="BE361">
        <v>8</v>
      </c>
      <c r="BF361">
        <v>19</v>
      </c>
      <c r="BG361" s="11">
        <f t="shared" si="104"/>
        <v>-11</v>
      </c>
      <c r="BH361">
        <v>5</v>
      </c>
      <c r="BI361">
        <v>0</v>
      </c>
      <c r="BJ361">
        <v>3</v>
      </c>
      <c r="BK361">
        <v>4</v>
      </c>
      <c r="BL361">
        <v>0</v>
      </c>
      <c r="BM361">
        <v>3</v>
      </c>
      <c r="BN361">
        <v>4</v>
      </c>
      <c r="BO361" s="8">
        <f t="shared" si="105"/>
        <v>4.49438202247191E-2</v>
      </c>
      <c r="BP361">
        <v>4</v>
      </c>
      <c r="BQ361">
        <v>9</v>
      </c>
      <c r="BR361">
        <v>4</v>
      </c>
      <c r="BS361">
        <v>9</v>
      </c>
      <c r="BT361" s="8">
        <f t="shared" si="106"/>
        <v>0.30769230769230771</v>
      </c>
      <c r="BU361" s="8">
        <f t="shared" si="107"/>
        <v>0.13131313131313133</v>
      </c>
      <c r="BV361">
        <v>0</v>
      </c>
      <c r="BW361">
        <v>1</v>
      </c>
      <c r="BX361">
        <v>1</v>
      </c>
      <c r="BY361">
        <v>3</v>
      </c>
      <c r="BZ361">
        <v>3</v>
      </c>
      <c r="CA361">
        <v>5</v>
      </c>
      <c r="CB361">
        <v>0</v>
      </c>
      <c r="CC361">
        <v>0</v>
      </c>
      <c r="CD361">
        <v>2</v>
      </c>
      <c r="CE361">
        <v>7</v>
      </c>
      <c r="CF361">
        <v>3</v>
      </c>
      <c r="CG361">
        <v>2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2</v>
      </c>
      <c r="CU361">
        <v>0</v>
      </c>
      <c r="CV361">
        <v>1</v>
      </c>
      <c r="CW361">
        <v>0</v>
      </c>
      <c r="CX361">
        <v>4</v>
      </c>
      <c r="CY361">
        <v>1</v>
      </c>
      <c r="CZ361">
        <v>0</v>
      </c>
      <c r="DA361">
        <v>0</v>
      </c>
      <c r="DB361">
        <v>1</v>
      </c>
      <c r="DC361">
        <v>1</v>
      </c>
      <c r="DD361">
        <v>0</v>
      </c>
      <c r="DE361">
        <v>6</v>
      </c>
      <c r="DF361">
        <v>0</v>
      </c>
      <c r="DG361">
        <v>3</v>
      </c>
      <c r="DH361">
        <v>0</v>
      </c>
      <c r="DI361">
        <v>3</v>
      </c>
      <c r="DJ361" s="11">
        <f t="shared" si="108"/>
        <v>3</v>
      </c>
      <c r="DK361" s="6">
        <v>2.9829748536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102</v>
      </c>
      <c r="DR361">
        <v>89</v>
      </c>
      <c r="DS361">
        <v>75</v>
      </c>
      <c r="DT361">
        <v>65</v>
      </c>
      <c r="DU361">
        <v>55</v>
      </c>
      <c r="DV361">
        <v>49</v>
      </c>
      <c r="DW361" s="6">
        <v>4.13</v>
      </c>
      <c r="DX361" s="6">
        <v>3.44</v>
      </c>
      <c r="DY361">
        <v>15</v>
      </c>
      <c r="DZ361">
        <v>11</v>
      </c>
      <c r="EA361">
        <v>2</v>
      </c>
      <c r="EB361">
        <v>5</v>
      </c>
      <c r="EC361">
        <v>2</v>
      </c>
      <c r="ED361">
        <v>5</v>
      </c>
      <c r="EE361">
        <v>5</v>
      </c>
      <c r="EF361">
        <v>5</v>
      </c>
      <c r="EG361" s="11">
        <f t="shared" si="109"/>
        <v>7</v>
      </c>
      <c r="EH361" s="11">
        <f t="shared" si="110"/>
        <v>10</v>
      </c>
      <c r="EI361">
        <v>50</v>
      </c>
      <c r="EJ361">
        <v>49</v>
      </c>
      <c r="EK361">
        <v>35</v>
      </c>
      <c r="EL361">
        <v>64</v>
      </c>
      <c r="EM361">
        <v>13</v>
      </c>
      <c r="EN361">
        <v>18</v>
      </c>
      <c r="EO361">
        <v>3</v>
      </c>
      <c r="EP361">
        <v>5</v>
      </c>
      <c r="EQ361">
        <v>0.1</v>
      </c>
      <c r="ER361">
        <v>0</v>
      </c>
      <c r="ES361">
        <v>0.1</v>
      </c>
      <c r="ET361">
        <v>429.52</v>
      </c>
      <c r="EU361" s="11">
        <f t="shared" si="111"/>
        <v>12</v>
      </c>
      <c r="EV361" s="6">
        <f t="shared" si="112"/>
        <v>0</v>
      </c>
      <c r="EW361" s="6">
        <f t="shared" si="113"/>
        <v>97.135107645363618</v>
      </c>
      <c r="EX361" s="6">
        <v>2.9</v>
      </c>
      <c r="EY361">
        <v>0.28999999999999998</v>
      </c>
    </row>
    <row r="362" spans="1:155">
      <c r="A362">
        <v>857</v>
      </c>
      <c r="B362" s="5">
        <v>925000</v>
      </c>
      <c r="C362" t="s">
        <v>835</v>
      </c>
      <c r="D362" t="s">
        <v>836</v>
      </c>
      <c r="F362" t="s">
        <v>182</v>
      </c>
      <c r="G362" t="s">
        <v>182</v>
      </c>
      <c r="H362">
        <v>72</v>
      </c>
      <c r="I362">
        <v>190</v>
      </c>
      <c r="J362">
        <v>2010</v>
      </c>
      <c r="K362">
        <v>4</v>
      </c>
      <c r="L362">
        <v>99</v>
      </c>
      <c r="M362" t="s">
        <v>146</v>
      </c>
      <c r="N362" t="s">
        <v>837</v>
      </c>
      <c r="O362" t="s">
        <v>838</v>
      </c>
      <c r="P362" t="s">
        <v>198</v>
      </c>
      <c r="Q362" t="s">
        <v>432</v>
      </c>
      <c r="R362">
        <v>61</v>
      </c>
      <c r="S362">
        <v>6</v>
      </c>
      <c r="T362">
        <v>11</v>
      </c>
      <c r="U362">
        <v>5</v>
      </c>
      <c r="V362">
        <v>6</v>
      </c>
      <c r="W362">
        <v>17</v>
      </c>
      <c r="X362">
        <v>-5</v>
      </c>
      <c r="Y362" s="6">
        <v>3.4</v>
      </c>
      <c r="Z362">
        <v>10</v>
      </c>
      <c r="AA362">
        <v>1204</v>
      </c>
      <c r="AB362">
        <v>50548</v>
      </c>
      <c r="AC362" s="6">
        <v>833.08</v>
      </c>
      <c r="AD362" s="7">
        <v>13.6833333333</v>
      </c>
      <c r="AE362" s="7">
        <f t="shared" si="95"/>
        <v>13.7171038251255</v>
      </c>
      <c r="AF362" s="8">
        <v>0.25313886356730481</v>
      </c>
      <c r="AG362" s="8">
        <v>0.6071428571428571</v>
      </c>
      <c r="AH362" s="8">
        <v>6.5573770491803282E-2</v>
      </c>
      <c r="AI362" s="9">
        <f t="shared" si="96"/>
        <v>0.91304347826086962</v>
      </c>
      <c r="AJ362" s="10">
        <f t="shared" si="97"/>
        <v>978.61724875267282</v>
      </c>
      <c r="AK362" s="7">
        <f t="shared" si="98"/>
        <v>2.0166130503673116</v>
      </c>
      <c r="AL362" s="7">
        <f t="shared" si="99"/>
        <v>2.0166130503673116</v>
      </c>
      <c r="AM362" s="8">
        <f t="shared" si="100"/>
        <v>0.5</v>
      </c>
      <c r="AN362" s="11">
        <f t="shared" si="101"/>
        <v>0</v>
      </c>
      <c r="AO362" s="7">
        <f t="shared" si="102"/>
        <v>0</v>
      </c>
      <c r="AP362">
        <v>168</v>
      </c>
      <c r="AQ362">
        <v>167</v>
      </c>
      <c r="AR362">
        <v>135</v>
      </c>
      <c r="AS362">
        <v>95</v>
      </c>
      <c r="AT362">
        <v>95</v>
      </c>
      <c r="AU362">
        <v>95</v>
      </c>
      <c r="AV362" s="6">
        <v>12.77</v>
      </c>
      <c r="AW362">
        <v>52</v>
      </c>
      <c r="AX362">
        <v>13</v>
      </c>
      <c r="AY362">
        <v>10</v>
      </c>
      <c r="AZ362" s="11">
        <f t="shared" si="103"/>
        <v>23</v>
      </c>
      <c r="BA362" s="6">
        <v>22.2</v>
      </c>
      <c r="BB362" s="6">
        <v>21.86</v>
      </c>
      <c r="BC362" s="6">
        <v>133.9</v>
      </c>
      <c r="BD362">
        <v>27</v>
      </c>
      <c r="BE362">
        <v>27</v>
      </c>
      <c r="BF362">
        <v>130</v>
      </c>
      <c r="BG362" s="11">
        <f t="shared" si="104"/>
        <v>-103</v>
      </c>
      <c r="BH362">
        <v>40</v>
      </c>
      <c r="BI362">
        <v>35</v>
      </c>
      <c r="BJ362">
        <v>31</v>
      </c>
      <c r="BK362">
        <v>27</v>
      </c>
      <c r="BL362">
        <v>34</v>
      </c>
      <c r="BM362">
        <v>30</v>
      </c>
      <c r="BN362">
        <v>27</v>
      </c>
      <c r="BO362" s="8">
        <f t="shared" si="105"/>
        <v>4.09711684370258E-2</v>
      </c>
      <c r="BP362">
        <v>8</v>
      </c>
      <c r="BQ362">
        <v>8</v>
      </c>
      <c r="BR362">
        <v>8</v>
      </c>
      <c r="BS362">
        <v>8</v>
      </c>
      <c r="BT362" s="8">
        <f t="shared" si="106"/>
        <v>0.5</v>
      </c>
      <c r="BU362" s="8">
        <f t="shared" si="107"/>
        <v>2.1136063408190225E-2</v>
      </c>
      <c r="BV362">
        <v>0</v>
      </c>
      <c r="BW362">
        <v>2</v>
      </c>
      <c r="BX362">
        <v>3</v>
      </c>
      <c r="BY362">
        <v>2</v>
      </c>
      <c r="BZ362">
        <v>5</v>
      </c>
      <c r="CA362">
        <v>4</v>
      </c>
      <c r="CB362">
        <v>2</v>
      </c>
      <c r="CC362">
        <v>2</v>
      </c>
      <c r="CD362">
        <v>4</v>
      </c>
      <c r="CE362">
        <v>1</v>
      </c>
      <c r="CF362">
        <v>3</v>
      </c>
      <c r="CG362">
        <v>7</v>
      </c>
      <c r="CH362">
        <v>0</v>
      </c>
      <c r="CI362">
        <v>3</v>
      </c>
      <c r="CJ362">
        <v>0</v>
      </c>
      <c r="CK362">
        <v>0</v>
      </c>
      <c r="CL362">
        <v>0</v>
      </c>
      <c r="CM362">
        <v>1</v>
      </c>
      <c r="CN362">
        <v>1</v>
      </c>
      <c r="CO362">
        <v>1</v>
      </c>
      <c r="CP362">
        <v>0</v>
      </c>
      <c r="CQ362">
        <v>2</v>
      </c>
      <c r="CR362">
        <v>0</v>
      </c>
      <c r="CS362">
        <v>0</v>
      </c>
      <c r="CT362">
        <v>2</v>
      </c>
      <c r="CU362">
        <v>0</v>
      </c>
      <c r="CV362">
        <v>4</v>
      </c>
      <c r="CW362">
        <v>5</v>
      </c>
      <c r="CX362">
        <v>31</v>
      </c>
      <c r="CY362">
        <v>12</v>
      </c>
      <c r="CZ362">
        <v>3</v>
      </c>
      <c r="DA362">
        <v>4</v>
      </c>
      <c r="DB362">
        <v>11</v>
      </c>
      <c r="DC362">
        <v>6</v>
      </c>
      <c r="DD362">
        <v>3</v>
      </c>
      <c r="DE362">
        <v>56</v>
      </c>
      <c r="DF362">
        <v>5</v>
      </c>
      <c r="DG362">
        <v>16</v>
      </c>
      <c r="DH362">
        <v>4</v>
      </c>
      <c r="DI362">
        <v>15</v>
      </c>
      <c r="DJ362" s="11">
        <f t="shared" si="108"/>
        <v>11</v>
      </c>
      <c r="DK362" s="6">
        <v>10.095179828199999</v>
      </c>
      <c r="DL362">
        <v>5</v>
      </c>
      <c r="DM362">
        <v>0</v>
      </c>
      <c r="DN362">
        <v>0</v>
      </c>
      <c r="DO362">
        <v>0</v>
      </c>
      <c r="DP362">
        <v>0</v>
      </c>
      <c r="DQ362">
        <v>843</v>
      </c>
      <c r="DR362">
        <v>659</v>
      </c>
      <c r="DS362">
        <v>609</v>
      </c>
      <c r="DT362">
        <v>476</v>
      </c>
      <c r="DU362">
        <v>427</v>
      </c>
      <c r="DV362">
        <v>322</v>
      </c>
      <c r="DW362" s="6">
        <v>42.87</v>
      </c>
      <c r="DX362" s="6">
        <v>32.28</v>
      </c>
      <c r="DY362">
        <v>151</v>
      </c>
      <c r="DZ362">
        <v>110</v>
      </c>
      <c r="EA362">
        <v>28</v>
      </c>
      <c r="EB362">
        <v>28</v>
      </c>
      <c r="EC362">
        <v>38</v>
      </c>
      <c r="ED362">
        <v>24</v>
      </c>
      <c r="EE362">
        <v>47</v>
      </c>
      <c r="EF362">
        <v>51</v>
      </c>
      <c r="EG362" s="11">
        <f t="shared" si="109"/>
        <v>85</v>
      </c>
      <c r="EH362" s="11">
        <f t="shared" si="110"/>
        <v>75</v>
      </c>
      <c r="EI362">
        <v>366</v>
      </c>
      <c r="EJ362">
        <v>391</v>
      </c>
      <c r="EK362">
        <v>224</v>
      </c>
      <c r="EL362">
        <v>379</v>
      </c>
      <c r="EM362">
        <v>200</v>
      </c>
      <c r="EN362">
        <v>126</v>
      </c>
      <c r="EO362">
        <v>40</v>
      </c>
      <c r="EP362">
        <v>45</v>
      </c>
      <c r="EQ362">
        <v>0.1</v>
      </c>
      <c r="ER362">
        <v>0.8</v>
      </c>
      <c r="ES362">
        <v>1</v>
      </c>
      <c r="ET362">
        <v>2457.92</v>
      </c>
      <c r="EU362" s="11">
        <f t="shared" si="111"/>
        <v>64</v>
      </c>
      <c r="EV362" s="6">
        <f t="shared" si="112"/>
        <v>11.6</v>
      </c>
      <c r="EW362" s="6">
        <f t="shared" si="113"/>
        <v>108.17688577327507</v>
      </c>
      <c r="EX362" s="6">
        <v>24.6</v>
      </c>
      <c r="EY362">
        <v>0.4</v>
      </c>
    </row>
    <row r="363" spans="1:155">
      <c r="A363">
        <v>525</v>
      </c>
      <c r="B363" s="5">
        <v>925000</v>
      </c>
      <c r="C363" t="s">
        <v>856</v>
      </c>
      <c r="D363" t="s">
        <v>857</v>
      </c>
      <c r="F363" t="s">
        <v>858</v>
      </c>
      <c r="G363" t="s">
        <v>858</v>
      </c>
      <c r="H363">
        <v>73</v>
      </c>
      <c r="I363">
        <v>216</v>
      </c>
      <c r="J363">
        <v>2014</v>
      </c>
      <c r="K363">
        <v>1</v>
      </c>
      <c r="L363">
        <v>3</v>
      </c>
      <c r="M363" t="s">
        <v>155</v>
      </c>
      <c r="N363" t="s">
        <v>859</v>
      </c>
      <c r="O363" t="s">
        <v>860</v>
      </c>
      <c r="P363" t="s">
        <v>171</v>
      </c>
      <c r="Q363" t="s">
        <v>378</v>
      </c>
      <c r="R363">
        <v>82</v>
      </c>
      <c r="S363">
        <v>29</v>
      </c>
      <c r="T363">
        <v>48</v>
      </c>
      <c r="U363">
        <v>31</v>
      </c>
      <c r="V363">
        <v>17</v>
      </c>
      <c r="W363">
        <v>77</v>
      </c>
      <c r="X363">
        <v>7</v>
      </c>
      <c r="Y363" s="6">
        <v>12.2</v>
      </c>
      <c r="Z363">
        <v>20</v>
      </c>
      <c r="AA363">
        <v>1865</v>
      </c>
      <c r="AB363">
        <v>92909</v>
      </c>
      <c r="AC363" s="6">
        <v>1546.72</v>
      </c>
      <c r="AD363" s="7">
        <v>18.883333333300001</v>
      </c>
      <c r="AE363" s="7">
        <f t="shared" si="95"/>
        <v>18.876571815707049</v>
      </c>
      <c r="AF363" s="8">
        <v>0.32128620836492428</v>
      </c>
      <c r="AG363" s="8">
        <v>0.7</v>
      </c>
      <c r="AH363" s="8">
        <v>0.11969532100108814</v>
      </c>
      <c r="AI363" s="9">
        <f t="shared" si="96"/>
        <v>0.90128755364806867</v>
      </c>
      <c r="AJ363" s="10">
        <f t="shared" si="97"/>
        <v>1020.9828746491567</v>
      </c>
      <c r="AK363" s="7">
        <f t="shared" si="98"/>
        <v>4.2670942381297197</v>
      </c>
      <c r="AL363" s="7">
        <f t="shared" si="99"/>
        <v>2.6766318402813698</v>
      </c>
      <c r="AM363" s="8">
        <f t="shared" si="100"/>
        <v>0.61452513966480449</v>
      </c>
      <c r="AN363" s="11">
        <f t="shared" si="101"/>
        <v>41</v>
      </c>
      <c r="AO363" s="7">
        <f t="shared" si="102"/>
        <v>1.5904623978483499</v>
      </c>
      <c r="AP363">
        <v>298</v>
      </c>
      <c r="AQ363">
        <v>298</v>
      </c>
      <c r="AR363">
        <v>245</v>
      </c>
      <c r="AS363">
        <v>173</v>
      </c>
      <c r="AT363">
        <v>172</v>
      </c>
      <c r="AU363">
        <v>173</v>
      </c>
      <c r="AV363" s="6">
        <v>25.08</v>
      </c>
      <c r="AW363">
        <v>110</v>
      </c>
      <c r="AX363">
        <v>17</v>
      </c>
      <c r="AY363">
        <v>16</v>
      </c>
      <c r="AZ363" s="11">
        <f t="shared" si="103"/>
        <v>33</v>
      </c>
      <c r="BA363" s="6">
        <v>21.1676</v>
      </c>
      <c r="BB363" s="6">
        <v>21.42</v>
      </c>
      <c r="BC363" s="6">
        <v>431.4</v>
      </c>
      <c r="BD363">
        <v>41</v>
      </c>
      <c r="BE363">
        <v>41</v>
      </c>
      <c r="BF363">
        <v>86</v>
      </c>
      <c r="BG363" s="11">
        <f t="shared" si="104"/>
        <v>-45</v>
      </c>
      <c r="BH363">
        <v>72</v>
      </c>
      <c r="BI363">
        <v>75</v>
      </c>
      <c r="BJ363">
        <v>75</v>
      </c>
      <c r="BK363">
        <v>36</v>
      </c>
      <c r="BL363">
        <v>75</v>
      </c>
      <c r="BM363">
        <v>75</v>
      </c>
      <c r="BN363">
        <v>36</v>
      </c>
      <c r="BO363" s="8">
        <f t="shared" si="105"/>
        <v>2.8169014084507043E-2</v>
      </c>
      <c r="BP363">
        <v>476</v>
      </c>
      <c r="BQ363">
        <v>496</v>
      </c>
      <c r="BR363">
        <v>476</v>
      </c>
      <c r="BS363">
        <v>496</v>
      </c>
      <c r="BT363" s="8">
        <f t="shared" si="106"/>
        <v>0.48971193415637859</v>
      </c>
      <c r="BU363" s="8">
        <f t="shared" si="107"/>
        <v>0.63989466754443713</v>
      </c>
      <c r="BV363">
        <v>142</v>
      </c>
      <c r="BW363">
        <v>119</v>
      </c>
      <c r="BX363">
        <v>114</v>
      </c>
      <c r="BY363">
        <v>138</v>
      </c>
      <c r="BZ363">
        <v>220</v>
      </c>
      <c r="CA363">
        <v>239</v>
      </c>
      <c r="CB363">
        <v>136</v>
      </c>
      <c r="CC363">
        <v>120</v>
      </c>
      <c r="CD363">
        <v>184</v>
      </c>
      <c r="CE363">
        <v>171</v>
      </c>
      <c r="CF363">
        <v>290</v>
      </c>
      <c r="CG363">
        <v>310</v>
      </c>
      <c r="CH363">
        <v>3</v>
      </c>
      <c r="CI363">
        <v>4</v>
      </c>
      <c r="CJ363">
        <v>5</v>
      </c>
      <c r="CK363">
        <v>2</v>
      </c>
      <c r="CL363">
        <v>0</v>
      </c>
      <c r="CM363">
        <v>0</v>
      </c>
      <c r="CN363">
        <v>3</v>
      </c>
      <c r="CO363">
        <v>1</v>
      </c>
      <c r="CP363">
        <v>4</v>
      </c>
      <c r="CQ363">
        <v>5</v>
      </c>
      <c r="CR363">
        <v>4</v>
      </c>
      <c r="CS363">
        <v>0</v>
      </c>
      <c r="CT363">
        <v>12</v>
      </c>
      <c r="CU363">
        <v>0</v>
      </c>
      <c r="CV363">
        <v>6</v>
      </c>
      <c r="CW363">
        <v>3</v>
      </c>
      <c r="CX363">
        <v>63</v>
      </c>
      <c r="CY363">
        <v>22</v>
      </c>
      <c r="CZ363">
        <v>4</v>
      </c>
      <c r="DA363">
        <v>13</v>
      </c>
      <c r="DB363">
        <v>35</v>
      </c>
      <c r="DC363">
        <v>18</v>
      </c>
      <c r="DD363">
        <v>2</v>
      </c>
      <c r="DE363">
        <v>79</v>
      </c>
      <c r="DF363">
        <v>10</v>
      </c>
      <c r="DG363">
        <v>20</v>
      </c>
      <c r="DH363">
        <v>10</v>
      </c>
      <c r="DI363">
        <v>19</v>
      </c>
      <c r="DJ363" s="11">
        <f t="shared" si="108"/>
        <v>10</v>
      </c>
      <c r="DK363" s="6">
        <v>8.7721214041</v>
      </c>
      <c r="DL363">
        <v>10</v>
      </c>
      <c r="DM363">
        <v>0</v>
      </c>
      <c r="DN363">
        <v>0</v>
      </c>
      <c r="DO363">
        <v>0</v>
      </c>
      <c r="DP363">
        <v>0</v>
      </c>
      <c r="DQ363">
        <v>1714</v>
      </c>
      <c r="DR363">
        <v>1278</v>
      </c>
      <c r="DS363">
        <v>1283</v>
      </c>
      <c r="DT363">
        <v>944</v>
      </c>
      <c r="DU363">
        <v>919</v>
      </c>
      <c r="DV363">
        <v>699</v>
      </c>
      <c r="DW363" s="6">
        <v>101.92</v>
      </c>
      <c r="DX363" s="6">
        <v>66.09</v>
      </c>
      <c r="DY363">
        <v>397</v>
      </c>
      <c r="DZ363">
        <v>233</v>
      </c>
      <c r="EA363">
        <v>110</v>
      </c>
      <c r="EB363">
        <v>69</v>
      </c>
      <c r="EC363">
        <v>69</v>
      </c>
      <c r="ED363">
        <v>56</v>
      </c>
      <c r="EE363">
        <v>67</v>
      </c>
      <c r="EF363">
        <v>76</v>
      </c>
      <c r="EG363" s="11">
        <f t="shared" si="109"/>
        <v>136</v>
      </c>
      <c r="EH363" s="11">
        <f t="shared" si="110"/>
        <v>132</v>
      </c>
      <c r="EI363">
        <v>725</v>
      </c>
      <c r="EJ363">
        <v>794</v>
      </c>
      <c r="EK363">
        <v>542</v>
      </c>
      <c r="EL363">
        <v>501</v>
      </c>
      <c r="EM363">
        <v>292</v>
      </c>
      <c r="EN363">
        <v>189</v>
      </c>
      <c r="EO363">
        <v>67</v>
      </c>
      <c r="EP363">
        <v>105</v>
      </c>
      <c r="EQ363">
        <v>7.6</v>
      </c>
      <c r="ER363">
        <v>2</v>
      </c>
      <c r="ES363">
        <v>9.6</v>
      </c>
      <c r="ET363">
        <v>3267.43</v>
      </c>
      <c r="EU363" s="11">
        <f t="shared" si="111"/>
        <v>97</v>
      </c>
      <c r="EV363" s="6">
        <f t="shared" si="112"/>
        <v>11.6</v>
      </c>
      <c r="EW363" s="6">
        <f t="shared" si="113"/>
        <v>116.06496327712837</v>
      </c>
      <c r="EX363" s="6">
        <v>72.5</v>
      </c>
      <c r="EY363">
        <v>0.88</v>
      </c>
    </row>
    <row r="364" spans="1:155">
      <c r="A364">
        <v>569</v>
      </c>
      <c r="B364" s="5">
        <v>925000</v>
      </c>
      <c r="C364" t="s">
        <v>902</v>
      </c>
      <c r="D364" t="s">
        <v>903</v>
      </c>
      <c r="F364" t="s">
        <v>410</v>
      </c>
      <c r="G364" t="s">
        <v>410</v>
      </c>
      <c r="H364">
        <v>72</v>
      </c>
      <c r="I364">
        <v>172</v>
      </c>
      <c r="J364">
        <v>2014</v>
      </c>
      <c r="K364">
        <v>1</v>
      </c>
      <c r="L364">
        <v>9</v>
      </c>
      <c r="M364" t="s">
        <v>155</v>
      </c>
      <c r="N364" t="s">
        <v>904</v>
      </c>
      <c r="O364" t="s">
        <v>905</v>
      </c>
      <c r="P364" t="s">
        <v>149</v>
      </c>
      <c r="Q364" t="s">
        <v>232</v>
      </c>
      <c r="R364">
        <v>82</v>
      </c>
      <c r="S364">
        <v>25</v>
      </c>
      <c r="T364">
        <v>39</v>
      </c>
      <c r="U364">
        <v>20</v>
      </c>
      <c r="V364">
        <v>19</v>
      </c>
      <c r="W364">
        <v>64</v>
      </c>
      <c r="X364">
        <v>1</v>
      </c>
      <c r="Y364" s="6">
        <v>4.9000000000000004</v>
      </c>
      <c r="Z364">
        <v>38</v>
      </c>
      <c r="AA364">
        <v>1845</v>
      </c>
      <c r="AB364">
        <v>86032</v>
      </c>
      <c r="AC364" s="6">
        <v>1410.92</v>
      </c>
      <c r="AD364" s="7">
        <v>17.483333333299999</v>
      </c>
      <c r="AE364" s="7">
        <f t="shared" si="95"/>
        <v>17.391951219501081</v>
      </c>
      <c r="AF364" s="8">
        <v>0.31164436512389176</v>
      </c>
      <c r="AG364" s="8">
        <v>0.77108433734939763</v>
      </c>
      <c r="AH364" s="8">
        <v>0.10362047440699126</v>
      </c>
      <c r="AI364" s="9">
        <f t="shared" si="96"/>
        <v>0.89924812030075185</v>
      </c>
      <c r="AJ364" s="10">
        <f t="shared" si="97"/>
        <v>1002.8685947077431</v>
      </c>
      <c r="AK364" s="7">
        <f t="shared" si="98"/>
        <v>3.5296118844441926</v>
      </c>
      <c r="AL364" s="7">
        <f t="shared" si="99"/>
        <v>2.8492047741898903</v>
      </c>
      <c r="AM364" s="8">
        <f t="shared" si="100"/>
        <v>0.55333333333333334</v>
      </c>
      <c r="AN364" s="11">
        <f t="shared" si="101"/>
        <v>16</v>
      </c>
      <c r="AO364" s="7">
        <f t="shared" si="102"/>
        <v>0.68040711025430234</v>
      </c>
      <c r="AP364">
        <v>372</v>
      </c>
      <c r="AQ364">
        <v>377</v>
      </c>
      <c r="AR364">
        <v>291</v>
      </c>
      <c r="AS364">
        <v>199</v>
      </c>
      <c r="AT364">
        <v>204</v>
      </c>
      <c r="AU364">
        <v>204</v>
      </c>
      <c r="AV364" s="6">
        <v>18.899999999999999</v>
      </c>
      <c r="AW364">
        <v>60</v>
      </c>
      <c r="AX364">
        <v>8</v>
      </c>
      <c r="AY364">
        <v>24</v>
      </c>
      <c r="AZ364" s="11">
        <f t="shared" si="103"/>
        <v>32</v>
      </c>
      <c r="BA364" s="6">
        <v>32.2059</v>
      </c>
      <c r="BB364" s="6">
        <v>30.69</v>
      </c>
      <c r="BC364" s="6">
        <v>332.7</v>
      </c>
      <c r="BD364">
        <v>43</v>
      </c>
      <c r="BE364">
        <v>43</v>
      </c>
      <c r="BF364">
        <v>92</v>
      </c>
      <c r="BG364" s="11">
        <f t="shared" si="104"/>
        <v>-49</v>
      </c>
      <c r="BH364">
        <v>93</v>
      </c>
      <c r="BI364">
        <v>51</v>
      </c>
      <c r="BJ364">
        <v>36</v>
      </c>
      <c r="BK364">
        <v>28</v>
      </c>
      <c r="BL364">
        <v>51</v>
      </c>
      <c r="BM364">
        <v>36</v>
      </c>
      <c r="BN364">
        <v>27</v>
      </c>
      <c r="BO364" s="8">
        <f t="shared" si="105"/>
        <v>2.3275862068965519E-2</v>
      </c>
      <c r="BP364">
        <v>0</v>
      </c>
      <c r="BQ364">
        <v>4</v>
      </c>
      <c r="BR364">
        <v>0</v>
      </c>
      <c r="BS364">
        <v>4</v>
      </c>
      <c r="BT364" s="8">
        <f t="shared" si="106"/>
        <v>0</v>
      </c>
      <c r="BU364" s="8">
        <f t="shared" si="107"/>
        <v>2.9154518950437317E-3</v>
      </c>
      <c r="BV364">
        <v>0</v>
      </c>
      <c r="BW364">
        <v>0</v>
      </c>
      <c r="BX364">
        <v>0</v>
      </c>
      <c r="BY364">
        <v>1</v>
      </c>
      <c r="BZ364">
        <v>0</v>
      </c>
      <c r="CA364">
        <v>3</v>
      </c>
      <c r="CB364">
        <v>0</v>
      </c>
      <c r="CC364">
        <v>2</v>
      </c>
      <c r="CD364">
        <v>0</v>
      </c>
      <c r="CE364">
        <v>2</v>
      </c>
      <c r="CF364">
        <v>0</v>
      </c>
      <c r="CG364">
        <v>0</v>
      </c>
      <c r="CH364">
        <v>0</v>
      </c>
      <c r="CI364">
        <v>3</v>
      </c>
      <c r="CJ364">
        <v>4</v>
      </c>
      <c r="CK364">
        <v>3</v>
      </c>
      <c r="CL364">
        <v>1</v>
      </c>
      <c r="CM364">
        <v>1</v>
      </c>
      <c r="CN364">
        <v>1</v>
      </c>
      <c r="CO364">
        <v>0</v>
      </c>
      <c r="CP364">
        <v>2</v>
      </c>
      <c r="CQ364">
        <v>4</v>
      </c>
      <c r="CR364">
        <v>1</v>
      </c>
      <c r="CS364">
        <v>1</v>
      </c>
      <c r="CT364">
        <v>16</v>
      </c>
      <c r="CU364">
        <v>2</v>
      </c>
      <c r="CV364">
        <v>9</v>
      </c>
      <c r="CW364">
        <v>10</v>
      </c>
      <c r="CX364">
        <v>72</v>
      </c>
      <c r="CY364">
        <v>22</v>
      </c>
      <c r="CZ364">
        <v>2</v>
      </c>
      <c r="DA364">
        <v>35</v>
      </c>
      <c r="DB364">
        <v>23</v>
      </c>
      <c r="DC364">
        <v>1</v>
      </c>
      <c r="DD364">
        <v>6</v>
      </c>
      <c r="DE364">
        <v>115</v>
      </c>
      <c r="DF364">
        <v>19</v>
      </c>
      <c r="DG364">
        <v>41</v>
      </c>
      <c r="DH364">
        <v>18</v>
      </c>
      <c r="DI364">
        <v>40</v>
      </c>
      <c r="DJ364" s="11">
        <f t="shared" si="108"/>
        <v>22</v>
      </c>
      <c r="DK364" s="6">
        <v>16.599083288599999</v>
      </c>
      <c r="DL364">
        <v>19</v>
      </c>
      <c r="DM364">
        <v>0</v>
      </c>
      <c r="DN364">
        <v>0</v>
      </c>
      <c r="DO364">
        <v>0</v>
      </c>
      <c r="DP364">
        <v>0</v>
      </c>
      <c r="DQ364">
        <v>1480</v>
      </c>
      <c r="DR364">
        <v>1160</v>
      </c>
      <c r="DS364">
        <v>1119</v>
      </c>
      <c r="DT364">
        <v>893</v>
      </c>
      <c r="DU364">
        <v>801</v>
      </c>
      <c r="DV364">
        <v>665</v>
      </c>
      <c r="DW364" s="6">
        <v>77.540000000000006</v>
      </c>
      <c r="DX364" s="6">
        <v>56.5</v>
      </c>
      <c r="DY364">
        <v>249</v>
      </c>
      <c r="DZ364">
        <v>197</v>
      </c>
      <c r="EA364">
        <v>83</v>
      </c>
      <c r="EB364">
        <v>67</v>
      </c>
      <c r="EC364">
        <v>54</v>
      </c>
      <c r="ED364">
        <v>44</v>
      </c>
      <c r="EE364">
        <v>80</v>
      </c>
      <c r="EF364">
        <v>79</v>
      </c>
      <c r="EG364" s="11">
        <f t="shared" si="109"/>
        <v>134</v>
      </c>
      <c r="EH364" s="11">
        <f t="shared" si="110"/>
        <v>123</v>
      </c>
      <c r="EI364">
        <v>657</v>
      </c>
      <c r="EJ364">
        <v>715</v>
      </c>
      <c r="EK364">
        <v>412</v>
      </c>
      <c r="EL364">
        <v>411</v>
      </c>
      <c r="EM364">
        <v>231</v>
      </c>
      <c r="EN364">
        <v>167</v>
      </c>
      <c r="EO364">
        <v>83</v>
      </c>
      <c r="EP364">
        <v>95</v>
      </c>
      <c r="EQ364">
        <v>5.8</v>
      </c>
      <c r="ER364">
        <v>1.3</v>
      </c>
      <c r="ES364">
        <v>7.2</v>
      </c>
      <c r="ET364">
        <v>3116.42</v>
      </c>
      <c r="EU364" s="11">
        <f t="shared" si="111"/>
        <v>109</v>
      </c>
      <c r="EV364" s="6">
        <f t="shared" si="112"/>
        <v>4.1578947368421053</v>
      </c>
      <c r="EW364" s="6">
        <f t="shared" si="113"/>
        <v>112.26717319195984</v>
      </c>
      <c r="EX364" s="6">
        <v>63.6</v>
      </c>
      <c r="EY364">
        <v>0.79</v>
      </c>
    </row>
    <row r="365" spans="1:155">
      <c r="A365">
        <v>382</v>
      </c>
      <c r="B365" s="5">
        <v>925000</v>
      </c>
      <c r="C365" t="s">
        <v>906</v>
      </c>
      <c r="D365" t="s">
        <v>907</v>
      </c>
      <c r="E365" t="s">
        <v>483</v>
      </c>
      <c r="F365" t="s">
        <v>154</v>
      </c>
      <c r="G365" t="s">
        <v>154</v>
      </c>
      <c r="H365">
        <v>74</v>
      </c>
      <c r="I365">
        <v>196</v>
      </c>
      <c r="J365">
        <v>2015</v>
      </c>
      <c r="K365">
        <v>1</v>
      </c>
      <c r="L365">
        <v>2</v>
      </c>
      <c r="M365" t="s">
        <v>146</v>
      </c>
      <c r="N365" t="s">
        <v>908</v>
      </c>
      <c r="O365" t="s">
        <v>909</v>
      </c>
      <c r="P365" t="s">
        <v>171</v>
      </c>
      <c r="Q365" t="s">
        <v>250</v>
      </c>
      <c r="R365">
        <v>61</v>
      </c>
      <c r="S365">
        <v>24</v>
      </c>
      <c r="T365">
        <v>33</v>
      </c>
      <c r="U365">
        <v>19</v>
      </c>
      <c r="V365">
        <v>14</v>
      </c>
      <c r="W365">
        <v>57</v>
      </c>
      <c r="X365">
        <v>-13</v>
      </c>
      <c r="Y365" s="6">
        <v>-5.5</v>
      </c>
      <c r="Z365">
        <v>22</v>
      </c>
      <c r="AA365">
        <v>1343</v>
      </c>
      <c r="AB365">
        <v>72908</v>
      </c>
      <c r="AC365" s="6">
        <v>1213.76</v>
      </c>
      <c r="AD365" s="7">
        <v>19.916666666699999</v>
      </c>
      <c r="AE365" s="7">
        <f t="shared" si="95"/>
        <v>19.911530054655916</v>
      </c>
      <c r="AF365" s="8">
        <v>0.33966340368610459</v>
      </c>
      <c r="AG365" s="8">
        <v>0.78082191780821919</v>
      </c>
      <c r="AH365" s="8">
        <v>9.7203728362183758E-2</v>
      </c>
      <c r="AI365" s="9">
        <f t="shared" si="96"/>
        <v>0.9153354632587859</v>
      </c>
      <c r="AJ365" s="10">
        <f t="shared" si="97"/>
        <v>1012.5391916209696</v>
      </c>
      <c r="AK365" s="7">
        <f t="shared" si="98"/>
        <v>3.608621144213024</v>
      </c>
      <c r="AL365" s="7">
        <f t="shared" si="99"/>
        <v>2.6199578170313735</v>
      </c>
      <c r="AM365" s="8">
        <f t="shared" si="100"/>
        <v>0.57936507936507942</v>
      </c>
      <c r="AN365" s="11">
        <f t="shared" si="101"/>
        <v>20</v>
      </c>
      <c r="AO365" s="7">
        <f t="shared" si="102"/>
        <v>0.98866332718165051</v>
      </c>
      <c r="AP365">
        <v>429</v>
      </c>
      <c r="AQ365">
        <v>429</v>
      </c>
      <c r="AR365">
        <v>334</v>
      </c>
      <c r="AS365">
        <v>250</v>
      </c>
      <c r="AT365">
        <v>249</v>
      </c>
      <c r="AU365">
        <v>249</v>
      </c>
      <c r="AV365" s="6">
        <v>19.46</v>
      </c>
      <c r="AW365">
        <v>50</v>
      </c>
      <c r="AX365">
        <v>13</v>
      </c>
      <c r="AY365">
        <v>18</v>
      </c>
      <c r="AZ365" s="11">
        <f t="shared" si="103"/>
        <v>31</v>
      </c>
      <c r="BA365" s="6">
        <v>34.855400000000003</v>
      </c>
      <c r="BB365" s="6">
        <v>30.47</v>
      </c>
      <c r="BC365" s="6">
        <v>290.89999999999998</v>
      </c>
      <c r="BD365">
        <v>26</v>
      </c>
      <c r="BE365">
        <v>26</v>
      </c>
      <c r="BF365">
        <v>58</v>
      </c>
      <c r="BG365" s="11">
        <f t="shared" si="104"/>
        <v>-32</v>
      </c>
      <c r="BH365">
        <v>84</v>
      </c>
      <c r="BI365">
        <v>46</v>
      </c>
      <c r="BJ365">
        <v>38</v>
      </c>
      <c r="BK365">
        <v>35</v>
      </c>
      <c r="BL365">
        <v>46</v>
      </c>
      <c r="BM365">
        <v>38</v>
      </c>
      <c r="BN365">
        <v>35</v>
      </c>
      <c r="BO365" s="8">
        <f t="shared" si="105"/>
        <v>3.1674208144796379E-2</v>
      </c>
      <c r="BP365">
        <v>310</v>
      </c>
      <c r="BQ365">
        <v>486</v>
      </c>
      <c r="BR365">
        <v>310</v>
      </c>
      <c r="BS365">
        <v>486</v>
      </c>
      <c r="BT365" s="8">
        <f t="shared" si="106"/>
        <v>0.38944723618090454</v>
      </c>
      <c r="BU365" s="8">
        <f t="shared" si="107"/>
        <v>0.66610878661087869</v>
      </c>
      <c r="BV365">
        <v>101</v>
      </c>
      <c r="BW365">
        <v>156</v>
      </c>
      <c r="BX365">
        <v>109</v>
      </c>
      <c r="BY365">
        <v>178</v>
      </c>
      <c r="BZ365">
        <v>100</v>
      </c>
      <c r="CA365">
        <v>152</v>
      </c>
      <c r="CB365">
        <v>86</v>
      </c>
      <c r="CC365">
        <v>155</v>
      </c>
      <c r="CD365">
        <v>114</v>
      </c>
      <c r="CE365">
        <v>156</v>
      </c>
      <c r="CF365">
        <v>208</v>
      </c>
      <c r="CG365">
        <v>317</v>
      </c>
      <c r="CH365">
        <v>1</v>
      </c>
      <c r="CI365">
        <v>3</v>
      </c>
      <c r="CJ365">
        <v>4</v>
      </c>
      <c r="CK365">
        <v>2</v>
      </c>
      <c r="CL365">
        <v>0</v>
      </c>
      <c r="CM365">
        <v>0</v>
      </c>
      <c r="CN365">
        <v>2</v>
      </c>
      <c r="CO365">
        <v>0</v>
      </c>
      <c r="CP365">
        <v>4</v>
      </c>
      <c r="CQ365">
        <v>2</v>
      </c>
      <c r="CR365">
        <v>1</v>
      </c>
      <c r="CS365">
        <v>0</v>
      </c>
      <c r="CT365">
        <v>15</v>
      </c>
      <c r="CU365">
        <v>1</v>
      </c>
      <c r="CV365">
        <v>4</v>
      </c>
      <c r="CW365">
        <v>12</v>
      </c>
      <c r="CX365">
        <v>67</v>
      </c>
      <c r="CY365">
        <v>29</v>
      </c>
      <c r="CZ365">
        <v>0</v>
      </c>
      <c r="DA365">
        <v>25</v>
      </c>
      <c r="DB365">
        <v>40</v>
      </c>
      <c r="DC365">
        <v>3</v>
      </c>
      <c r="DD365">
        <v>4</v>
      </c>
      <c r="DE365">
        <v>148</v>
      </c>
      <c r="DF365">
        <v>11</v>
      </c>
      <c r="DG365">
        <v>26</v>
      </c>
      <c r="DH365">
        <v>11</v>
      </c>
      <c r="DI365">
        <v>22</v>
      </c>
      <c r="DJ365" s="11">
        <f t="shared" si="108"/>
        <v>15</v>
      </c>
      <c r="DK365" s="6">
        <v>11.123627559799999</v>
      </c>
      <c r="DL365">
        <v>11</v>
      </c>
      <c r="DM365">
        <v>0</v>
      </c>
      <c r="DN365">
        <v>0</v>
      </c>
      <c r="DO365">
        <v>0</v>
      </c>
      <c r="DP365">
        <v>0</v>
      </c>
      <c r="DQ365">
        <v>1309</v>
      </c>
      <c r="DR365">
        <v>1105</v>
      </c>
      <c r="DS365">
        <v>1023</v>
      </c>
      <c r="DT365">
        <v>831</v>
      </c>
      <c r="DU365">
        <v>751</v>
      </c>
      <c r="DV365">
        <v>626</v>
      </c>
      <c r="DW365" s="6">
        <v>66.95</v>
      </c>
      <c r="DX365" s="6">
        <v>50</v>
      </c>
      <c r="DY365">
        <v>221</v>
      </c>
      <c r="DZ365">
        <v>157</v>
      </c>
      <c r="EA365">
        <v>73</v>
      </c>
      <c r="EB365">
        <v>53</v>
      </c>
      <c r="EC365">
        <v>49</v>
      </c>
      <c r="ED365">
        <v>43</v>
      </c>
      <c r="EE365">
        <v>50</v>
      </c>
      <c r="EF365">
        <v>60</v>
      </c>
      <c r="EG365" s="11">
        <f t="shared" si="109"/>
        <v>99</v>
      </c>
      <c r="EH365" s="11">
        <f t="shared" si="110"/>
        <v>103</v>
      </c>
      <c r="EI365">
        <v>541</v>
      </c>
      <c r="EJ365">
        <v>654</v>
      </c>
      <c r="EK365">
        <v>390</v>
      </c>
      <c r="EL365">
        <v>306</v>
      </c>
      <c r="EM365">
        <v>177</v>
      </c>
      <c r="EN365">
        <v>115</v>
      </c>
      <c r="EO365">
        <v>65</v>
      </c>
      <c r="EP365">
        <v>72</v>
      </c>
      <c r="EQ365">
        <v>5.6</v>
      </c>
      <c r="ER365">
        <v>1</v>
      </c>
      <c r="ES365">
        <v>6.6</v>
      </c>
      <c r="ET365">
        <v>2359.66</v>
      </c>
      <c r="EU365" s="11">
        <f t="shared" si="111"/>
        <v>83</v>
      </c>
      <c r="EV365" s="6">
        <f t="shared" si="112"/>
        <v>5.8181818181818183</v>
      </c>
      <c r="EW365" s="6">
        <f t="shared" si="113"/>
        <v>119.33166359082522</v>
      </c>
      <c r="EX365" s="6">
        <v>53</v>
      </c>
      <c r="EY365">
        <v>0.87</v>
      </c>
    </row>
    <row r="366" spans="1:155">
      <c r="A366">
        <v>91</v>
      </c>
      <c r="B366" s="5">
        <v>925000</v>
      </c>
      <c r="C366" t="s">
        <v>910</v>
      </c>
      <c r="D366" t="s">
        <v>353</v>
      </c>
      <c r="E366" t="s">
        <v>144</v>
      </c>
      <c r="F366" t="s">
        <v>145</v>
      </c>
      <c r="G366" t="s">
        <v>145</v>
      </c>
      <c r="H366">
        <v>76</v>
      </c>
      <c r="I366">
        <v>216</v>
      </c>
      <c r="J366">
        <v>2014</v>
      </c>
      <c r="K366">
        <v>1</v>
      </c>
      <c r="L366">
        <v>1</v>
      </c>
      <c r="M366" t="s">
        <v>146</v>
      </c>
      <c r="N366" t="s">
        <v>911</v>
      </c>
      <c r="O366" t="s">
        <v>912</v>
      </c>
      <c r="P366" t="s">
        <v>192</v>
      </c>
      <c r="Q366" t="s">
        <v>311</v>
      </c>
      <c r="R366">
        <v>68</v>
      </c>
      <c r="S366">
        <v>10</v>
      </c>
      <c r="T366">
        <v>11</v>
      </c>
      <c r="U366">
        <v>4</v>
      </c>
      <c r="V366">
        <v>7</v>
      </c>
      <c r="W366">
        <v>21</v>
      </c>
      <c r="X366">
        <v>-23</v>
      </c>
      <c r="Y366" s="6">
        <v>-6.5</v>
      </c>
      <c r="Z366">
        <v>58</v>
      </c>
      <c r="AA366">
        <v>1618</v>
      </c>
      <c r="AB366">
        <v>87557</v>
      </c>
      <c r="AC366" s="6">
        <v>1454.25</v>
      </c>
      <c r="AD366" s="7">
        <v>21.4666666667</v>
      </c>
      <c r="AE366" s="7">
        <f t="shared" si="95"/>
        <v>21.437581699357519</v>
      </c>
      <c r="AF366" s="8">
        <v>0.36100567729058941</v>
      </c>
      <c r="AG366" s="8">
        <v>0.42</v>
      </c>
      <c r="AH366" s="8">
        <v>5.8207217694994179E-2</v>
      </c>
      <c r="AI366" s="9">
        <f t="shared" si="96"/>
        <v>0.91473988439306364</v>
      </c>
      <c r="AJ366" s="10">
        <f t="shared" si="97"/>
        <v>972.94710208805782</v>
      </c>
      <c r="AK366" s="7">
        <f t="shared" si="98"/>
        <v>2.0629190304280556</v>
      </c>
      <c r="AL366" s="7">
        <f t="shared" si="99"/>
        <v>2.4342444559051057</v>
      </c>
      <c r="AM366" s="8">
        <f t="shared" si="100"/>
        <v>0.45871559633027525</v>
      </c>
      <c r="AN366" s="11">
        <f t="shared" si="101"/>
        <v>-9</v>
      </c>
      <c r="AO366" s="7">
        <f t="shared" si="102"/>
        <v>-0.37132542547705016</v>
      </c>
      <c r="AP366">
        <v>408</v>
      </c>
      <c r="AQ366">
        <v>408</v>
      </c>
      <c r="AR366">
        <v>296</v>
      </c>
      <c r="AS366">
        <v>225</v>
      </c>
      <c r="AT366">
        <v>225</v>
      </c>
      <c r="AU366">
        <v>225</v>
      </c>
      <c r="AV366" s="6">
        <v>12.12</v>
      </c>
      <c r="AW366">
        <v>23</v>
      </c>
      <c r="AX366">
        <v>12</v>
      </c>
      <c r="AY366">
        <v>10</v>
      </c>
      <c r="AZ366" s="11">
        <f t="shared" si="103"/>
        <v>22</v>
      </c>
      <c r="BA366" s="6">
        <v>46.76</v>
      </c>
      <c r="BB366" s="6">
        <v>43.6</v>
      </c>
      <c r="BC366" s="6">
        <v>126</v>
      </c>
      <c r="BD366">
        <v>88</v>
      </c>
      <c r="BE366">
        <v>88</v>
      </c>
      <c r="BF366">
        <v>84</v>
      </c>
      <c r="BG366" s="11">
        <f t="shared" si="104"/>
        <v>4</v>
      </c>
      <c r="BH366">
        <v>71</v>
      </c>
      <c r="BI366">
        <v>58</v>
      </c>
      <c r="BJ366">
        <v>25</v>
      </c>
      <c r="BK366">
        <v>62</v>
      </c>
      <c r="BL366">
        <v>58</v>
      </c>
      <c r="BM366">
        <v>25</v>
      </c>
      <c r="BN366">
        <v>62</v>
      </c>
      <c r="BO366" s="8">
        <f t="shared" si="105"/>
        <v>5.3356282271944923E-2</v>
      </c>
      <c r="BP366">
        <v>0</v>
      </c>
      <c r="BQ366">
        <v>0</v>
      </c>
      <c r="BR366">
        <v>0</v>
      </c>
      <c r="BS366">
        <v>0</v>
      </c>
      <c r="BT366" s="8">
        <f t="shared" si="106"/>
        <v>0</v>
      </c>
      <c r="BU366" s="8">
        <f t="shared" si="107"/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1</v>
      </c>
      <c r="CI366">
        <v>2</v>
      </c>
      <c r="CJ366">
        <v>2</v>
      </c>
      <c r="CK366">
        <v>0</v>
      </c>
      <c r="CL366">
        <v>0</v>
      </c>
      <c r="CM366">
        <v>0</v>
      </c>
      <c r="CN366">
        <v>1</v>
      </c>
      <c r="CO366">
        <v>1</v>
      </c>
      <c r="CP366">
        <v>4</v>
      </c>
      <c r="CQ366">
        <v>2</v>
      </c>
      <c r="CR366">
        <v>0</v>
      </c>
      <c r="CS366">
        <v>0</v>
      </c>
      <c r="CT366">
        <v>2</v>
      </c>
      <c r="CU366">
        <v>1</v>
      </c>
      <c r="CV366">
        <v>3</v>
      </c>
      <c r="CW366">
        <v>4</v>
      </c>
      <c r="CX366">
        <v>63</v>
      </c>
      <c r="CY366">
        <v>11</v>
      </c>
      <c r="CZ366">
        <v>1</v>
      </c>
      <c r="DA366">
        <v>108</v>
      </c>
      <c r="DB366">
        <v>45</v>
      </c>
      <c r="DC366">
        <v>0</v>
      </c>
      <c r="DD366">
        <v>0</v>
      </c>
      <c r="DE366">
        <v>60</v>
      </c>
      <c r="DF366">
        <v>29</v>
      </c>
      <c r="DG366">
        <v>17</v>
      </c>
      <c r="DH366">
        <v>27</v>
      </c>
      <c r="DI366">
        <v>12</v>
      </c>
      <c r="DJ366" s="11">
        <f t="shared" si="108"/>
        <v>-12</v>
      </c>
      <c r="DK366" s="6">
        <v>-3.9201678200000001</v>
      </c>
      <c r="DL366">
        <v>29</v>
      </c>
      <c r="DM366">
        <v>0</v>
      </c>
      <c r="DN366">
        <v>0</v>
      </c>
      <c r="DO366">
        <v>0</v>
      </c>
      <c r="DP366">
        <v>0</v>
      </c>
      <c r="DQ366">
        <v>1534</v>
      </c>
      <c r="DR366">
        <v>1162</v>
      </c>
      <c r="DS366">
        <v>1163</v>
      </c>
      <c r="DT366">
        <v>930</v>
      </c>
      <c r="DU366">
        <v>859</v>
      </c>
      <c r="DV366">
        <v>692</v>
      </c>
      <c r="DW366" s="6">
        <v>67.33</v>
      </c>
      <c r="DX366" s="6">
        <v>56.96</v>
      </c>
      <c r="DY366">
        <v>186</v>
      </c>
      <c r="DZ366">
        <v>191</v>
      </c>
      <c r="EA366">
        <v>50</v>
      </c>
      <c r="EB366">
        <v>59</v>
      </c>
      <c r="EC366">
        <v>55</v>
      </c>
      <c r="ED366">
        <v>53</v>
      </c>
      <c r="EE366">
        <v>65</v>
      </c>
      <c r="EF366">
        <v>65</v>
      </c>
      <c r="EG366" s="11">
        <f t="shared" si="109"/>
        <v>120</v>
      </c>
      <c r="EH366" s="11">
        <f t="shared" si="110"/>
        <v>118</v>
      </c>
      <c r="EI366">
        <v>675</v>
      </c>
      <c r="EJ366">
        <v>725</v>
      </c>
      <c r="EK366">
        <v>479</v>
      </c>
      <c r="EL366">
        <v>470</v>
      </c>
      <c r="EM366">
        <v>258</v>
      </c>
      <c r="EN366">
        <v>187</v>
      </c>
      <c r="EO366">
        <v>95</v>
      </c>
      <c r="EP366">
        <v>91</v>
      </c>
      <c r="EQ366">
        <v>1.6</v>
      </c>
      <c r="ER366">
        <v>1.7000000000000002</v>
      </c>
      <c r="ES366">
        <v>3.4</v>
      </c>
      <c r="ET366">
        <v>2574.08</v>
      </c>
      <c r="EU366" s="11">
        <f t="shared" si="111"/>
        <v>208</v>
      </c>
      <c r="EV366" s="6">
        <f t="shared" si="112"/>
        <v>3.896551724137931</v>
      </c>
      <c r="EW366" s="6">
        <f t="shared" si="113"/>
        <v>111.23259412068077</v>
      </c>
      <c r="EX366" s="6">
        <v>33.4</v>
      </c>
      <c r="EY366">
        <v>0.49</v>
      </c>
    </row>
    <row r="367" spans="1:155">
      <c r="A367">
        <v>544</v>
      </c>
      <c r="B367" s="5">
        <v>925000</v>
      </c>
      <c r="C367" t="s">
        <v>951</v>
      </c>
      <c r="D367" t="s">
        <v>501</v>
      </c>
      <c r="F367" t="s">
        <v>162</v>
      </c>
      <c r="G367" t="s">
        <v>162</v>
      </c>
      <c r="H367">
        <v>74</v>
      </c>
      <c r="I367">
        <v>197</v>
      </c>
      <c r="J367">
        <v>2015</v>
      </c>
      <c r="K367">
        <v>1</v>
      </c>
      <c r="L367">
        <v>20</v>
      </c>
      <c r="M367" t="s">
        <v>155</v>
      </c>
      <c r="N367" t="s">
        <v>952</v>
      </c>
      <c r="O367" t="s">
        <v>231</v>
      </c>
      <c r="P367" t="s">
        <v>953</v>
      </c>
      <c r="Q367" t="s">
        <v>391</v>
      </c>
      <c r="R367">
        <v>15</v>
      </c>
      <c r="S367">
        <v>3</v>
      </c>
      <c r="T367">
        <v>4</v>
      </c>
      <c r="U367">
        <v>2</v>
      </c>
      <c r="V367">
        <v>2</v>
      </c>
      <c r="W367">
        <v>7</v>
      </c>
      <c r="X367">
        <v>1</v>
      </c>
      <c r="Y367" s="6">
        <v>-1.4</v>
      </c>
      <c r="Z367">
        <v>4</v>
      </c>
      <c r="AA367">
        <v>244</v>
      </c>
      <c r="AB367">
        <v>9551</v>
      </c>
      <c r="AC367" s="6">
        <v>159.16999999999999</v>
      </c>
      <c r="AD367" s="7">
        <v>10.6166666667</v>
      </c>
      <c r="AE367" s="7">
        <f t="shared" si="95"/>
        <v>10.613407407418519</v>
      </c>
      <c r="AF367" s="8">
        <v>0.2001584467191469</v>
      </c>
      <c r="AG367" s="8">
        <v>1</v>
      </c>
      <c r="AH367" s="8">
        <v>0.109375</v>
      </c>
      <c r="AI367" s="9">
        <f t="shared" si="96"/>
        <v>0.94059405940594054</v>
      </c>
      <c r="AJ367" s="10">
        <f t="shared" si="97"/>
        <v>1049.9690594059405</v>
      </c>
      <c r="AK367" s="7">
        <f t="shared" si="98"/>
        <v>2.638688195011623</v>
      </c>
      <c r="AL367" s="7">
        <f t="shared" si="99"/>
        <v>2.261732738581391</v>
      </c>
      <c r="AM367" s="8">
        <f t="shared" si="100"/>
        <v>0.53846153846153844</v>
      </c>
      <c r="AN367" s="11">
        <f t="shared" si="101"/>
        <v>1</v>
      </c>
      <c r="AO367" s="7">
        <f t="shared" si="102"/>
        <v>0.37695545643023198</v>
      </c>
      <c r="AP367">
        <v>25</v>
      </c>
      <c r="AQ367">
        <v>25</v>
      </c>
      <c r="AR367">
        <v>22</v>
      </c>
      <c r="AS367">
        <v>15</v>
      </c>
      <c r="AT367">
        <v>15</v>
      </c>
      <c r="AU367">
        <v>15</v>
      </c>
      <c r="AV367" s="6">
        <v>1.18</v>
      </c>
      <c r="AW367">
        <v>3</v>
      </c>
      <c r="AX367">
        <v>1</v>
      </c>
      <c r="AY367">
        <v>1</v>
      </c>
      <c r="AZ367" s="11">
        <f t="shared" si="103"/>
        <v>2</v>
      </c>
      <c r="BA367" s="6">
        <v>31.2</v>
      </c>
      <c r="BB367" s="6">
        <v>27.78</v>
      </c>
      <c r="BC367" s="6">
        <v>33.700000000000003</v>
      </c>
      <c r="BD367">
        <v>23</v>
      </c>
      <c r="BE367">
        <v>23</v>
      </c>
      <c r="BF367">
        <v>15</v>
      </c>
      <c r="BG367" s="11">
        <f t="shared" si="104"/>
        <v>8</v>
      </c>
      <c r="BH367">
        <v>7</v>
      </c>
      <c r="BI367">
        <v>3</v>
      </c>
      <c r="BJ367">
        <v>3</v>
      </c>
      <c r="BK367">
        <v>8</v>
      </c>
      <c r="BL367">
        <v>3</v>
      </c>
      <c r="BM367">
        <v>3</v>
      </c>
      <c r="BN367">
        <v>8</v>
      </c>
      <c r="BO367" s="8">
        <f t="shared" si="105"/>
        <v>4.7337278106508875E-2</v>
      </c>
      <c r="BP367">
        <v>45</v>
      </c>
      <c r="BQ367">
        <v>64</v>
      </c>
      <c r="BR367">
        <v>45</v>
      </c>
      <c r="BS367">
        <v>64</v>
      </c>
      <c r="BT367" s="8">
        <f t="shared" si="106"/>
        <v>0.41284403669724773</v>
      </c>
      <c r="BU367" s="8">
        <f t="shared" si="107"/>
        <v>0.68553459119496851</v>
      </c>
      <c r="BV367">
        <v>8</v>
      </c>
      <c r="BW367">
        <v>19</v>
      </c>
      <c r="BX367">
        <v>18</v>
      </c>
      <c r="BY367">
        <v>24</v>
      </c>
      <c r="BZ367">
        <v>19</v>
      </c>
      <c r="CA367">
        <v>21</v>
      </c>
      <c r="CB367">
        <v>17</v>
      </c>
      <c r="CC367">
        <v>26</v>
      </c>
      <c r="CD367">
        <v>17</v>
      </c>
      <c r="CE367">
        <v>20</v>
      </c>
      <c r="CF367">
        <v>25</v>
      </c>
      <c r="CG367">
        <v>28</v>
      </c>
      <c r="CH367">
        <v>0</v>
      </c>
      <c r="CI367">
        <v>2</v>
      </c>
      <c r="CJ367">
        <v>1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1</v>
      </c>
      <c r="CR367">
        <v>0</v>
      </c>
      <c r="CS367">
        <v>0</v>
      </c>
      <c r="CT367">
        <v>2</v>
      </c>
      <c r="CU367">
        <v>0</v>
      </c>
      <c r="CV367">
        <v>0</v>
      </c>
      <c r="CW367">
        <v>1</v>
      </c>
      <c r="CX367">
        <v>6</v>
      </c>
      <c r="CY367">
        <v>3</v>
      </c>
      <c r="CZ367">
        <v>0</v>
      </c>
      <c r="DA367">
        <v>1</v>
      </c>
      <c r="DB367">
        <v>4</v>
      </c>
      <c r="DC367">
        <v>0</v>
      </c>
      <c r="DD367">
        <v>1</v>
      </c>
      <c r="DE367">
        <v>6</v>
      </c>
      <c r="DF367">
        <v>2</v>
      </c>
      <c r="DG367">
        <v>1</v>
      </c>
      <c r="DH367">
        <v>2</v>
      </c>
      <c r="DI367">
        <v>1</v>
      </c>
      <c r="DJ367" s="11">
        <f t="shared" si="108"/>
        <v>-1</v>
      </c>
      <c r="DK367" s="6">
        <v>2.1090773000000001E-3</v>
      </c>
      <c r="DL367">
        <v>2</v>
      </c>
      <c r="DM367">
        <v>0</v>
      </c>
      <c r="DN367">
        <v>0</v>
      </c>
      <c r="DO367">
        <v>0</v>
      </c>
      <c r="DP367">
        <v>0</v>
      </c>
      <c r="DQ367">
        <v>119</v>
      </c>
      <c r="DR367">
        <v>169</v>
      </c>
      <c r="DS367">
        <v>94</v>
      </c>
      <c r="DT367">
        <v>132</v>
      </c>
      <c r="DU367">
        <v>64</v>
      </c>
      <c r="DV367">
        <v>101</v>
      </c>
      <c r="DW367" s="6">
        <v>3.97</v>
      </c>
      <c r="DX367" s="6">
        <v>6.28</v>
      </c>
      <c r="DY367">
        <v>10</v>
      </c>
      <c r="DZ367">
        <v>17</v>
      </c>
      <c r="EA367">
        <v>7</v>
      </c>
      <c r="EB367">
        <v>6</v>
      </c>
      <c r="EC367">
        <v>1</v>
      </c>
      <c r="ED367">
        <v>3</v>
      </c>
      <c r="EE367">
        <v>7</v>
      </c>
      <c r="EF367">
        <v>4</v>
      </c>
      <c r="EG367" s="11">
        <f t="shared" si="109"/>
        <v>8</v>
      </c>
      <c r="EH367" s="11">
        <f t="shared" si="110"/>
        <v>7</v>
      </c>
      <c r="EI367">
        <v>72</v>
      </c>
      <c r="EJ367">
        <v>87</v>
      </c>
      <c r="EK367">
        <v>69</v>
      </c>
      <c r="EL367">
        <v>77</v>
      </c>
      <c r="EM367">
        <v>11</v>
      </c>
      <c r="EN367">
        <v>15</v>
      </c>
      <c r="EO367">
        <v>8</v>
      </c>
      <c r="EP367">
        <v>8</v>
      </c>
      <c r="EQ367">
        <v>0.7</v>
      </c>
      <c r="ER367">
        <v>0.2</v>
      </c>
      <c r="ES367">
        <v>0.8</v>
      </c>
      <c r="ET367">
        <v>636.04999999999995</v>
      </c>
      <c r="EU367" s="11">
        <f t="shared" si="111"/>
        <v>35</v>
      </c>
      <c r="EV367" s="6">
        <f t="shared" si="112"/>
        <v>13</v>
      </c>
      <c r="EW367" s="6">
        <f t="shared" si="113"/>
        <v>108.56317145190678</v>
      </c>
      <c r="EX367" s="6">
        <v>3.8</v>
      </c>
      <c r="EY367">
        <v>0.25</v>
      </c>
    </row>
    <row r="368" spans="1:155">
      <c r="A368">
        <v>173</v>
      </c>
      <c r="B368" s="5">
        <v>925000</v>
      </c>
      <c r="C368" t="s">
        <v>954</v>
      </c>
      <c r="D368" t="s">
        <v>955</v>
      </c>
      <c r="E368" t="s">
        <v>243</v>
      </c>
      <c r="F368" t="s">
        <v>154</v>
      </c>
      <c r="G368" t="s">
        <v>154</v>
      </c>
      <c r="H368">
        <v>73</v>
      </c>
      <c r="I368">
        <v>214</v>
      </c>
      <c r="J368">
        <v>2013</v>
      </c>
      <c r="K368">
        <v>2</v>
      </c>
      <c r="L368">
        <v>33</v>
      </c>
      <c r="M368" t="s">
        <v>155</v>
      </c>
      <c r="N368" t="s">
        <v>956</v>
      </c>
      <c r="O368" t="s">
        <v>661</v>
      </c>
      <c r="P368" t="s">
        <v>149</v>
      </c>
      <c r="Q368" t="s">
        <v>468</v>
      </c>
      <c r="R368">
        <v>26</v>
      </c>
      <c r="S368">
        <v>3</v>
      </c>
      <c r="T368">
        <v>0</v>
      </c>
      <c r="U368">
        <v>0</v>
      </c>
      <c r="V368">
        <v>0</v>
      </c>
      <c r="W368">
        <v>3</v>
      </c>
      <c r="X368">
        <v>-9</v>
      </c>
      <c r="Y368" s="6">
        <v>0.9</v>
      </c>
      <c r="Z368">
        <v>11</v>
      </c>
      <c r="AA368">
        <v>441</v>
      </c>
      <c r="AB368">
        <v>18419</v>
      </c>
      <c r="AC368" s="6">
        <v>305.91000000000003</v>
      </c>
      <c r="AD368" s="7">
        <v>11.8</v>
      </c>
      <c r="AE368" s="7">
        <f t="shared" si="95"/>
        <v>11.79094017094017</v>
      </c>
      <c r="AF368" s="8">
        <v>0.22369691119691121</v>
      </c>
      <c r="AG368" s="8">
        <v>0.6</v>
      </c>
      <c r="AH368" s="8">
        <v>3.4482758620689655E-2</v>
      </c>
      <c r="AI368" s="9">
        <f t="shared" si="96"/>
        <v>0.90370370370370368</v>
      </c>
      <c r="AJ368" s="10">
        <f t="shared" si="97"/>
        <v>938.18646232439323</v>
      </c>
      <c r="AK368" s="7">
        <f t="shared" si="98"/>
        <v>0.98068059233107774</v>
      </c>
      <c r="AL368" s="7">
        <f t="shared" si="99"/>
        <v>2.5497695400608023</v>
      </c>
      <c r="AM368" s="8">
        <f t="shared" si="100"/>
        <v>0.27777777777777779</v>
      </c>
      <c r="AN368" s="11">
        <f t="shared" si="101"/>
        <v>-8</v>
      </c>
      <c r="AO368" s="7">
        <f t="shared" si="102"/>
        <v>-1.5690889477297245</v>
      </c>
      <c r="AP368">
        <v>65</v>
      </c>
      <c r="AQ368">
        <v>65</v>
      </c>
      <c r="AR368">
        <v>58</v>
      </c>
      <c r="AS368">
        <v>40</v>
      </c>
      <c r="AT368">
        <v>40</v>
      </c>
      <c r="AU368">
        <v>40</v>
      </c>
      <c r="AV368" s="6">
        <v>3.69</v>
      </c>
      <c r="AW368">
        <v>13</v>
      </c>
      <c r="AX368">
        <v>3</v>
      </c>
      <c r="AY368">
        <v>0</v>
      </c>
      <c r="AZ368" s="11">
        <f t="shared" si="103"/>
        <v>3</v>
      </c>
      <c r="BA368" s="6">
        <v>29.175000000000001</v>
      </c>
      <c r="BB368" s="6">
        <v>28.32</v>
      </c>
      <c r="BC368" s="6">
        <v>0</v>
      </c>
      <c r="BD368">
        <v>71</v>
      </c>
      <c r="BE368">
        <v>71</v>
      </c>
      <c r="BF368">
        <v>23</v>
      </c>
      <c r="BG368" s="11">
        <f t="shared" si="104"/>
        <v>48</v>
      </c>
      <c r="BH368">
        <v>18</v>
      </c>
      <c r="BI368">
        <v>5</v>
      </c>
      <c r="BJ368">
        <v>2</v>
      </c>
      <c r="BK368">
        <v>13</v>
      </c>
      <c r="BL368">
        <v>5</v>
      </c>
      <c r="BM368">
        <v>2</v>
      </c>
      <c r="BN368">
        <v>13</v>
      </c>
      <c r="BO368" s="8">
        <f t="shared" si="105"/>
        <v>5.2208835341365459E-2</v>
      </c>
      <c r="BP368">
        <v>0</v>
      </c>
      <c r="BQ368">
        <v>2</v>
      </c>
      <c r="BR368">
        <v>0</v>
      </c>
      <c r="BS368">
        <v>2</v>
      </c>
      <c r="BT368" s="8">
        <f t="shared" si="106"/>
        <v>0</v>
      </c>
      <c r="BU368" s="8">
        <f t="shared" si="107"/>
        <v>6.688963210702341E-3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2</v>
      </c>
      <c r="CB368">
        <v>0</v>
      </c>
      <c r="CC368">
        <v>0</v>
      </c>
      <c r="CD368">
        <v>0</v>
      </c>
      <c r="CE368">
        <v>1</v>
      </c>
      <c r="CF368">
        <v>0</v>
      </c>
      <c r="CG368">
        <v>1</v>
      </c>
      <c r="CH368">
        <v>0</v>
      </c>
      <c r="CI368">
        <v>2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3</v>
      </c>
      <c r="CU368">
        <v>0</v>
      </c>
      <c r="CV368">
        <v>1</v>
      </c>
      <c r="CW368">
        <v>4</v>
      </c>
      <c r="CX368">
        <v>13</v>
      </c>
      <c r="CY368">
        <v>8</v>
      </c>
      <c r="CZ368">
        <v>0</v>
      </c>
      <c r="DA368">
        <v>3</v>
      </c>
      <c r="DB368">
        <v>4</v>
      </c>
      <c r="DC368">
        <v>2</v>
      </c>
      <c r="DD368">
        <v>1</v>
      </c>
      <c r="DE368">
        <v>22</v>
      </c>
      <c r="DF368">
        <v>4</v>
      </c>
      <c r="DG368">
        <v>5</v>
      </c>
      <c r="DH368">
        <v>4</v>
      </c>
      <c r="DI368">
        <v>4</v>
      </c>
      <c r="DJ368" s="11">
        <f t="shared" si="108"/>
        <v>1</v>
      </c>
      <c r="DK368" s="6">
        <v>-1.6300809318</v>
      </c>
      <c r="DL368">
        <v>3</v>
      </c>
      <c r="DM368">
        <v>1</v>
      </c>
      <c r="DN368">
        <v>0</v>
      </c>
      <c r="DO368">
        <v>0</v>
      </c>
      <c r="DP368">
        <v>0</v>
      </c>
      <c r="DQ368">
        <v>286</v>
      </c>
      <c r="DR368">
        <v>249</v>
      </c>
      <c r="DS368">
        <v>217</v>
      </c>
      <c r="DT368">
        <v>183</v>
      </c>
      <c r="DU368">
        <v>145</v>
      </c>
      <c r="DV368">
        <v>135</v>
      </c>
      <c r="DW368" s="6">
        <v>13.02</v>
      </c>
      <c r="DX368" s="6">
        <v>8.59</v>
      </c>
      <c r="DY368">
        <v>42</v>
      </c>
      <c r="DZ368">
        <v>26</v>
      </c>
      <c r="EA368">
        <v>5</v>
      </c>
      <c r="EB368">
        <v>13</v>
      </c>
      <c r="EC368">
        <v>19</v>
      </c>
      <c r="ED368">
        <v>2</v>
      </c>
      <c r="EE368">
        <v>6</v>
      </c>
      <c r="EF368">
        <v>20</v>
      </c>
      <c r="EG368" s="11">
        <f t="shared" si="109"/>
        <v>25</v>
      </c>
      <c r="EH368" s="11">
        <f t="shared" si="110"/>
        <v>22</v>
      </c>
      <c r="EI368">
        <v>133</v>
      </c>
      <c r="EJ368">
        <v>166</v>
      </c>
      <c r="EK368">
        <v>186</v>
      </c>
      <c r="EL368">
        <v>120</v>
      </c>
      <c r="EM368">
        <v>41</v>
      </c>
      <c r="EN368">
        <v>22</v>
      </c>
      <c r="EO368">
        <v>13</v>
      </c>
      <c r="EP368">
        <v>23</v>
      </c>
      <c r="EQ368">
        <v>-0.2</v>
      </c>
      <c r="ER368">
        <v>0</v>
      </c>
      <c r="ES368">
        <v>-0.2</v>
      </c>
      <c r="ET368">
        <v>1061.6099999999999</v>
      </c>
      <c r="EU368" s="11">
        <f t="shared" si="111"/>
        <v>96</v>
      </c>
      <c r="EV368" s="6">
        <f t="shared" si="112"/>
        <v>24.333333333333332</v>
      </c>
      <c r="EW368" s="6">
        <f t="shared" si="113"/>
        <v>104.93282337942532</v>
      </c>
      <c r="EX368" s="6">
        <v>5.0999999999999996</v>
      </c>
      <c r="EY368">
        <v>0.2</v>
      </c>
    </row>
    <row r="369" spans="1:155">
      <c r="A369">
        <v>562</v>
      </c>
      <c r="B369" s="5">
        <v>925000</v>
      </c>
      <c r="C369" t="s">
        <v>961</v>
      </c>
      <c r="D369" t="s">
        <v>962</v>
      </c>
      <c r="E369" t="s">
        <v>144</v>
      </c>
      <c r="F369" t="s">
        <v>145</v>
      </c>
      <c r="G369" t="s">
        <v>145</v>
      </c>
      <c r="H369">
        <v>70</v>
      </c>
      <c r="I369">
        <v>195</v>
      </c>
      <c r="J369">
        <v>2014</v>
      </c>
      <c r="K369">
        <v>1</v>
      </c>
      <c r="L369">
        <v>21</v>
      </c>
      <c r="M369" t="s">
        <v>155</v>
      </c>
      <c r="N369" t="s">
        <v>963</v>
      </c>
      <c r="O369" t="s">
        <v>964</v>
      </c>
      <c r="P369" t="s">
        <v>222</v>
      </c>
      <c r="Q369" t="s">
        <v>179</v>
      </c>
      <c r="R369">
        <v>51</v>
      </c>
      <c r="S369">
        <v>11</v>
      </c>
      <c r="T369">
        <v>18</v>
      </c>
      <c r="U369">
        <v>12</v>
      </c>
      <c r="V369">
        <v>6</v>
      </c>
      <c r="W369">
        <v>29</v>
      </c>
      <c r="X369">
        <v>-16</v>
      </c>
      <c r="Y369" s="6">
        <v>-5.3</v>
      </c>
      <c r="Z369">
        <v>27</v>
      </c>
      <c r="AA369">
        <v>1101</v>
      </c>
      <c r="AB369">
        <v>47764</v>
      </c>
      <c r="AC369" s="6">
        <v>794.53</v>
      </c>
      <c r="AD369" s="7">
        <v>15.6166666667</v>
      </c>
      <c r="AE369" s="7">
        <f t="shared" si="95"/>
        <v>15.601612200446842</v>
      </c>
      <c r="AF369" s="8">
        <v>0.28462373410806335</v>
      </c>
      <c r="AG369" s="8">
        <v>0.67441860465116277</v>
      </c>
      <c r="AH369" s="8">
        <v>0.10723192019950124</v>
      </c>
      <c r="AI369" s="9">
        <f t="shared" si="96"/>
        <v>0.88323353293413176</v>
      </c>
      <c r="AJ369" s="10">
        <f t="shared" si="97"/>
        <v>990.46545313363299</v>
      </c>
      <c r="AK369" s="7">
        <f t="shared" si="98"/>
        <v>3.2472027487948854</v>
      </c>
      <c r="AL369" s="7">
        <f t="shared" si="99"/>
        <v>2.9451373768139657</v>
      </c>
      <c r="AM369" s="8">
        <f t="shared" si="100"/>
        <v>0.52439024390243905</v>
      </c>
      <c r="AN369" s="11">
        <f t="shared" si="101"/>
        <v>4</v>
      </c>
      <c r="AO369" s="7">
        <f t="shared" si="102"/>
        <v>0.30206537198091965</v>
      </c>
      <c r="AP369">
        <v>160</v>
      </c>
      <c r="AQ369">
        <v>160</v>
      </c>
      <c r="AR369">
        <v>126</v>
      </c>
      <c r="AS369">
        <v>91</v>
      </c>
      <c r="AT369">
        <v>91</v>
      </c>
      <c r="AU369">
        <v>91</v>
      </c>
      <c r="AV369" s="6">
        <v>8.94</v>
      </c>
      <c r="AW369">
        <v>32</v>
      </c>
      <c r="AX369">
        <v>3</v>
      </c>
      <c r="AY369">
        <v>9</v>
      </c>
      <c r="AZ369" s="11">
        <f t="shared" si="103"/>
        <v>12</v>
      </c>
      <c r="BA369" s="6">
        <v>27.769200000000001</v>
      </c>
      <c r="BB369" s="6">
        <v>24.17</v>
      </c>
      <c r="BC369" s="6">
        <v>256.3</v>
      </c>
      <c r="BD369">
        <v>64</v>
      </c>
      <c r="BE369">
        <v>64</v>
      </c>
      <c r="BF369">
        <v>58</v>
      </c>
      <c r="BG369" s="11">
        <f t="shared" si="104"/>
        <v>6</v>
      </c>
      <c r="BH369">
        <v>35</v>
      </c>
      <c r="BI369">
        <v>8</v>
      </c>
      <c r="BJ369">
        <v>20</v>
      </c>
      <c r="BK369">
        <v>14</v>
      </c>
      <c r="BL369">
        <v>8</v>
      </c>
      <c r="BM369">
        <v>20</v>
      </c>
      <c r="BN369">
        <v>14</v>
      </c>
      <c r="BO369" s="8">
        <f t="shared" si="105"/>
        <v>2.3255813953488372E-2</v>
      </c>
      <c r="BP369">
        <v>13</v>
      </c>
      <c r="BQ369">
        <v>11</v>
      </c>
      <c r="BR369">
        <v>13</v>
      </c>
      <c r="BS369">
        <v>11</v>
      </c>
      <c r="BT369" s="8">
        <f t="shared" si="106"/>
        <v>0.54166666666666663</v>
      </c>
      <c r="BU369" s="8">
        <f t="shared" si="107"/>
        <v>3.3379694019471488E-2</v>
      </c>
      <c r="BV369">
        <v>0</v>
      </c>
      <c r="BW369">
        <v>0</v>
      </c>
      <c r="BX369">
        <v>2</v>
      </c>
      <c r="BY369">
        <v>3</v>
      </c>
      <c r="BZ369">
        <v>11</v>
      </c>
      <c r="CA369">
        <v>8</v>
      </c>
      <c r="CB369">
        <v>3</v>
      </c>
      <c r="CC369">
        <v>1</v>
      </c>
      <c r="CD369">
        <v>6</v>
      </c>
      <c r="CE369">
        <v>5</v>
      </c>
      <c r="CF369">
        <v>11</v>
      </c>
      <c r="CG369">
        <v>8</v>
      </c>
      <c r="CH369">
        <v>0</v>
      </c>
      <c r="CI369">
        <v>4</v>
      </c>
      <c r="CJ369">
        <v>0</v>
      </c>
      <c r="CK369">
        <v>1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4</v>
      </c>
      <c r="CR369">
        <v>0</v>
      </c>
      <c r="CS369">
        <v>0</v>
      </c>
      <c r="CT369">
        <v>7</v>
      </c>
      <c r="CU369">
        <v>0</v>
      </c>
      <c r="CV369">
        <v>2</v>
      </c>
      <c r="CW369">
        <v>4</v>
      </c>
      <c r="CX369">
        <v>29</v>
      </c>
      <c r="CY369">
        <v>4</v>
      </c>
      <c r="CZ369">
        <v>0</v>
      </c>
      <c r="DA369">
        <v>1</v>
      </c>
      <c r="DB369">
        <v>14</v>
      </c>
      <c r="DC369">
        <v>2</v>
      </c>
      <c r="DD369">
        <v>0</v>
      </c>
      <c r="DE369">
        <v>70</v>
      </c>
      <c r="DF369">
        <v>12</v>
      </c>
      <c r="DG369">
        <v>15</v>
      </c>
      <c r="DH369">
        <v>15</v>
      </c>
      <c r="DI369">
        <v>12</v>
      </c>
      <c r="DJ369" s="11">
        <f t="shared" si="108"/>
        <v>3</v>
      </c>
      <c r="DK369" s="6">
        <v>-2.4547927585</v>
      </c>
      <c r="DL369">
        <v>11</v>
      </c>
      <c r="DM369">
        <v>1</v>
      </c>
      <c r="DN369">
        <v>0</v>
      </c>
      <c r="DO369">
        <v>0</v>
      </c>
      <c r="DP369">
        <v>0</v>
      </c>
      <c r="DQ369">
        <v>785</v>
      </c>
      <c r="DR369">
        <v>602</v>
      </c>
      <c r="DS369">
        <v>584</v>
      </c>
      <c r="DT369">
        <v>459</v>
      </c>
      <c r="DU369">
        <v>401</v>
      </c>
      <c r="DV369">
        <v>334</v>
      </c>
      <c r="DW369" s="6">
        <v>35.159999999999997</v>
      </c>
      <c r="DX369" s="6">
        <v>28.91</v>
      </c>
      <c r="DY369">
        <v>111</v>
      </c>
      <c r="DZ369">
        <v>85</v>
      </c>
      <c r="EA369">
        <v>43</v>
      </c>
      <c r="EB369">
        <v>39</v>
      </c>
      <c r="EC369">
        <v>19</v>
      </c>
      <c r="ED369">
        <v>21</v>
      </c>
      <c r="EE369">
        <v>29</v>
      </c>
      <c r="EF369">
        <v>21</v>
      </c>
      <c r="EG369" s="11">
        <f t="shared" si="109"/>
        <v>48</v>
      </c>
      <c r="EH369" s="11">
        <f t="shared" si="110"/>
        <v>42</v>
      </c>
      <c r="EI369">
        <v>378</v>
      </c>
      <c r="EJ369">
        <v>341</v>
      </c>
      <c r="EK369">
        <v>270</v>
      </c>
      <c r="EL369">
        <v>283</v>
      </c>
      <c r="EM369">
        <v>58</v>
      </c>
      <c r="EN369">
        <v>79</v>
      </c>
      <c r="EO369">
        <v>62</v>
      </c>
      <c r="EP369">
        <v>46</v>
      </c>
      <c r="EQ369">
        <v>2.2000000000000002</v>
      </c>
      <c r="ER369">
        <v>0.30000000000000004</v>
      </c>
      <c r="ES369">
        <v>2.5</v>
      </c>
      <c r="ET369">
        <v>1996.98</v>
      </c>
      <c r="EU369" s="11">
        <f t="shared" si="111"/>
        <v>106</v>
      </c>
      <c r="EV369" s="6">
        <f t="shared" si="112"/>
        <v>7.6363636363636367</v>
      </c>
      <c r="EW369" s="6">
        <f t="shared" si="113"/>
        <v>104.74116773438385</v>
      </c>
      <c r="EX369" s="6">
        <v>28.2</v>
      </c>
      <c r="EY369">
        <v>0.55000000000000004</v>
      </c>
    </row>
    <row r="370" spans="1:155">
      <c r="A370">
        <v>437</v>
      </c>
      <c r="B370" s="5">
        <v>925000</v>
      </c>
      <c r="C370" t="s">
        <v>977</v>
      </c>
      <c r="D370" t="s">
        <v>978</v>
      </c>
      <c r="E370" t="s">
        <v>979</v>
      </c>
      <c r="F370" t="s">
        <v>154</v>
      </c>
      <c r="G370" t="s">
        <v>154</v>
      </c>
      <c r="H370">
        <v>74</v>
      </c>
      <c r="I370">
        <v>209</v>
      </c>
      <c r="J370">
        <v>2013</v>
      </c>
      <c r="K370">
        <v>4</v>
      </c>
      <c r="L370">
        <v>118</v>
      </c>
      <c r="M370" t="s">
        <v>146</v>
      </c>
      <c r="N370" t="s">
        <v>980</v>
      </c>
      <c r="O370" t="s">
        <v>981</v>
      </c>
      <c r="P370" t="s">
        <v>198</v>
      </c>
      <c r="Q370" t="s">
        <v>250</v>
      </c>
      <c r="R370">
        <v>10</v>
      </c>
      <c r="S370">
        <v>0</v>
      </c>
      <c r="T370">
        <v>1</v>
      </c>
      <c r="U370">
        <v>1</v>
      </c>
      <c r="V370">
        <v>0</v>
      </c>
      <c r="W370">
        <v>1</v>
      </c>
      <c r="X370">
        <v>-1</v>
      </c>
      <c r="Y370" s="6">
        <v>-0.60000000000000009</v>
      </c>
      <c r="Z370">
        <v>2</v>
      </c>
      <c r="AA370">
        <v>145</v>
      </c>
      <c r="AB370">
        <v>6245</v>
      </c>
      <c r="AC370" s="6">
        <v>104.06</v>
      </c>
      <c r="AD370" s="7">
        <v>10.416666666699999</v>
      </c>
      <c r="AE370" s="7">
        <f t="shared" si="95"/>
        <v>10.410333333344445</v>
      </c>
      <c r="AF370" s="8">
        <v>0.21019674382903084</v>
      </c>
      <c r="AG370" s="8">
        <v>1</v>
      </c>
      <c r="AH370" s="8">
        <v>2.1276595744680851E-2</v>
      </c>
      <c r="AI370" s="9">
        <f t="shared" si="96"/>
        <v>0.96491228070175439</v>
      </c>
      <c r="AJ370" s="10">
        <f t="shared" si="97"/>
        <v>986.1888764464353</v>
      </c>
      <c r="AK370" s="7">
        <f t="shared" si="98"/>
        <v>0.57659042859888521</v>
      </c>
      <c r="AL370" s="7">
        <f t="shared" si="99"/>
        <v>1.1531808571977704</v>
      </c>
      <c r="AM370" s="8">
        <f t="shared" si="100"/>
        <v>0.33333333333333331</v>
      </c>
      <c r="AN370" s="11">
        <f t="shared" si="101"/>
        <v>-1</v>
      </c>
      <c r="AO370" s="7">
        <f t="shared" si="102"/>
        <v>-0.57659042859888521</v>
      </c>
      <c r="AP370">
        <v>13</v>
      </c>
      <c r="AQ370">
        <v>13</v>
      </c>
      <c r="AR370">
        <v>9</v>
      </c>
      <c r="AS370">
        <v>6</v>
      </c>
      <c r="AT370">
        <v>6</v>
      </c>
      <c r="AU370">
        <v>6</v>
      </c>
      <c r="AV370" s="6">
        <v>0.95</v>
      </c>
      <c r="AW370">
        <v>4</v>
      </c>
      <c r="AX370">
        <v>0</v>
      </c>
      <c r="AY370">
        <v>1</v>
      </c>
      <c r="AZ370" s="11">
        <f t="shared" si="103"/>
        <v>1</v>
      </c>
      <c r="BA370" s="6">
        <v>15.833299999999999</v>
      </c>
      <c r="BB370" s="6">
        <v>15.83</v>
      </c>
      <c r="BC370" s="6">
        <v>82</v>
      </c>
      <c r="BD370">
        <v>17</v>
      </c>
      <c r="BE370">
        <v>17</v>
      </c>
      <c r="BF370">
        <v>6</v>
      </c>
      <c r="BG370" s="11">
        <f t="shared" si="104"/>
        <v>11</v>
      </c>
      <c r="BH370">
        <v>3</v>
      </c>
      <c r="BI370">
        <v>1</v>
      </c>
      <c r="BJ370">
        <v>1</v>
      </c>
      <c r="BK370">
        <v>2</v>
      </c>
      <c r="BL370">
        <v>1</v>
      </c>
      <c r="BM370">
        <v>1</v>
      </c>
      <c r="BN370">
        <v>2</v>
      </c>
      <c r="BO370" s="8">
        <f t="shared" si="105"/>
        <v>2.247191011235955E-2</v>
      </c>
      <c r="BP370">
        <v>0</v>
      </c>
      <c r="BQ370">
        <v>0</v>
      </c>
      <c r="BR370">
        <v>0</v>
      </c>
      <c r="BS370">
        <v>0</v>
      </c>
      <c r="BT370" s="8">
        <f t="shared" si="106"/>
        <v>0</v>
      </c>
      <c r="BU370" s="8">
        <f t="shared" si="107"/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3</v>
      </c>
      <c r="CY370">
        <v>1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5</v>
      </c>
      <c r="DF370">
        <v>1</v>
      </c>
      <c r="DG370">
        <v>2</v>
      </c>
      <c r="DH370">
        <v>1</v>
      </c>
      <c r="DI370">
        <v>2</v>
      </c>
      <c r="DJ370" s="11">
        <f t="shared" si="108"/>
        <v>1</v>
      </c>
      <c r="DK370" s="6">
        <v>2.7008357000000002E-3</v>
      </c>
      <c r="DL370">
        <v>1</v>
      </c>
      <c r="DM370">
        <v>0</v>
      </c>
      <c r="DN370">
        <v>0</v>
      </c>
      <c r="DO370">
        <v>0</v>
      </c>
      <c r="DP370">
        <v>0</v>
      </c>
      <c r="DQ370">
        <v>87</v>
      </c>
      <c r="DR370">
        <v>89</v>
      </c>
      <c r="DS370">
        <v>67</v>
      </c>
      <c r="DT370">
        <v>72</v>
      </c>
      <c r="DU370">
        <v>47</v>
      </c>
      <c r="DV370">
        <v>57</v>
      </c>
      <c r="DW370" s="6">
        <v>3.7</v>
      </c>
      <c r="DX370" s="6">
        <v>4.29</v>
      </c>
      <c r="DY370">
        <v>15</v>
      </c>
      <c r="DZ370">
        <v>11</v>
      </c>
      <c r="EA370">
        <v>1</v>
      </c>
      <c r="EB370">
        <v>2</v>
      </c>
      <c r="EC370">
        <v>1</v>
      </c>
      <c r="ED370">
        <v>4</v>
      </c>
      <c r="EE370">
        <v>4</v>
      </c>
      <c r="EF370">
        <v>3</v>
      </c>
      <c r="EG370" s="11">
        <f t="shared" si="109"/>
        <v>5</v>
      </c>
      <c r="EH370" s="11">
        <f t="shared" si="110"/>
        <v>7</v>
      </c>
      <c r="EI370">
        <v>42</v>
      </c>
      <c r="EJ370">
        <v>41</v>
      </c>
      <c r="EK370">
        <v>61</v>
      </c>
      <c r="EL370">
        <v>38</v>
      </c>
      <c r="EM370">
        <v>12</v>
      </c>
      <c r="EN370">
        <v>8</v>
      </c>
      <c r="EO370">
        <v>5</v>
      </c>
      <c r="EP370">
        <v>4</v>
      </c>
      <c r="EQ370">
        <v>-0.2</v>
      </c>
      <c r="ER370">
        <v>0.1</v>
      </c>
      <c r="ES370">
        <v>-0.1</v>
      </c>
      <c r="ET370">
        <v>391</v>
      </c>
      <c r="EU370" s="11">
        <f t="shared" si="111"/>
        <v>21</v>
      </c>
      <c r="EV370" s="6">
        <f t="shared" si="112"/>
        <v>18</v>
      </c>
      <c r="EW370" s="6">
        <f t="shared" si="113"/>
        <v>101.4799154334038</v>
      </c>
      <c r="EX370" s="6">
        <v>1.3</v>
      </c>
      <c r="EY370">
        <v>0.13</v>
      </c>
    </row>
    <row r="371" spans="1:155">
      <c r="A371">
        <v>300</v>
      </c>
      <c r="B371" s="5">
        <v>925000</v>
      </c>
      <c r="C371" t="s">
        <v>1002</v>
      </c>
      <c r="D371" t="s">
        <v>1003</v>
      </c>
      <c r="F371" t="s">
        <v>213</v>
      </c>
      <c r="G371" t="s">
        <v>213</v>
      </c>
      <c r="H371">
        <v>70</v>
      </c>
      <c r="I371">
        <v>193</v>
      </c>
      <c r="J371">
        <v>2014</v>
      </c>
      <c r="K371">
        <v>1</v>
      </c>
      <c r="L371">
        <v>11</v>
      </c>
      <c r="M371" t="s">
        <v>155</v>
      </c>
      <c r="N371" t="s">
        <v>1004</v>
      </c>
      <c r="O371" t="s">
        <v>403</v>
      </c>
      <c r="P371" t="s">
        <v>149</v>
      </c>
      <c r="Q371" t="s">
        <v>165</v>
      </c>
      <c r="R371">
        <v>54</v>
      </c>
      <c r="S371">
        <v>11</v>
      </c>
      <c r="T371">
        <v>5</v>
      </c>
      <c r="U371">
        <v>3</v>
      </c>
      <c r="V371">
        <v>2</v>
      </c>
      <c r="W371">
        <v>16</v>
      </c>
      <c r="X371">
        <v>1</v>
      </c>
      <c r="Y371" s="6">
        <v>6.6</v>
      </c>
      <c r="Z371">
        <v>18</v>
      </c>
      <c r="AA371">
        <v>1016</v>
      </c>
      <c r="AB371">
        <v>43780</v>
      </c>
      <c r="AC371" s="6">
        <v>729</v>
      </c>
      <c r="AD371" s="7">
        <v>13.516666666700001</v>
      </c>
      <c r="AE371" s="7">
        <f t="shared" si="95"/>
        <v>13.509670781904115</v>
      </c>
      <c r="AF371" s="8">
        <v>0.25217671049490975</v>
      </c>
      <c r="AG371" s="8">
        <v>0.69565217391304346</v>
      </c>
      <c r="AH371" s="8">
        <v>5.5023923444976079E-2</v>
      </c>
      <c r="AI371" s="9">
        <f t="shared" si="96"/>
        <v>0.93548387096774199</v>
      </c>
      <c r="AJ371" s="10">
        <f t="shared" si="97"/>
        <v>990.50779441271811</v>
      </c>
      <c r="AK371" s="7">
        <f t="shared" si="98"/>
        <v>1.8930041152263373</v>
      </c>
      <c r="AL371" s="7">
        <f t="shared" si="99"/>
        <v>1.6460905349794237</v>
      </c>
      <c r="AM371" s="8">
        <f t="shared" si="100"/>
        <v>0.53488372093023251</v>
      </c>
      <c r="AN371" s="11">
        <f t="shared" si="101"/>
        <v>3</v>
      </c>
      <c r="AO371" s="7">
        <f t="shared" si="102"/>
        <v>0.24691358024691357</v>
      </c>
      <c r="AP371">
        <v>183</v>
      </c>
      <c r="AQ371">
        <v>183</v>
      </c>
      <c r="AR371">
        <v>146</v>
      </c>
      <c r="AS371">
        <v>114</v>
      </c>
      <c r="AT371">
        <v>114</v>
      </c>
      <c r="AU371">
        <v>114</v>
      </c>
      <c r="AV371" s="6">
        <v>11.54</v>
      </c>
      <c r="AW371">
        <v>41</v>
      </c>
      <c r="AX371">
        <v>6</v>
      </c>
      <c r="AY371">
        <v>12</v>
      </c>
      <c r="AZ371" s="11">
        <f t="shared" si="103"/>
        <v>18</v>
      </c>
      <c r="BA371" s="6">
        <v>26.131599999999999</v>
      </c>
      <c r="BB371" s="6">
        <v>26.41</v>
      </c>
      <c r="BC371" s="6">
        <v>97.7</v>
      </c>
      <c r="BD371">
        <v>44</v>
      </c>
      <c r="BE371">
        <v>44</v>
      </c>
      <c r="BF371">
        <v>51</v>
      </c>
      <c r="BG371" s="11">
        <f t="shared" si="104"/>
        <v>-7</v>
      </c>
      <c r="BH371">
        <v>32</v>
      </c>
      <c r="BI371">
        <v>27</v>
      </c>
      <c r="BJ371">
        <v>39</v>
      </c>
      <c r="BK371">
        <v>14</v>
      </c>
      <c r="BL371">
        <v>27</v>
      </c>
      <c r="BM371">
        <v>39</v>
      </c>
      <c r="BN371">
        <v>14</v>
      </c>
      <c r="BO371" s="8">
        <f t="shared" si="105"/>
        <v>2.3608768971332208E-2</v>
      </c>
      <c r="BP371">
        <v>0</v>
      </c>
      <c r="BQ371">
        <v>0</v>
      </c>
      <c r="BR371">
        <v>0</v>
      </c>
      <c r="BS371">
        <v>0</v>
      </c>
      <c r="BT371" s="8">
        <f t="shared" si="106"/>
        <v>0</v>
      </c>
      <c r="BU371" s="8">
        <f t="shared" si="107"/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3</v>
      </c>
      <c r="CJ371">
        <v>1</v>
      </c>
      <c r="CK371">
        <v>0</v>
      </c>
      <c r="CL371">
        <v>0</v>
      </c>
      <c r="CM371">
        <v>0</v>
      </c>
      <c r="CN371">
        <v>3</v>
      </c>
      <c r="CO371">
        <v>0</v>
      </c>
      <c r="CP371">
        <v>0</v>
      </c>
      <c r="CQ371">
        <v>0</v>
      </c>
      <c r="CR371">
        <v>1</v>
      </c>
      <c r="CS371">
        <v>0</v>
      </c>
      <c r="CT371">
        <v>7</v>
      </c>
      <c r="CU371">
        <v>0</v>
      </c>
      <c r="CV371">
        <v>0</v>
      </c>
      <c r="CW371">
        <v>6</v>
      </c>
      <c r="CX371">
        <v>26</v>
      </c>
      <c r="CY371">
        <v>11</v>
      </c>
      <c r="CZ371">
        <v>0</v>
      </c>
      <c r="DA371">
        <v>4</v>
      </c>
      <c r="DB371">
        <v>15</v>
      </c>
      <c r="DC371">
        <v>3</v>
      </c>
      <c r="DD371">
        <v>1</v>
      </c>
      <c r="DE371">
        <v>80</v>
      </c>
      <c r="DF371">
        <v>9</v>
      </c>
      <c r="DG371">
        <v>8</v>
      </c>
      <c r="DH371">
        <v>10</v>
      </c>
      <c r="DI371">
        <v>7</v>
      </c>
      <c r="DJ371" s="11">
        <f t="shared" si="108"/>
        <v>-1</v>
      </c>
      <c r="DK371" s="6">
        <v>-1.4862151607</v>
      </c>
      <c r="DL371">
        <v>9</v>
      </c>
      <c r="DM371">
        <v>0</v>
      </c>
      <c r="DN371">
        <v>0</v>
      </c>
      <c r="DO371">
        <v>0</v>
      </c>
      <c r="DP371">
        <v>0</v>
      </c>
      <c r="DQ371">
        <v>775</v>
      </c>
      <c r="DR371">
        <v>593</v>
      </c>
      <c r="DS371">
        <v>581</v>
      </c>
      <c r="DT371">
        <v>449</v>
      </c>
      <c r="DU371">
        <v>418</v>
      </c>
      <c r="DV371">
        <v>310</v>
      </c>
      <c r="DW371" s="6">
        <v>35.81</v>
      </c>
      <c r="DX371" s="6">
        <v>24.13</v>
      </c>
      <c r="DY371">
        <v>112</v>
      </c>
      <c r="DZ371">
        <v>74</v>
      </c>
      <c r="EA371">
        <v>23</v>
      </c>
      <c r="EB371">
        <v>20</v>
      </c>
      <c r="EC371">
        <v>29</v>
      </c>
      <c r="ED371">
        <v>15</v>
      </c>
      <c r="EE371">
        <v>46</v>
      </c>
      <c r="EF371">
        <v>33</v>
      </c>
      <c r="EG371" s="11">
        <f t="shared" si="109"/>
        <v>75</v>
      </c>
      <c r="EH371" s="11">
        <f t="shared" si="110"/>
        <v>48</v>
      </c>
      <c r="EI371">
        <v>354</v>
      </c>
      <c r="EJ371">
        <v>323</v>
      </c>
      <c r="EK371">
        <v>241</v>
      </c>
      <c r="EL371">
        <v>280</v>
      </c>
      <c r="EM371">
        <v>106</v>
      </c>
      <c r="EN371">
        <v>98</v>
      </c>
      <c r="EO371">
        <v>49</v>
      </c>
      <c r="EP371">
        <v>44</v>
      </c>
      <c r="EQ371">
        <v>1</v>
      </c>
      <c r="ER371">
        <v>0.8</v>
      </c>
      <c r="ES371">
        <v>1.8</v>
      </c>
      <c r="ET371">
        <v>2161.83</v>
      </c>
      <c r="EU371" s="11">
        <f t="shared" si="111"/>
        <v>76</v>
      </c>
      <c r="EV371" s="6">
        <f t="shared" si="112"/>
        <v>9.2222222222222214</v>
      </c>
      <c r="EW371" s="6">
        <f t="shared" si="113"/>
        <v>112.59259259259258</v>
      </c>
      <c r="EX371" s="6">
        <v>26.6</v>
      </c>
      <c r="EY371">
        <v>0.49</v>
      </c>
    </row>
    <row r="372" spans="1:155">
      <c r="A372">
        <v>825</v>
      </c>
      <c r="B372" s="5">
        <v>925000</v>
      </c>
      <c r="C372" t="s">
        <v>1127</v>
      </c>
      <c r="D372" t="s">
        <v>294</v>
      </c>
      <c r="F372" t="s">
        <v>219</v>
      </c>
      <c r="G372" t="s">
        <v>219</v>
      </c>
      <c r="H372">
        <v>71</v>
      </c>
      <c r="I372">
        <v>185</v>
      </c>
      <c r="J372">
        <v>2014</v>
      </c>
      <c r="K372">
        <v>1</v>
      </c>
      <c r="L372">
        <v>27</v>
      </c>
      <c r="M372" t="s">
        <v>155</v>
      </c>
      <c r="N372" t="s">
        <v>1128</v>
      </c>
      <c r="O372" t="s">
        <v>1129</v>
      </c>
      <c r="P372" t="s">
        <v>185</v>
      </c>
      <c r="Q372" t="s">
        <v>1130</v>
      </c>
      <c r="R372">
        <v>14</v>
      </c>
      <c r="S372">
        <v>3</v>
      </c>
      <c r="T372">
        <v>0</v>
      </c>
      <c r="U372">
        <v>0</v>
      </c>
      <c r="V372">
        <v>0</v>
      </c>
      <c r="W372">
        <v>3</v>
      </c>
      <c r="X372">
        <v>0</v>
      </c>
      <c r="Y372" s="6">
        <v>-5.5</v>
      </c>
      <c r="Z372">
        <v>0</v>
      </c>
      <c r="AA372">
        <v>226</v>
      </c>
      <c r="AB372">
        <v>9551</v>
      </c>
      <c r="AC372" s="6">
        <v>159.16999999999999</v>
      </c>
      <c r="AD372" s="7">
        <v>11.3666666667</v>
      </c>
      <c r="AE372" s="7">
        <f t="shared" si="95"/>
        <v>11.36873015874127</v>
      </c>
      <c r="AF372" s="8">
        <v>0.21549938397801274</v>
      </c>
      <c r="AG372" s="8">
        <v>0.6</v>
      </c>
      <c r="AH372" s="8">
        <v>7.0422535211267609E-2</v>
      </c>
      <c r="AI372" s="9">
        <f t="shared" si="96"/>
        <v>0.95412844036697253</v>
      </c>
      <c r="AJ372" s="10">
        <f t="shared" si="97"/>
        <v>1024.55097557824</v>
      </c>
      <c r="AK372" s="7">
        <f t="shared" si="98"/>
        <v>1.8847772821511593</v>
      </c>
      <c r="AL372" s="7">
        <f t="shared" si="99"/>
        <v>1.8847772821511593</v>
      </c>
      <c r="AM372" s="8">
        <f t="shared" si="100"/>
        <v>0.5</v>
      </c>
      <c r="AN372" s="11">
        <f t="shared" si="101"/>
        <v>0</v>
      </c>
      <c r="AO372" s="7">
        <f t="shared" si="102"/>
        <v>0</v>
      </c>
      <c r="AP372">
        <v>28</v>
      </c>
      <c r="AQ372">
        <v>28</v>
      </c>
      <c r="AR372">
        <v>23</v>
      </c>
      <c r="AS372">
        <v>14</v>
      </c>
      <c r="AT372">
        <v>14</v>
      </c>
      <c r="AU372">
        <v>14</v>
      </c>
      <c r="AV372" s="6">
        <v>2.0499999999999998</v>
      </c>
      <c r="AW372">
        <v>9</v>
      </c>
      <c r="AX372">
        <v>0</v>
      </c>
      <c r="AY372">
        <v>2</v>
      </c>
      <c r="AZ372" s="11">
        <f t="shared" si="103"/>
        <v>2</v>
      </c>
      <c r="BA372" s="6">
        <v>21.357099999999999</v>
      </c>
      <c r="BB372" s="6">
        <v>21.4</v>
      </c>
      <c r="BC372" s="6">
        <v>0</v>
      </c>
      <c r="BD372">
        <v>1</v>
      </c>
      <c r="BE372">
        <v>1</v>
      </c>
      <c r="BF372">
        <v>8</v>
      </c>
      <c r="BG372" s="11">
        <f t="shared" si="104"/>
        <v>-7</v>
      </c>
      <c r="BH372">
        <v>9</v>
      </c>
      <c r="BI372">
        <v>8</v>
      </c>
      <c r="BJ372">
        <v>3</v>
      </c>
      <c r="BK372">
        <v>4</v>
      </c>
      <c r="BL372">
        <v>8</v>
      </c>
      <c r="BM372">
        <v>3</v>
      </c>
      <c r="BN372">
        <v>4</v>
      </c>
      <c r="BO372" s="8">
        <f t="shared" si="105"/>
        <v>2.3121387283236993E-2</v>
      </c>
      <c r="BP372">
        <v>0</v>
      </c>
      <c r="BQ372">
        <v>0</v>
      </c>
      <c r="BR372">
        <v>0</v>
      </c>
      <c r="BS372">
        <v>0</v>
      </c>
      <c r="BT372" s="8">
        <f t="shared" si="106"/>
        <v>0</v>
      </c>
      <c r="BU372" s="8">
        <f t="shared" si="107"/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1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3</v>
      </c>
      <c r="CU372">
        <v>0</v>
      </c>
      <c r="CV372">
        <v>0</v>
      </c>
      <c r="CW372">
        <v>3</v>
      </c>
      <c r="CX372">
        <v>6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14</v>
      </c>
      <c r="DF372">
        <v>0</v>
      </c>
      <c r="DG372">
        <v>1</v>
      </c>
      <c r="DH372">
        <v>0</v>
      </c>
      <c r="DI372">
        <v>1</v>
      </c>
      <c r="DJ372" s="11">
        <f t="shared" si="108"/>
        <v>1</v>
      </c>
      <c r="DK372" s="6">
        <v>9.0829564500000001E-2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150</v>
      </c>
      <c r="DR372">
        <v>173</v>
      </c>
      <c r="DS372">
        <v>103</v>
      </c>
      <c r="DT372">
        <v>134</v>
      </c>
      <c r="DU372">
        <v>71</v>
      </c>
      <c r="DV372">
        <v>109</v>
      </c>
      <c r="DW372" s="6">
        <v>6.3</v>
      </c>
      <c r="DX372" s="6">
        <v>9.2799999999999994</v>
      </c>
      <c r="DY372">
        <v>26</v>
      </c>
      <c r="DZ372">
        <v>36</v>
      </c>
      <c r="EA372">
        <v>5</v>
      </c>
      <c r="EB372">
        <v>5</v>
      </c>
      <c r="EC372">
        <v>1</v>
      </c>
      <c r="ED372">
        <v>7</v>
      </c>
      <c r="EE372">
        <v>8</v>
      </c>
      <c r="EF372">
        <v>3</v>
      </c>
      <c r="EG372" s="11">
        <f t="shared" si="109"/>
        <v>9</v>
      </c>
      <c r="EH372" s="11">
        <f t="shared" si="110"/>
        <v>10</v>
      </c>
      <c r="EI372">
        <v>84</v>
      </c>
      <c r="EJ372">
        <v>70</v>
      </c>
      <c r="EK372">
        <v>39</v>
      </c>
      <c r="EL372">
        <v>59</v>
      </c>
      <c r="EM372">
        <v>22</v>
      </c>
      <c r="EN372">
        <v>10</v>
      </c>
      <c r="EO372">
        <v>12</v>
      </c>
      <c r="EP372">
        <v>3</v>
      </c>
      <c r="EQ372">
        <v>0.2</v>
      </c>
      <c r="ER372">
        <v>0.2</v>
      </c>
      <c r="ES372">
        <v>0.4</v>
      </c>
      <c r="ET372">
        <v>579.44000000000005</v>
      </c>
      <c r="EU372" s="11">
        <f t="shared" si="111"/>
        <v>5</v>
      </c>
      <c r="EV372" s="6">
        <f t="shared" si="112"/>
        <v>0</v>
      </c>
      <c r="EW372" s="6">
        <f t="shared" si="113"/>
        <v>121.75661242696489</v>
      </c>
      <c r="EX372" s="6">
        <v>1.6</v>
      </c>
      <c r="EY372">
        <v>0.11</v>
      </c>
    </row>
    <row r="373" spans="1:155">
      <c r="A373">
        <v>265</v>
      </c>
      <c r="B373" s="5">
        <v>925000</v>
      </c>
      <c r="C373" t="s">
        <v>1059</v>
      </c>
      <c r="D373" t="s">
        <v>1145</v>
      </c>
      <c r="E373" t="s">
        <v>601</v>
      </c>
      <c r="F373" t="s">
        <v>154</v>
      </c>
      <c r="G373" t="s">
        <v>154</v>
      </c>
      <c r="H373">
        <v>71</v>
      </c>
      <c r="I373">
        <v>180</v>
      </c>
      <c r="J373">
        <v>2012</v>
      </c>
      <c r="K373">
        <v>3</v>
      </c>
      <c r="L373">
        <v>78</v>
      </c>
      <c r="M373" t="s">
        <v>155</v>
      </c>
      <c r="N373" t="s">
        <v>1146</v>
      </c>
      <c r="O373" t="s">
        <v>1147</v>
      </c>
      <c r="P373" t="s">
        <v>192</v>
      </c>
      <c r="Q373" t="s">
        <v>359</v>
      </c>
      <c r="R373">
        <v>76</v>
      </c>
      <c r="S373">
        <v>7</v>
      </c>
      <c r="T373">
        <v>32</v>
      </c>
      <c r="U373">
        <v>17</v>
      </c>
      <c r="V373">
        <v>15</v>
      </c>
      <c r="W373">
        <v>39</v>
      </c>
      <c r="X373">
        <v>-21</v>
      </c>
      <c r="Y373" s="6">
        <v>4.9000000000000004</v>
      </c>
      <c r="Z373">
        <v>32</v>
      </c>
      <c r="AA373">
        <v>1854</v>
      </c>
      <c r="AB373">
        <v>89350</v>
      </c>
      <c r="AC373" s="6">
        <v>1477.55</v>
      </c>
      <c r="AD373" s="7">
        <v>19.583333333300001</v>
      </c>
      <c r="AE373" s="7">
        <f t="shared" si="95"/>
        <v>19.539692982445032</v>
      </c>
      <c r="AF373" s="8">
        <v>0.34175332605517833</v>
      </c>
      <c r="AG373" s="8">
        <v>0.48749999999999999</v>
      </c>
      <c r="AH373" s="8">
        <v>8.2389289392378995E-2</v>
      </c>
      <c r="AI373" s="9">
        <f t="shared" si="96"/>
        <v>0.90923566878980888</v>
      </c>
      <c r="AJ373" s="10">
        <f t="shared" si="97"/>
        <v>991.62495818218792</v>
      </c>
      <c r="AK373" s="7">
        <f t="shared" si="98"/>
        <v>3.2486210280531962</v>
      </c>
      <c r="AL373" s="7">
        <f t="shared" si="99"/>
        <v>2.3146424824879022</v>
      </c>
      <c r="AM373" s="8">
        <f t="shared" si="100"/>
        <v>0.58394160583941601</v>
      </c>
      <c r="AN373" s="11">
        <f t="shared" si="101"/>
        <v>23</v>
      </c>
      <c r="AO373" s="7">
        <f t="shared" si="102"/>
        <v>0.93397854556529403</v>
      </c>
      <c r="AP373">
        <v>445</v>
      </c>
      <c r="AQ373">
        <v>430</v>
      </c>
      <c r="AR373">
        <v>303</v>
      </c>
      <c r="AS373">
        <v>198</v>
      </c>
      <c r="AT373">
        <v>198</v>
      </c>
      <c r="AU373">
        <v>198</v>
      </c>
      <c r="AV373" s="6">
        <v>10.83</v>
      </c>
      <c r="AW373">
        <v>19</v>
      </c>
      <c r="AX373">
        <v>4</v>
      </c>
      <c r="AY373">
        <v>15</v>
      </c>
      <c r="AZ373" s="11">
        <f t="shared" si="103"/>
        <v>19</v>
      </c>
      <c r="BA373" s="6">
        <v>51.545499999999997</v>
      </c>
      <c r="BB373" s="6">
        <v>47.71</v>
      </c>
      <c r="BC373" s="6">
        <v>231.3</v>
      </c>
      <c r="BD373">
        <v>43</v>
      </c>
      <c r="BE373">
        <v>43</v>
      </c>
      <c r="BF373">
        <v>55</v>
      </c>
      <c r="BG373" s="11">
        <f t="shared" si="104"/>
        <v>-12</v>
      </c>
      <c r="BH373">
        <v>105</v>
      </c>
      <c r="BI373">
        <v>70</v>
      </c>
      <c r="BJ373">
        <v>18</v>
      </c>
      <c r="BK373">
        <v>94</v>
      </c>
      <c r="BL373">
        <v>70</v>
      </c>
      <c r="BM373">
        <v>18</v>
      </c>
      <c r="BN373">
        <v>94</v>
      </c>
      <c r="BO373" s="8">
        <f t="shared" si="105"/>
        <v>8.3259521700620023E-2</v>
      </c>
      <c r="BP373">
        <v>0</v>
      </c>
      <c r="BQ373">
        <v>0</v>
      </c>
      <c r="BR373">
        <v>0</v>
      </c>
      <c r="BS373">
        <v>0</v>
      </c>
      <c r="BT373" s="8">
        <f t="shared" si="106"/>
        <v>0</v>
      </c>
      <c r="BU373" s="8">
        <f t="shared" si="107"/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1</v>
      </c>
      <c r="CJ373">
        <v>1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4</v>
      </c>
      <c r="CQ373">
        <v>2</v>
      </c>
      <c r="CR373">
        <v>0</v>
      </c>
      <c r="CS373">
        <v>0</v>
      </c>
      <c r="CT373">
        <v>1</v>
      </c>
      <c r="CU373">
        <v>1</v>
      </c>
      <c r="CV373">
        <v>5</v>
      </c>
      <c r="CW373">
        <v>14</v>
      </c>
      <c r="CX373">
        <v>85</v>
      </c>
      <c r="CY373">
        <v>1</v>
      </c>
      <c r="CZ373">
        <v>1</v>
      </c>
      <c r="DA373">
        <v>79</v>
      </c>
      <c r="DB373">
        <v>56</v>
      </c>
      <c r="DC373">
        <v>0</v>
      </c>
      <c r="DD373">
        <v>0</v>
      </c>
      <c r="DE373">
        <v>61</v>
      </c>
      <c r="DF373">
        <v>16</v>
      </c>
      <c r="DG373">
        <v>18</v>
      </c>
      <c r="DH373">
        <v>15</v>
      </c>
      <c r="DI373">
        <v>14</v>
      </c>
      <c r="DJ373" s="11">
        <f t="shared" si="108"/>
        <v>2</v>
      </c>
      <c r="DK373" s="6">
        <v>9.1720334900000005</v>
      </c>
      <c r="DL373">
        <v>16</v>
      </c>
      <c r="DM373">
        <v>0</v>
      </c>
      <c r="DN373">
        <v>0</v>
      </c>
      <c r="DO373">
        <v>0</v>
      </c>
      <c r="DP373">
        <v>0</v>
      </c>
      <c r="DQ373">
        <v>1864</v>
      </c>
      <c r="DR373">
        <v>1129</v>
      </c>
      <c r="DS373">
        <v>1401</v>
      </c>
      <c r="DT373">
        <v>853</v>
      </c>
      <c r="DU373">
        <v>971</v>
      </c>
      <c r="DV373">
        <v>628</v>
      </c>
      <c r="DW373" s="6">
        <v>99.73</v>
      </c>
      <c r="DX373" s="6">
        <v>56.02</v>
      </c>
      <c r="DY373">
        <v>346</v>
      </c>
      <c r="DZ373">
        <v>195</v>
      </c>
      <c r="EA373">
        <v>80</v>
      </c>
      <c r="EB373">
        <v>57</v>
      </c>
      <c r="EC373">
        <v>83</v>
      </c>
      <c r="ED373">
        <v>53</v>
      </c>
      <c r="EE373">
        <v>70</v>
      </c>
      <c r="EF373">
        <v>86</v>
      </c>
      <c r="EG373" s="11">
        <f t="shared" si="109"/>
        <v>153</v>
      </c>
      <c r="EH373" s="11">
        <f t="shared" si="110"/>
        <v>139</v>
      </c>
      <c r="EI373">
        <v>813</v>
      </c>
      <c r="EJ373">
        <v>694</v>
      </c>
      <c r="EK373">
        <v>513</v>
      </c>
      <c r="EL373">
        <v>660</v>
      </c>
      <c r="EM373">
        <v>250</v>
      </c>
      <c r="EN373">
        <v>115</v>
      </c>
      <c r="EO373">
        <v>79</v>
      </c>
      <c r="EP373">
        <v>110</v>
      </c>
      <c r="EQ373">
        <v>3.2</v>
      </c>
      <c r="ER373">
        <v>2</v>
      </c>
      <c r="ES373">
        <v>5.2</v>
      </c>
      <c r="ET373">
        <v>2845.89</v>
      </c>
      <c r="EU373" s="11">
        <f t="shared" si="111"/>
        <v>169</v>
      </c>
      <c r="EV373" s="6">
        <f t="shared" si="112"/>
        <v>3.8125</v>
      </c>
      <c r="EW373" s="6">
        <f t="shared" si="113"/>
        <v>121.53903421204019</v>
      </c>
      <c r="EX373" s="6">
        <v>49</v>
      </c>
      <c r="EY373">
        <v>0.64</v>
      </c>
    </row>
    <row r="374" spans="1:155">
      <c r="A374">
        <v>752</v>
      </c>
      <c r="B374" s="5">
        <v>925000</v>
      </c>
      <c r="C374" t="s">
        <v>1195</v>
      </c>
      <c r="D374" t="s">
        <v>1196</v>
      </c>
      <c r="E374" t="s">
        <v>108</v>
      </c>
      <c r="F374" t="s">
        <v>154</v>
      </c>
      <c r="G374" t="s">
        <v>154</v>
      </c>
      <c r="H374">
        <v>66</v>
      </c>
      <c r="I374">
        <v>180</v>
      </c>
      <c r="J374">
        <v>2011</v>
      </c>
      <c r="K374">
        <v>2</v>
      </c>
      <c r="L374">
        <v>33</v>
      </c>
      <c r="M374" t="s">
        <v>146</v>
      </c>
      <c r="N374" t="s">
        <v>1197</v>
      </c>
      <c r="O374" t="s">
        <v>1198</v>
      </c>
      <c r="P374" t="s">
        <v>171</v>
      </c>
      <c r="Q374" t="s">
        <v>316</v>
      </c>
      <c r="R374">
        <v>4</v>
      </c>
      <c r="S374">
        <v>0</v>
      </c>
      <c r="T374">
        <v>1</v>
      </c>
      <c r="U374">
        <v>1</v>
      </c>
      <c r="V374">
        <v>0</v>
      </c>
      <c r="W374">
        <v>1</v>
      </c>
      <c r="X374">
        <v>-3</v>
      </c>
      <c r="Y374" s="6">
        <v>0</v>
      </c>
      <c r="Z374">
        <v>2</v>
      </c>
      <c r="AA374">
        <v>57</v>
      </c>
      <c r="AB374">
        <v>2640</v>
      </c>
      <c r="AC374" s="6">
        <v>44</v>
      </c>
      <c r="AD374" s="7">
        <v>11</v>
      </c>
      <c r="AE374" s="7">
        <f t="shared" si="95"/>
        <v>11</v>
      </c>
      <c r="AF374" s="8">
        <v>0.22493737538980624</v>
      </c>
      <c r="AG374" s="8">
        <v>1</v>
      </c>
      <c r="AH374" s="8">
        <v>4.1666666666666664E-2</v>
      </c>
      <c r="AI374" s="9">
        <f t="shared" si="96"/>
        <v>0.85714285714285721</v>
      </c>
      <c r="AJ374" s="10">
        <f t="shared" si="97"/>
        <v>898.80952380952385</v>
      </c>
      <c r="AK374" s="7">
        <f t="shared" si="98"/>
        <v>1.3636363636363638</v>
      </c>
      <c r="AL374" s="7">
        <f t="shared" si="99"/>
        <v>5.454545454545455</v>
      </c>
      <c r="AM374" s="8">
        <f t="shared" si="100"/>
        <v>0.2</v>
      </c>
      <c r="AN374" s="11">
        <f t="shared" si="101"/>
        <v>-3</v>
      </c>
      <c r="AO374" s="7">
        <f t="shared" si="102"/>
        <v>-4.0909090909090917</v>
      </c>
      <c r="AP374">
        <v>18</v>
      </c>
      <c r="AQ374">
        <v>18</v>
      </c>
      <c r="AR374">
        <v>13</v>
      </c>
      <c r="AS374">
        <v>11</v>
      </c>
      <c r="AT374">
        <v>11</v>
      </c>
      <c r="AU374">
        <v>11</v>
      </c>
      <c r="AV374" s="6">
        <v>1.36</v>
      </c>
      <c r="AW374">
        <v>7</v>
      </c>
      <c r="AX374">
        <v>2</v>
      </c>
      <c r="AY374">
        <v>1</v>
      </c>
      <c r="AZ374" s="11">
        <f t="shared" si="103"/>
        <v>3</v>
      </c>
      <c r="BA374" s="6">
        <v>20.2727</v>
      </c>
      <c r="BB374" s="6">
        <v>19.84</v>
      </c>
      <c r="BC374" s="6">
        <v>40</v>
      </c>
      <c r="BD374">
        <v>1</v>
      </c>
      <c r="BE374">
        <v>1</v>
      </c>
      <c r="BF374">
        <v>0</v>
      </c>
      <c r="BG374" s="11">
        <f t="shared" si="104"/>
        <v>1</v>
      </c>
      <c r="BH374">
        <v>2</v>
      </c>
      <c r="BI374">
        <v>0</v>
      </c>
      <c r="BJ374">
        <v>3</v>
      </c>
      <c r="BK374">
        <v>4</v>
      </c>
      <c r="BL374">
        <v>0</v>
      </c>
      <c r="BM374">
        <v>3</v>
      </c>
      <c r="BN374">
        <v>4</v>
      </c>
      <c r="BO374" s="8">
        <f t="shared" si="105"/>
        <v>7.5471698113207544E-2</v>
      </c>
      <c r="BP374">
        <v>0</v>
      </c>
      <c r="BQ374">
        <v>0</v>
      </c>
      <c r="BR374">
        <v>0</v>
      </c>
      <c r="BS374">
        <v>0</v>
      </c>
      <c r="BT374" s="8">
        <f t="shared" si="106"/>
        <v>0</v>
      </c>
      <c r="BU374" s="8">
        <f t="shared" si="107"/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2</v>
      </c>
      <c r="CY374">
        <v>1</v>
      </c>
      <c r="CZ374">
        <v>0</v>
      </c>
      <c r="DA374">
        <v>0</v>
      </c>
      <c r="DB374">
        <v>4</v>
      </c>
      <c r="DC374">
        <v>1</v>
      </c>
      <c r="DD374">
        <v>0</v>
      </c>
      <c r="DE374">
        <v>5</v>
      </c>
      <c r="DF374">
        <v>1</v>
      </c>
      <c r="DG374">
        <v>3</v>
      </c>
      <c r="DH374">
        <v>1</v>
      </c>
      <c r="DI374">
        <v>2</v>
      </c>
      <c r="DJ374" s="11">
        <f t="shared" si="108"/>
        <v>2</v>
      </c>
      <c r="DK374" s="6">
        <v>-7.2421668000000007E-3</v>
      </c>
      <c r="DL374">
        <v>1</v>
      </c>
      <c r="DM374">
        <v>0</v>
      </c>
      <c r="DN374">
        <v>0</v>
      </c>
      <c r="DO374">
        <v>0</v>
      </c>
      <c r="DP374">
        <v>0</v>
      </c>
      <c r="DQ374">
        <v>42</v>
      </c>
      <c r="DR374">
        <v>53</v>
      </c>
      <c r="DS374">
        <v>31</v>
      </c>
      <c r="DT374">
        <v>39</v>
      </c>
      <c r="DU374">
        <v>24</v>
      </c>
      <c r="DV374">
        <v>28</v>
      </c>
      <c r="DW374" s="6">
        <v>2.1800000000000002</v>
      </c>
      <c r="DX374" s="6">
        <v>2.17</v>
      </c>
      <c r="DY374">
        <v>10</v>
      </c>
      <c r="DZ374">
        <v>7</v>
      </c>
      <c r="EA374">
        <v>1</v>
      </c>
      <c r="EB374">
        <v>4</v>
      </c>
      <c r="EC374">
        <v>2</v>
      </c>
      <c r="ED374">
        <v>1</v>
      </c>
      <c r="EE374">
        <v>2</v>
      </c>
      <c r="EF374">
        <v>0</v>
      </c>
      <c r="EG374" s="11">
        <f t="shared" si="109"/>
        <v>4</v>
      </c>
      <c r="EH374" s="11">
        <f t="shared" si="110"/>
        <v>1</v>
      </c>
      <c r="EI374">
        <v>19</v>
      </c>
      <c r="EJ374">
        <v>27</v>
      </c>
      <c r="EK374">
        <v>15</v>
      </c>
      <c r="EL374">
        <v>6</v>
      </c>
      <c r="EM374">
        <v>4</v>
      </c>
      <c r="EN374">
        <v>6</v>
      </c>
      <c r="EO374">
        <v>2</v>
      </c>
      <c r="EP374">
        <v>4</v>
      </c>
      <c r="EQ374">
        <v>0</v>
      </c>
      <c r="ER374">
        <v>-0.1</v>
      </c>
      <c r="ES374">
        <v>-0.1</v>
      </c>
      <c r="ET374">
        <v>151.61000000000001</v>
      </c>
      <c r="EU374" s="11">
        <f t="shared" si="111"/>
        <v>7</v>
      </c>
      <c r="EV374" s="6">
        <f t="shared" si="112"/>
        <v>4</v>
      </c>
      <c r="EW374" s="6">
        <f t="shared" si="113"/>
        <v>129.54545454545456</v>
      </c>
      <c r="EX374" s="6">
        <v>0.8</v>
      </c>
      <c r="EY374">
        <v>0.19</v>
      </c>
    </row>
    <row r="375" spans="1:155">
      <c r="A375">
        <v>841</v>
      </c>
      <c r="B375" s="5">
        <v>925000</v>
      </c>
      <c r="C375" t="s">
        <v>1224</v>
      </c>
      <c r="D375" t="s">
        <v>1225</v>
      </c>
      <c r="F375" t="s">
        <v>162</v>
      </c>
      <c r="G375" t="s">
        <v>162</v>
      </c>
      <c r="H375">
        <v>74</v>
      </c>
      <c r="I375">
        <v>204</v>
      </c>
      <c r="J375">
        <v>2013</v>
      </c>
      <c r="K375">
        <v>2</v>
      </c>
      <c r="L375">
        <v>41</v>
      </c>
      <c r="M375" t="s">
        <v>155</v>
      </c>
      <c r="N375" t="s">
        <v>1226</v>
      </c>
      <c r="O375" t="s">
        <v>453</v>
      </c>
      <c r="P375" t="s">
        <v>192</v>
      </c>
      <c r="Q375" t="s">
        <v>359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 s="6">
        <v>-0.1</v>
      </c>
      <c r="Z375">
        <v>0</v>
      </c>
      <c r="AA375">
        <v>27</v>
      </c>
      <c r="AB375">
        <v>1279</v>
      </c>
      <c r="AC375" s="6">
        <v>21.32</v>
      </c>
      <c r="AD375" s="7">
        <v>21.316666666700002</v>
      </c>
      <c r="AE375" s="7">
        <f t="shared" si="95"/>
        <v>21.317777777788891</v>
      </c>
      <c r="AF375" s="8">
        <v>0.37240174672489085</v>
      </c>
      <c r="AG375" s="8">
        <v>0</v>
      </c>
      <c r="AH375" s="8">
        <v>9.0909090909090912E-2</v>
      </c>
      <c r="AI375" s="9">
        <f t="shared" si="96"/>
        <v>0.90909090909090906</v>
      </c>
      <c r="AJ375" s="10">
        <f t="shared" si="97"/>
        <v>1000</v>
      </c>
      <c r="AK375" s="7">
        <f t="shared" si="98"/>
        <v>2.8142589118198873</v>
      </c>
      <c r="AL375" s="7">
        <f t="shared" si="99"/>
        <v>2.8142589118198873</v>
      </c>
      <c r="AM375" s="8">
        <f t="shared" si="100"/>
        <v>0.5</v>
      </c>
      <c r="AN375" s="11">
        <f t="shared" si="101"/>
        <v>0</v>
      </c>
      <c r="AO375" s="7">
        <f t="shared" si="102"/>
        <v>0</v>
      </c>
      <c r="AP375">
        <v>9</v>
      </c>
      <c r="AQ375">
        <v>9</v>
      </c>
      <c r="AR375">
        <v>6</v>
      </c>
      <c r="AS375">
        <v>5</v>
      </c>
      <c r="AT375">
        <v>5</v>
      </c>
      <c r="AU375">
        <v>5</v>
      </c>
      <c r="AV375" s="6">
        <v>0.21</v>
      </c>
      <c r="AW375">
        <v>0</v>
      </c>
      <c r="AX375">
        <v>0</v>
      </c>
      <c r="AY375">
        <v>0</v>
      </c>
      <c r="AZ375" s="11">
        <f t="shared" si="103"/>
        <v>0</v>
      </c>
      <c r="BA375" s="6">
        <v>41.8</v>
      </c>
      <c r="BB375" s="6">
        <v>43.37</v>
      </c>
      <c r="BC375" s="6">
        <v>0</v>
      </c>
      <c r="BD375">
        <v>4</v>
      </c>
      <c r="BE375">
        <v>4</v>
      </c>
      <c r="BF375">
        <v>0</v>
      </c>
      <c r="BG375" s="11">
        <f t="shared" si="104"/>
        <v>4</v>
      </c>
      <c r="BH375">
        <v>1</v>
      </c>
      <c r="BI375">
        <v>0</v>
      </c>
      <c r="BJ375">
        <v>0</v>
      </c>
      <c r="BK375">
        <v>3</v>
      </c>
      <c r="BL375">
        <v>0</v>
      </c>
      <c r="BM375">
        <v>0</v>
      </c>
      <c r="BN375">
        <v>3</v>
      </c>
      <c r="BO375" s="8">
        <f t="shared" si="105"/>
        <v>0.17647058823529413</v>
      </c>
      <c r="BP375">
        <v>0</v>
      </c>
      <c r="BQ375">
        <v>0</v>
      </c>
      <c r="BR375">
        <v>0</v>
      </c>
      <c r="BS375">
        <v>0</v>
      </c>
      <c r="BT375" s="8">
        <f t="shared" si="106"/>
        <v>0</v>
      </c>
      <c r="BU375" s="8">
        <f t="shared" si="107"/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1</v>
      </c>
      <c r="CY375">
        <v>0</v>
      </c>
      <c r="CZ375">
        <v>0</v>
      </c>
      <c r="DA375">
        <v>0</v>
      </c>
      <c r="DB375">
        <v>3</v>
      </c>
      <c r="DC375">
        <v>0</v>
      </c>
      <c r="DD375">
        <v>0</v>
      </c>
      <c r="DE375">
        <v>2</v>
      </c>
      <c r="DF375">
        <v>0</v>
      </c>
      <c r="DG375">
        <v>0</v>
      </c>
      <c r="DH375">
        <v>0</v>
      </c>
      <c r="DI375">
        <v>0</v>
      </c>
      <c r="DJ375" s="11">
        <f t="shared" si="108"/>
        <v>0</v>
      </c>
      <c r="DK375" s="6">
        <v>0.10280712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23</v>
      </c>
      <c r="DR375">
        <v>17</v>
      </c>
      <c r="DS375">
        <v>15</v>
      </c>
      <c r="DT375">
        <v>14</v>
      </c>
      <c r="DU375">
        <v>11</v>
      </c>
      <c r="DV375">
        <v>11</v>
      </c>
      <c r="DW375" s="6">
        <v>0.64</v>
      </c>
      <c r="DX375" s="6">
        <v>0.88</v>
      </c>
      <c r="DY375">
        <v>1</v>
      </c>
      <c r="DZ375">
        <v>3</v>
      </c>
      <c r="EA375">
        <v>1</v>
      </c>
      <c r="EB375">
        <v>1</v>
      </c>
      <c r="EC375">
        <v>0</v>
      </c>
      <c r="ED375">
        <v>1</v>
      </c>
      <c r="EE375">
        <v>0</v>
      </c>
      <c r="EF375">
        <v>1</v>
      </c>
      <c r="EG375" s="11">
        <f t="shared" si="109"/>
        <v>0</v>
      </c>
      <c r="EH375" s="11">
        <f t="shared" si="110"/>
        <v>2</v>
      </c>
      <c r="EI375">
        <v>9</v>
      </c>
      <c r="EJ375">
        <v>9</v>
      </c>
      <c r="EK375">
        <v>6</v>
      </c>
      <c r="EL375">
        <v>4</v>
      </c>
      <c r="EM375">
        <v>6</v>
      </c>
      <c r="EN375">
        <v>4</v>
      </c>
      <c r="EO375">
        <v>0</v>
      </c>
      <c r="EP375">
        <v>1</v>
      </c>
      <c r="EQ375">
        <v>0</v>
      </c>
      <c r="ER375">
        <v>0.1</v>
      </c>
      <c r="ES375">
        <v>0</v>
      </c>
      <c r="ET375">
        <v>35.93</v>
      </c>
      <c r="EU375" s="11">
        <f t="shared" si="111"/>
        <v>7</v>
      </c>
      <c r="EV375" s="6">
        <f t="shared" si="112"/>
        <v>0</v>
      </c>
      <c r="EW375" s="6">
        <f t="shared" si="113"/>
        <v>112.5703564727955</v>
      </c>
      <c r="EX375" s="6">
        <v>0.8</v>
      </c>
      <c r="EY375">
        <v>0.83</v>
      </c>
    </row>
    <row r="376" spans="1:155">
      <c r="A376">
        <v>866</v>
      </c>
      <c r="B376" s="5">
        <v>925000</v>
      </c>
      <c r="C376" t="s">
        <v>1247</v>
      </c>
      <c r="D376" t="s">
        <v>586</v>
      </c>
      <c r="E376" t="s">
        <v>483</v>
      </c>
      <c r="F376" t="s">
        <v>154</v>
      </c>
      <c r="G376" t="s">
        <v>154</v>
      </c>
      <c r="H376">
        <v>75</v>
      </c>
      <c r="I376">
        <v>206</v>
      </c>
      <c r="J376">
        <v>2015</v>
      </c>
      <c r="K376">
        <v>1</v>
      </c>
      <c r="L376">
        <v>5</v>
      </c>
      <c r="M376" t="s">
        <v>155</v>
      </c>
      <c r="N376" t="s">
        <v>1248</v>
      </c>
      <c r="O376" t="s">
        <v>1249</v>
      </c>
      <c r="P376" t="s">
        <v>192</v>
      </c>
      <c r="Q376" t="s">
        <v>186</v>
      </c>
      <c r="R376">
        <v>81</v>
      </c>
      <c r="S376">
        <v>4</v>
      </c>
      <c r="T376">
        <v>25</v>
      </c>
      <c r="U376">
        <v>16</v>
      </c>
      <c r="V376">
        <v>9</v>
      </c>
      <c r="W376">
        <v>29</v>
      </c>
      <c r="X376">
        <v>-19</v>
      </c>
      <c r="Y376" s="6">
        <v>-2.8</v>
      </c>
      <c r="Z376">
        <v>26</v>
      </c>
      <c r="AA376">
        <v>1785</v>
      </c>
      <c r="AB376">
        <v>87092</v>
      </c>
      <c r="AC376" s="6">
        <v>1427.28</v>
      </c>
      <c r="AD376" s="7">
        <v>17.916666666699999</v>
      </c>
      <c r="AE376" s="7">
        <f t="shared" si="95"/>
        <v>17.819190672164748</v>
      </c>
      <c r="AF376" s="8">
        <v>0.31217301534531328</v>
      </c>
      <c r="AG376" s="8">
        <v>0.46774193548387094</v>
      </c>
      <c r="AH376" s="8">
        <v>8.1686429512516465E-2</v>
      </c>
      <c r="AI376" s="9">
        <f t="shared" si="96"/>
        <v>0.90468749999999998</v>
      </c>
      <c r="AJ376" s="10">
        <f t="shared" si="97"/>
        <v>986.3739295125165</v>
      </c>
      <c r="AK376" s="7">
        <f t="shared" si="98"/>
        <v>2.6063561459559441</v>
      </c>
      <c r="AL376" s="7">
        <f t="shared" si="99"/>
        <v>2.5643181436018163</v>
      </c>
      <c r="AM376" s="8">
        <f t="shared" si="100"/>
        <v>0.50406504065040647</v>
      </c>
      <c r="AN376" s="11">
        <f t="shared" si="101"/>
        <v>1</v>
      </c>
      <c r="AO376" s="7">
        <f t="shared" si="102"/>
        <v>4.2038002354127801E-2</v>
      </c>
      <c r="AP376">
        <v>266</v>
      </c>
      <c r="AQ376">
        <v>270</v>
      </c>
      <c r="AR376">
        <v>161</v>
      </c>
      <c r="AS376">
        <v>107</v>
      </c>
      <c r="AT376">
        <v>108</v>
      </c>
      <c r="AU376">
        <v>108</v>
      </c>
      <c r="AV376" s="6">
        <v>5.34</v>
      </c>
      <c r="AW376">
        <v>7</v>
      </c>
      <c r="AX376">
        <v>3</v>
      </c>
      <c r="AY376">
        <v>9</v>
      </c>
      <c r="AZ376" s="11">
        <f t="shared" si="103"/>
        <v>12</v>
      </c>
      <c r="BA376" s="6">
        <v>50.370399999999997</v>
      </c>
      <c r="BB376" s="6">
        <v>48.57</v>
      </c>
      <c r="BC376" s="6">
        <v>331.7</v>
      </c>
      <c r="BD376">
        <v>57</v>
      </c>
      <c r="BE376">
        <v>54</v>
      </c>
      <c r="BF376">
        <v>99</v>
      </c>
      <c r="BG376" s="11">
        <f t="shared" si="104"/>
        <v>-45</v>
      </c>
      <c r="BH376">
        <v>55</v>
      </c>
      <c r="BI376">
        <v>53</v>
      </c>
      <c r="BJ376">
        <v>42</v>
      </c>
      <c r="BK376">
        <v>73</v>
      </c>
      <c r="BL376">
        <v>52</v>
      </c>
      <c r="BM376">
        <v>42</v>
      </c>
      <c r="BN376">
        <v>70</v>
      </c>
      <c r="BO376" s="8">
        <f t="shared" si="105"/>
        <v>5.877413937867338E-2</v>
      </c>
      <c r="BP376">
        <v>0</v>
      </c>
      <c r="BQ376">
        <v>0</v>
      </c>
      <c r="BR376">
        <v>0</v>
      </c>
      <c r="BS376">
        <v>0</v>
      </c>
      <c r="BT376" s="8">
        <f t="shared" si="106"/>
        <v>0</v>
      </c>
      <c r="BU376" s="8">
        <f t="shared" si="107"/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1</v>
      </c>
      <c r="CI376">
        <v>1</v>
      </c>
      <c r="CJ376">
        <v>1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3</v>
      </c>
      <c r="CQ376">
        <v>1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3</v>
      </c>
      <c r="CX376">
        <v>52</v>
      </c>
      <c r="CY376">
        <v>5</v>
      </c>
      <c r="CZ376">
        <v>0</v>
      </c>
      <c r="DA376">
        <v>47</v>
      </c>
      <c r="DB376">
        <v>24</v>
      </c>
      <c r="DC376">
        <v>1</v>
      </c>
      <c r="DD376">
        <v>0</v>
      </c>
      <c r="DE376">
        <v>31</v>
      </c>
      <c r="DF376">
        <v>13</v>
      </c>
      <c r="DG376">
        <v>4</v>
      </c>
      <c r="DH376">
        <v>13</v>
      </c>
      <c r="DI376">
        <v>4</v>
      </c>
      <c r="DJ376" s="11">
        <f t="shared" si="108"/>
        <v>-9</v>
      </c>
      <c r="DK376" s="6">
        <v>1.26264628</v>
      </c>
      <c r="DL376">
        <v>13</v>
      </c>
      <c r="DM376">
        <v>0</v>
      </c>
      <c r="DN376">
        <v>0</v>
      </c>
      <c r="DO376">
        <v>0</v>
      </c>
      <c r="DP376">
        <v>0</v>
      </c>
      <c r="DQ376">
        <v>1440</v>
      </c>
      <c r="DR376">
        <v>1191</v>
      </c>
      <c r="DS376">
        <v>1053</v>
      </c>
      <c r="DT376">
        <v>911</v>
      </c>
      <c r="DU376">
        <v>759</v>
      </c>
      <c r="DV376">
        <v>640</v>
      </c>
      <c r="DW376" s="6">
        <v>71.63</v>
      </c>
      <c r="DX376" s="6">
        <v>59.6</v>
      </c>
      <c r="DY376">
        <v>241</v>
      </c>
      <c r="DZ376">
        <v>198</v>
      </c>
      <c r="EA376">
        <v>62</v>
      </c>
      <c r="EB376">
        <v>61</v>
      </c>
      <c r="EC376">
        <v>62</v>
      </c>
      <c r="ED376">
        <v>52</v>
      </c>
      <c r="EE376">
        <v>75</v>
      </c>
      <c r="EF376">
        <v>65</v>
      </c>
      <c r="EG376" s="11">
        <f t="shared" si="109"/>
        <v>137</v>
      </c>
      <c r="EH376" s="11">
        <f t="shared" si="110"/>
        <v>117</v>
      </c>
      <c r="EI376">
        <v>661</v>
      </c>
      <c r="EJ376">
        <v>588</v>
      </c>
      <c r="EK376">
        <v>458</v>
      </c>
      <c r="EL376">
        <v>577</v>
      </c>
      <c r="EM376">
        <v>235</v>
      </c>
      <c r="EN376">
        <v>233</v>
      </c>
      <c r="EO376">
        <v>57</v>
      </c>
      <c r="EP376">
        <v>64</v>
      </c>
      <c r="EQ376">
        <v>1.8</v>
      </c>
      <c r="ER376">
        <v>2</v>
      </c>
      <c r="ES376">
        <v>3.8</v>
      </c>
      <c r="ET376">
        <v>3144.8</v>
      </c>
      <c r="EU376" s="11">
        <f t="shared" si="111"/>
        <v>156</v>
      </c>
      <c r="EV376" s="6">
        <f t="shared" si="112"/>
        <v>7.615384615384615</v>
      </c>
      <c r="EW376" s="6">
        <f t="shared" si="113"/>
        <v>110.60198419371112</v>
      </c>
      <c r="EX376" s="6">
        <v>29.4</v>
      </c>
      <c r="EY376">
        <v>0.37</v>
      </c>
    </row>
    <row r="377" spans="1:155">
      <c r="A377">
        <v>728</v>
      </c>
      <c r="B377" s="5">
        <v>925000</v>
      </c>
      <c r="C377" t="s">
        <v>1284</v>
      </c>
      <c r="D377" t="s">
        <v>1015</v>
      </c>
      <c r="E377" t="s">
        <v>609</v>
      </c>
      <c r="F377" t="s">
        <v>154</v>
      </c>
      <c r="G377" t="s">
        <v>154</v>
      </c>
      <c r="H377">
        <v>75</v>
      </c>
      <c r="I377">
        <v>223</v>
      </c>
      <c r="J377">
        <v>2013</v>
      </c>
      <c r="K377">
        <v>3</v>
      </c>
      <c r="L377">
        <v>74</v>
      </c>
      <c r="M377" t="s">
        <v>146</v>
      </c>
      <c r="N377" t="s">
        <v>1285</v>
      </c>
      <c r="O377" t="s">
        <v>595</v>
      </c>
      <c r="P377" t="s">
        <v>889</v>
      </c>
      <c r="Q377" t="s">
        <v>150</v>
      </c>
      <c r="R377">
        <v>12</v>
      </c>
      <c r="S377">
        <v>1</v>
      </c>
      <c r="T377">
        <v>3</v>
      </c>
      <c r="U377">
        <v>3</v>
      </c>
      <c r="V377">
        <v>0</v>
      </c>
      <c r="W377">
        <v>4</v>
      </c>
      <c r="X377">
        <v>3</v>
      </c>
      <c r="Y377" s="6">
        <v>2.6</v>
      </c>
      <c r="Z377">
        <v>4</v>
      </c>
      <c r="AA377">
        <v>208</v>
      </c>
      <c r="AB377">
        <v>8413</v>
      </c>
      <c r="AC377" s="6">
        <v>140.22999999999999</v>
      </c>
      <c r="AD377" s="7">
        <v>11.6833333333</v>
      </c>
      <c r="AE377" s="7">
        <f t="shared" si="95"/>
        <v>11.684629629618518</v>
      </c>
      <c r="AF377" s="8">
        <v>0.22163042103932226</v>
      </c>
      <c r="AG377" s="8">
        <v>0.66666666666666663</v>
      </c>
      <c r="AH377" s="8">
        <v>9.5238095238095233E-2</v>
      </c>
      <c r="AI377" s="9">
        <f t="shared" si="96"/>
        <v>0.95161290322580649</v>
      </c>
      <c r="AJ377" s="10">
        <f t="shared" si="97"/>
        <v>1046.8509984639018</v>
      </c>
      <c r="AK377" s="7">
        <f t="shared" si="98"/>
        <v>2.5672110104827786</v>
      </c>
      <c r="AL377" s="7">
        <f t="shared" si="99"/>
        <v>1.2836055052413893</v>
      </c>
      <c r="AM377" s="8">
        <f t="shared" si="100"/>
        <v>0.66666666666666663</v>
      </c>
      <c r="AN377" s="11">
        <f t="shared" si="101"/>
        <v>3</v>
      </c>
      <c r="AO377" s="7">
        <f t="shared" si="102"/>
        <v>1.2836055052413893</v>
      </c>
      <c r="AP377">
        <v>33</v>
      </c>
      <c r="AQ377">
        <v>33</v>
      </c>
      <c r="AR377">
        <v>27</v>
      </c>
      <c r="AS377">
        <v>22</v>
      </c>
      <c r="AT377">
        <v>22</v>
      </c>
      <c r="AU377">
        <v>22</v>
      </c>
      <c r="AV377" s="6">
        <v>2</v>
      </c>
      <c r="AW377">
        <v>12</v>
      </c>
      <c r="AX377">
        <v>1</v>
      </c>
      <c r="AY377">
        <v>0</v>
      </c>
      <c r="AZ377" s="11">
        <f t="shared" si="103"/>
        <v>1</v>
      </c>
      <c r="BA377" s="6">
        <v>26.954499999999999</v>
      </c>
      <c r="BB377" s="6">
        <v>28.07</v>
      </c>
      <c r="BC377" s="6">
        <v>57.5</v>
      </c>
      <c r="BD377">
        <v>44</v>
      </c>
      <c r="BE377">
        <v>44</v>
      </c>
      <c r="BF377">
        <v>27</v>
      </c>
      <c r="BG377" s="11">
        <f t="shared" si="104"/>
        <v>17</v>
      </c>
      <c r="BH377">
        <v>5</v>
      </c>
      <c r="BI377">
        <v>2</v>
      </c>
      <c r="BJ377">
        <v>5</v>
      </c>
      <c r="BK377">
        <v>2</v>
      </c>
      <c r="BL377">
        <v>2</v>
      </c>
      <c r="BM377">
        <v>5</v>
      </c>
      <c r="BN377">
        <v>2</v>
      </c>
      <c r="BO377" s="8">
        <f t="shared" si="105"/>
        <v>1.8691588785046728E-2</v>
      </c>
      <c r="BP377">
        <v>0</v>
      </c>
      <c r="BQ377">
        <v>0</v>
      </c>
      <c r="BR377">
        <v>0</v>
      </c>
      <c r="BS377">
        <v>0</v>
      </c>
      <c r="BT377" s="8">
        <f t="shared" si="106"/>
        <v>0</v>
      </c>
      <c r="BU377" s="8">
        <f t="shared" si="107"/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1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5</v>
      </c>
      <c r="CY377">
        <v>5</v>
      </c>
      <c r="CZ377">
        <v>1</v>
      </c>
      <c r="DA377">
        <v>1</v>
      </c>
      <c r="DB377">
        <v>2</v>
      </c>
      <c r="DC377">
        <v>4</v>
      </c>
      <c r="DD377">
        <v>0</v>
      </c>
      <c r="DE377">
        <v>9</v>
      </c>
      <c r="DF377">
        <v>2</v>
      </c>
      <c r="DG377">
        <v>4</v>
      </c>
      <c r="DH377">
        <v>2</v>
      </c>
      <c r="DI377">
        <v>0</v>
      </c>
      <c r="DJ377" s="11">
        <f t="shared" si="108"/>
        <v>2</v>
      </c>
      <c r="DK377" s="6">
        <v>-1.9701437437</v>
      </c>
      <c r="DL377">
        <v>2</v>
      </c>
      <c r="DM377">
        <v>0</v>
      </c>
      <c r="DN377">
        <v>0</v>
      </c>
      <c r="DO377">
        <v>0</v>
      </c>
      <c r="DP377">
        <v>0</v>
      </c>
      <c r="DQ377">
        <v>119</v>
      </c>
      <c r="DR377">
        <v>107</v>
      </c>
      <c r="DS377">
        <v>79</v>
      </c>
      <c r="DT377">
        <v>76</v>
      </c>
      <c r="DU377">
        <v>63</v>
      </c>
      <c r="DV377">
        <v>62</v>
      </c>
      <c r="DW377" s="6">
        <v>5.77</v>
      </c>
      <c r="DX377" s="6">
        <v>3.62</v>
      </c>
      <c r="DY377">
        <v>23</v>
      </c>
      <c r="DZ377">
        <v>12</v>
      </c>
      <c r="EA377">
        <v>6</v>
      </c>
      <c r="EB377">
        <v>3</v>
      </c>
      <c r="EC377">
        <v>7</v>
      </c>
      <c r="ED377">
        <v>3</v>
      </c>
      <c r="EE377">
        <v>1</v>
      </c>
      <c r="EF377">
        <v>10</v>
      </c>
      <c r="EG377" s="11">
        <f t="shared" si="109"/>
        <v>8</v>
      </c>
      <c r="EH377" s="11">
        <f t="shared" si="110"/>
        <v>13</v>
      </c>
      <c r="EI377">
        <v>71</v>
      </c>
      <c r="EJ377">
        <v>66</v>
      </c>
      <c r="EK377">
        <v>80</v>
      </c>
      <c r="EL377">
        <v>100</v>
      </c>
      <c r="EM377">
        <v>22</v>
      </c>
      <c r="EN377">
        <v>15</v>
      </c>
      <c r="EO377">
        <v>10</v>
      </c>
      <c r="EP377">
        <v>6</v>
      </c>
      <c r="EQ377">
        <v>0.2</v>
      </c>
      <c r="ER377">
        <v>0.30000000000000004</v>
      </c>
      <c r="ES377">
        <v>0.4</v>
      </c>
      <c r="ET377">
        <v>492.49</v>
      </c>
      <c r="EU377" s="11">
        <f t="shared" si="111"/>
        <v>50</v>
      </c>
      <c r="EV377" s="6">
        <f t="shared" si="112"/>
        <v>24.5</v>
      </c>
      <c r="EW377" s="6">
        <f t="shared" si="113"/>
        <v>96.698281394851321</v>
      </c>
      <c r="EX377" s="6">
        <v>5.4</v>
      </c>
      <c r="EY377">
        <v>0.45</v>
      </c>
    </row>
    <row r="378" spans="1:155">
      <c r="A378">
        <v>552</v>
      </c>
      <c r="B378" s="5">
        <v>925000</v>
      </c>
      <c r="C378" t="s">
        <v>961</v>
      </c>
      <c r="D378" t="s">
        <v>425</v>
      </c>
      <c r="E378" t="s">
        <v>144</v>
      </c>
      <c r="F378" t="s">
        <v>145</v>
      </c>
      <c r="G378" t="s">
        <v>145</v>
      </c>
      <c r="H378">
        <v>72</v>
      </c>
      <c r="I378">
        <v>173</v>
      </c>
      <c r="J378">
        <v>2014</v>
      </c>
      <c r="K378">
        <v>1</v>
      </c>
      <c r="L378">
        <v>28</v>
      </c>
      <c r="M378" t="s">
        <v>146</v>
      </c>
      <c r="N378" t="s">
        <v>1336</v>
      </c>
      <c r="O378" t="s">
        <v>1337</v>
      </c>
      <c r="P378" t="s">
        <v>263</v>
      </c>
      <c r="Q378" t="s">
        <v>285</v>
      </c>
      <c r="R378">
        <v>21</v>
      </c>
      <c r="S378">
        <v>4</v>
      </c>
      <c r="T378">
        <v>6</v>
      </c>
      <c r="U378">
        <v>5</v>
      </c>
      <c r="V378">
        <v>1</v>
      </c>
      <c r="W378">
        <v>10</v>
      </c>
      <c r="X378">
        <v>1</v>
      </c>
      <c r="Y378" s="6">
        <v>-0.4</v>
      </c>
      <c r="Z378">
        <v>12</v>
      </c>
      <c r="AA378">
        <v>395</v>
      </c>
      <c r="AB378">
        <v>20735</v>
      </c>
      <c r="AC378" s="6">
        <v>343.61</v>
      </c>
      <c r="AD378" s="7">
        <v>16.45</v>
      </c>
      <c r="AE378" s="7">
        <f t="shared" si="95"/>
        <v>16.422910052910055</v>
      </c>
      <c r="AF378" s="8">
        <v>0.2919817814109209</v>
      </c>
      <c r="AG378" s="8">
        <v>0.55555555555555558</v>
      </c>
      <c r="AH378" s="8">
        <v>9.9447513812154692E-2</v>
      </c>
      <c r="AI378" s="9">
        <f t="shared" si="96"/>
        <v>0.92948717948717952</v>
      </c>
      <c r="AJ378" s="10">
        <f t="shared" si="97"/>
        <v>1028.9346932993342</v>
      </c>
      <c r="AK378" s="7">
        <f t="shared" si="98"/>
        <v>3.1430982800267744</v>
      </c>
      <c r="AL378" s="7">
        <f t="shared" si="99"/>
        <v>1.9207822822385843</v>
      </c>
      <c r="AM378" s="8">
        <f t="shared" si="100"/>
        <v>0.62068965517241381</v>
      </c>
      <c r="AN378" s="11">
        <f t="shared" si="101"/>
        <v>7</v>
      </c>
      <c r="AO378" s="7">
        <f t="shared" si="102"/>
        <v>1.2223159977881901</v>
      </c>
      <c r="AP378">
        <v>44</v>
      </c>
      <c r="AQ378">
        <v>44</v>
      </c>
      <c r="AR378">
        <v>32</v>
      </c>
      <c r="AS378">
        <v>22</v>
      </c>
      <c r="AT378">
        <v>22</v>
      </c>
      <c r="AU378">
        <v>22</v>
      </c>
      <c r="AV378" s="6">
        <v>1.99</v>
      </c>
      <c r="AW378">
        <v>7</v>
      </c>
      <c r="AX378">
        <v>1</v>
      </c>
      <c r="AY378">
        <v>2</v>
      </c>
      <c r="AZ378" s="11">
        <f t="shared" si="103"/>
        <v>3</v>
      </c>
      <c r="BA378" s="6">
        <v>28.909099999999999</v>
      </c>
      <c r="BB378" s="6">
        <v>30.96</v>
      </c>
      <c r="BC378" s="6">
        <v>89.7</v>
      </c>
      <c r="BD378">
        <v>4</v>
      </c>
      <c r="BE378">
        <v>4</v>
      </c>
      <c r="BF378">
        <v>41</v>
      </c>
      <c r="BG378" s="11">
        <f t="shared" si="104"/>
        <v>-37</v>
      </c>
      <c r="BH378">
        <v>10</v>
      </c>
      <c r="BI378">
        <v>20</v>
      </c>
      <c r="BJ378">
        <v>9</v>
      </c>
      <c r="BK378">
        <v>2</v>
      </c>
      <c r="BL378">
        <v>20</v>
      </c>
      <c r="BM378">
        <v>9</v>
      </c>
      <c r="BN378">
        <v>2</v>
      </c>
      <c r="BO378" s="8">
        <f t="shared" si="105"/>
        <v>7.1684587813620072E-3</v>
      </c>
      <c r="BP378">
        <v>0</v>
      </c>
      <c r="BQ378">
        <v>2</v>
      </c>
      <c r="BR378">
        <v>0</v>
      </c>
      <c r="BS378">
        <v>2</v>
      </c>
      <c r="BT378" s="8">
        <f t="shared" si="106"/>
        <v>0</v>
      </c>
      <c r="BU378" s="8">
        <f t="shared" si="107"/>
        <v>7.6923076923076927E-3</v>
      </c>
      <c r="BV378">
        <v>0</v>
      </c>
      <c r="BW378">
        <v>1</v>
      </c>
      <c r="BX378">
        <v>0</v>
      </c>
      <c r="BY378">
        <v>0</v>
      </c>
      <c r="BZ378">
        <v>0</v>
      </c>
      <c r="CA378">
        <v>1</v>
      </c>
      <c r="CB378">
        <v>0</v>
      </c>
      <c r="CC378">
        <v>0</v>
      </c>
      <c r="CD378">
        <v>0</v>
      </c>
      <c r="CE378">
        <v>1</v>
      </c>
      <c r="CF378">
        <v>0</v>
      </c>
      <c r="CG378">
        <v>2</v>
      </c>
      <c r="CH378">
        <v>0</v>
      </c>
      <c r="CI378">
        <v>1</v>
      </c>
      <c r="CJ378">
        <v>0</v>
      </c>
      <c r="CK378">
        <v>0</v>
      </c>
      <c r="CL378">
        <v>0</v>
      </c>
      <c r="CM378">
        <v>0</v>
      </c>
      <c r="CN378">
        <v>1</v>
      </c>
      <c r="CO378">
        <v>0</v>
      </c>
      <c r="CP378">
        <v>1</v>
      </c>
      <c r="CQ378">
        <v>0</v>
      </c>
      <c r="CR378">
        <v>1</v>
      </c>
      <c r="CS378">
        <v>0</v>
      </c>
      <c r="CT378">
        <v>1</v>
      </c>
      <c r="CU378">
        <v>0</v>
      </c>
      <c r="CV378">
        <v>0</v>
      </c>
      <c r="CW378">
        <v>0</v>
      </c>
      <c r="CX378">
        <v>10</v>
      </c>
      <c r="CY378">
        <v>1</v>
      </c>
      <c r="CZ378">
        <v>1</v>
      </c>
      <c r="DA378">
        <v>1</v>
      </c>
      <c r="DB378">
        <v>1</v>
      </c>
      <c r="DC378">
        <v>1</v>
      </c>
      <c r="DD378">
        <v>0</v>
      </c>
      <c r="DE378">
        <v>17</v>
      </c>
      <c r="DF378">
        <v>5</v>
      </c>
      <c r="DG378">
        <v>6</v>
      </c>
      <c r="DH378">
        <v>6</v>
      </c>
      <c r="DI378">
        <v>5</v>
      </c>
      <c r="DJ378" s="11">
        <f t="shared" si="108"/>
        <v>1</v>
      </c>
      <c r="DK378" s="6">
        <v>0.63704096389999998</v>
      </c>
      <c r="DL378">
        <v>5</v>
      </c>
      <c r="DM378">
        <v>0</v>
      </c>
      <c r="DN378">
        <v>0</v>
      </c>
      <c r="DO378">
        <v>0</v>
      </c>
      <c r="DP378">
        <v>0</v>
      </c>
      <c r="DQ378">
        <v>368</v>
      </c>
      <c r="DR378">
        <v>279</v>
      </c>
      <c r="DS378">
        <v>259</v>
      </c>
      <c r="DT378">
        <v>215</v>
      </c>
      <c r="DU378">
        <v>181</v>
      </c>
      <c r="DV378">
        <v>156</v>
      </c>
      <c r="DW378" s="6">
        <v>17.71</v>
      </c>
      <c r="DX378" s="6">
        <v>14.8</v>
      </c>
      <c r="DY378">
        <v>68</v>
      </c>
      <c r="DZ378">
        <v>58</v>
      </c>
      <c r="EA378">
        <v>18</v>
      </c>
      <c r="EB378">
        <v>11</v>
      </c>
      <c r="EC378">
        <v>14</v>
      </c>
      <c r="ED378">
        <v>10</v>
      </c>
      <c r="EE378">
        <v>9</v>
      </c>
      <c r="EF378">
        <v>16</v>
      </c>
      <c r="EG378" s="11">
        <f t="shared" si="109"/>
        <v>23</v>
      </c>
      <c r="EH378" s="11">
        <f t="shared" si="110"/>
        <v>26</v>
      </c>
      <c r="EI378">
        <v>107</v>
      </c>
      <c r="EJ378">
        <v>153</v>
      </c>
      <c r="EK378">
        <v>116</v>
      </c>
      <c r="EL378">
        <v>163</v>
      </c>
      <c r="EM378">
        <v>54</v>
      </c>
      <c r="EN378">
        <v>32</v>
      </c>
      <c r="EO378">
        <v>17</v>
      </c>
      <c r="EP378">
        <v>24</v>
      </c>
      <c r="EQ378">
        <v>0.60000000000000009</v>
      </c>
      <c r="ER378">
        <v>0.4</v>
      </c>
      <c r="ES378">
        <v>1</v>
      </c>
      <c r="ET378">
        <v>833.21</v>
      </c>
      <c r="EU378" s="11">
        <f t="shared" si="111"/>
        <v>18</v>
      </c>
      <c r="EV378" s="6">
        <f t="shared" si="112"/>
        <v>2.6</v>
      </c>
      <c r="EW378" s="6">
        <f t="shared" si="113"/>
        <v>112.97692150985128</v>
      </c>
      <c r="EX378" s="6">
        <v>10.1</v>
      </c>
      <c r="EY378">
        <v>0.48</v>
      </c>
    </row>
    <row r="379" spans="1:155">
      <c r="A379">
        <v>555</v>
      </c>
      <c r="B379" s="5">
        <v>925000</v>
      </c>
      <c r="C379" t="s">
        <v>1350</v>
      </c>
      <c r="D379" t="s">
        <v>1351</v>
      </c>
      <c r="F379" t="s">
        <v>182</v>
      </c>
      <c r="G379" t="s">
        <v>182</v>
      </c>
      <c r="H379">
        <v>71</v>
      </c>
      <c r="I379">
        <v>195</v>
      </c>
      <c r="J379">
        <v>2014</v>
      </c>
      <c r="K379">
        <v>1</v>
      </c>
      <c r="L379">
        <v>14</v>
      </c>
      <c r="M379" t="s">
        <v>146</v>
      </c>
      <c r="N379" t="s">
        <v>1352</v>
      </c>
      <c r="O379" t="s">
        <v>1353</v>
      </c>
      <c r="P379" t="s">
        <v>192</v>
      </c>
      <c r="Q379" t="s">
        <v>363</v>
      </c>
      <c r="R379">
        <v>16</v>
      </c>
      <c r="S379">
        <v>1</v>
      </c>
      <c r="T379">
        <v>4</v>
      </c>
      <c r="U379">
        <v>4</v>
      </c>
      <c r="V379">
        <v>0</v>
      </c>
      <c r="W379">
        <v>5</v>
      </c>
      <c r="X379">
        <v>-4</v>
      </c>
      <c r="Y379" s="6">
        <v>-1.1000000000000001</v>
      </c>
      <c r="Z379">
        <v>4</v>
      </c>
      <c r="AA379">
        <v>346</v>
      </c>
      <c r="AB379">
        <v>16194</v>
      </c>
      <c r="AC379" s="6">
        <v>267.72000000000003</v>
      </c>
      <c r="AD379" s="7">
        <v>16.866666666699999</v>
      </c>
      <c r="AE379" s="7">
        <f t="shared" si="95"/>
        <v>16.822638888899998</v>
      </c>
      <c r="AF379" s="8">
        <v>0.29877796997935385</v>
      </c>
      <c r="AG379" s="8">
        <v>0.41666666666666669</v>
      </c>
      <c r="AH379" s="8">
        <v>7.5949367088607597E-2</v>
      </c>
      <c r="AI379" s="9">
        <f t="shared" si="96"/>
        <v>0.8727272727272728</v>
      </c>
      <c r="AJ379" s="10">
        <f t="shared" si="97"/>
        <v>948.67663981588032</v>
      </c>
      <c r="AK379" s="7">
        <f t="shared" si="98"/>
        <v>2.6893769610040339</v>
      </c>
      <c r="AL379" s="7">
        <f t="shared" si="99"/>
        <v>3.1376064545047058</v>
      </c>
      <c r="AM379" s="8">
        <f t="shared" si="100"/>
        <v>0.46153846153846156</v>
      </c>
      <c r="AN379" s="11">
        <f t="shared" si="101"/>
        <v>-2</v>
      </c>
      <c r="AO379" s="7">
        <f t="shared" si="102"/>
        <v>-0.44822949350067187</v>
      </c>
      <c r="AP379">
        <v>61</v>
      </c>
      <c r="AQ379">
        <v>61</v>
      </c>
      <c r="AR379">
        <v>44</v>
      </c>
      <c r="AS379">
        <v>34</v>
      </c>
      <c r="AT379">
        <v>34</v>
      </c>
      <c r="AU379">
        <v>34</v>
      </c>
      <c r="AV379" s="6">
        <v>1.26</v>
      </c>
      <c r="AW379">
        <v>1</v>
      </c>
      <c r="AX379">
        <v>1</v>
      </c>
      <c r="AY379">
        <v>0</v>
      </c>
      <c r="AZ379" s="11">
        <f t="shared" si="103"/>
        <v>1</v>
      </c>
      <c r="BA379" s="6">
        <v>52.7941</v>
      </c>
      <c r="BB379" s="6">
        <v>51.76</v>
      </c>
      <c r="BC379" s="6">
        <v>75.900000000000006</v>
      </c>
      <c r="BD379">
        <v>9</v>
      </c>
      <c r="BE379">
        <v>9</v>
      </c>
      <c r="BF379">
        <v>19</v>
      </c>
      <c r="BG379" s="11">
        <f t="shared" si="104"/>
        <v>-10</v>
      </c>
      <c r="BH379">
        <v>10</v>
      </c>
      <c r="BI379">
        <v>9</v>
      </c>
      <c r="BJ379">
        <v>6</v>
      </c>
      <c r="BK379">
        <v>15</v>
      </c>
      <c r="BL379">
        <v>9</v>
      </c>
      <c r="BM379">
        <v>6</v>
      </c>
      <c r="BN379">
        <v>15</v>
      </c>
      <c r="BO379" s="8">
        <f t="shared" si="105"/>
        <v>7.2463768115942032E-2</v>
      </c>
      <c r="BP379">
        <v>0</v>
      </c>
      <c r="BQ379">
        <v>0</v>
      </c>
      <c r="BR379">
        <v>0</v>
      </c>
      <c r="BS379">
        <v>0</v>
      </c>
      <c r="BT379" s="8">
        <f t="shared" si="106"/>
        <v>0</v>
      </c>
      <c r="BU379" s="8">
        <f t="shared" si="107"/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1</v>
      </c>
      <c r="CI379">
        <v>0</v>
      </c>
      <c r="CJ379">
        <v>1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1</v>
      </c>
      <c r="CU379">
        <v>0</v>
      </c>
      <c r="CV379">
        <v>0</v>
      </c>
      <c r="CW379">
        <v>0</v>
      </c>
      <c r="CX379">
        <v>10</v>
      </c>
      <c r="CY379">
        <v>0</v>
      </c>
      <c r="CZ379">
        <v>0</v>
      </c>
      <c r="DA379">
        <v>7</v>
      </c>
      <c r="DB379">
        <v>3</v>
      </c>
      <c r="DC379">
        <v>0</v>
      </c>
      <c r="DD379">
        <v>0</v>
      </c>
      <c r="DE379">
        <v>24</v>
      </c>
      <c r="DF379">
        <v>2</v>
      </c>
      <c r="DG379">
        <v>2</v>
      </c>
      <c r="DH379">
        <v>2</v>
      </c>
      <c r="DI379">
        <v>2</v>
      </c>
      <c r="DJ379" s="11">
        <f t="shared" si="108"/>
        <v>0</v>
      </c>
      <c r="DK379" s="6">
        <v>1.4825348</v>
      </c>
      <c r="DL379">
        <v>2</v>
      </c>
      <c r="DM379">
        <v>0</v>
      </c>
      <c r="DN379">
        <v>0</v>
      </c>
      <c r="DO379">
        <v>0</v>
      </c>
      <c r="DP379">
        <v>0</v>
      </c>
      <c r="DQ379">
        <v>290</v>
      </c>
      <c r="DR379">
        <v>207</v>
      </c>
      <c r="DS379">
        <v>224</v>
      </c>
      <c r="DT379">
        <v>145</v>
      </c>
      <c r="DU379">
        <v>158</v>
      </c>
      <c r="DV379">
        <v>110</v>
      </c>
      <c r="DW379" s="6">
        <v>12.95</v>
      </c>
      <c r="DX379" s="6">
        <v>10.88</v>
      </c>
      <c r="DY379">
        <v>42</v>
      </c>
      <c r="DZ379">
        <v>40</v>
      </c>
      <c r="EA379">
        <v>12</v>
      </c>
      <c r="EB379">
        <v>14</v>
      </c>
      <c r="EC379">
        <v>11</v>
      </c>
      <c r="ED379">
        <v>13</v>
      </c>
      <c r="EE379">
        <v>5</v>
      </c>
      <c r="EF379">
        <v>6</v>
      </c>
      <c r="EG379" s="11">
        <f t="shared" si="109"/>
        <v>16</v>
      </c>
      <c r="EH379" s="11">
        <f t="shared" si="110"/>
        <v>19</v>
      </c>
      <c r="EI379">
        <v>131</v>
      </c>
      <c r="EJ379">
        <v>126</v>
      </c>
      <c r="EK379">
        <v>79</v>
      </c>
      <c r="EL379">
        <v>89</v>
      </c>
      <c r="EM379">
        <v>48</v>
      </c>
      <c r="EN379">
        <v>31</v>
      </c>
      <c r="EO379">
        <v>10</v>
      </c>
      <c r="EP379">
        <v>13</v>
      </c>
      <c r="EQ379">
        <v>0.30000000000000004</v>
      </c>
      <c r="ER379">
        <v>0.2</v>
      </c>
      <c r="ES379">
        <v>0.5</v>
      </c>
      <c r="ET379">
        <v>628.33000000000004</v>
      </c>
      <c r="EU379" s="11">
        <f t="shared" si="111"/>
        <v>28</v>
      </c>
      <c r="EV379" s="6">
        <f t="shared" si="112"/>
        <v>7.5</v>
      </c>
      <c r="EW379" s="6">
        <f t="shared" si="113"/>
        <v>111.38502913491706</v>
      </c>
      <c r="EX379" s="6">
        <v>8.9</v>
      </c>
      <c r="EY379">
        <v>0.55000000000000004</v>
      </c>
    </row>
    <row r="380" spans="1:155">
      <c r="A380">
        <v>439</v>
      </c>
      <c r="B380" s="5">
        <v>925000</v>
      </c>
      <c r="C380" t="s">
        <v>1059</v>
      </c>
      <c r="D380" t="s">
        <v>1391</v>
      </c>
      <c r="E380" t="s">
        <v>144</v>
      </c>
      <c r="F380" t="s">
        <v>145</v>
      </c>
      <c r="G380" t="s">
        <v>145</v>
      </c>
      <c r="H380">
        <v>74</v>
      </c>
      <c r="I380">
        <v>207</v>
      </c>
      <c r="J380">
        <v>2012</v>
      </c>
      <c r="K380">
        <v>5</v>
      </c>
      <c r="L380">
        <v>147</v>
      </c>
      <c r="M380" t="s">
        <v>155</v>
      </c>
      <c r="N380" t="s">
        <v>1392</v>
      </c>
      <c r="O380" t="s">
        <v>640</v>
      </c>
      <c r="P380" t="s">
        <v>192</v>
      </c>
      <c r="Q380" t="s">
        <v>275</v>
      </c>
      <c r="R380">
        <v>71</v>
      </c>
      <c r="S380">
        <v>5</v>
      </c>
      <c r="T380">
        <v>14</v>
      </c>
      <c r="U380">
        <v>6</v>
      </c>
      <c r="V380">
        <v>8</v>
      </c>
      <c r="W380">
        <v>19</v>
      </c>
      <c r="X380">
        <v>-22</v>
      </c>
      <c r="Y380" s="6">
        <v>-11.6</v>
      </c>
      <c r="Z380">
        <v>31</v>
      </c>
      <c r="AA380">
        <v>1780</v>
      </c>
      <c r="AB380">
        <v>87317</v>
      </c>
      <c r="AC380" s="6">
        <v>1450.86</v>
      </c>
      <c r="AD380" s="7">
        <v>20.5</v>
      </c>
      <c r="AE380" s="7">
        <f t="shared" si="95"/>
        <v>20.477198748043818</v>
      </c>
      <c r="AF380" s="8">
        <v>0.35022509746176966</v>
      </c>
      <c r="AG380" s="8">
        <v>0.38775510204081631</v>
      </c>
      <c r="AH380" s="8">
        <v>7.2592592592592597E-2</v>
      </c>
      <c r="AI380" s="9">
        <f t="shared" si="96"/>
        <v>0.91081871345029242</v>
      </c>
      <c r="AJ380" s="10">
        <f t="shared" si="97"/>
        <v>983.41130604288503</v>
      </c>
      <c r="AK380" s="7">
        <f t="shared" si="98"/>
        <v>2.0263843513502335</v>
      </c>
      <c r="AL380" s="7">
        <f t="shared" si="99"/>
        <v>2.5226417435176383</v>
      </c>
      <c r="AM380" s="8">
        <f t="shared" si="100"/>
        <v>0.44545454545454544</v>
      </c>
      <c r="AN380" s="11">
        <f t="shared" si="101"/>
        <v>-12</v>
      </c>
      <c r="AO380" s="7">
        <f t="shared" si="102"/>
        <v>-0.49625739216740472</v>
      </c>
      <c r="AP380">
        <v>268</v>
      </c>
      <c r="AQ380">
        <v>267</v>
      </c>
      <c r="AR380">
        <v>175</v>
      </c>
      <c r="AS380">
        <v>130</v>
      </c>
      <c r="AT380">
        <v>130</v>
      </c>
      <c r="AU380">
        <v>130</v>
      </c>
      <c r="AV380" s="6">
        <v>5.56</v>
      </c>
      <c r="AW380">
        <v>14</v>
      </c>
      <c r="AX380">
        <v>5</v>
      </c>
      <c r="AY380">
        <v>8</v>
      </c>
      <c r="AZ380" s="11">
        <f t="shared" si="103"/>
        <v>13</v>
      </c>
      <c r="BA380" s="6">
        <v>48.269199999999998</v>
      </c>
      <c r="BB380" s="6">
        <v>48</v>
      </c>
      <c r="BC380" s="6">
        <v>140.6</v>
      </c>
      <c r="BD380">
        <v>46</v>
      </c>
      <c r="BE380">
        <v>46</v>
      </c>
      <c r="BF380">
        <v>101</v>
      </c>
      <c r="BG380" s="11">
        <f t="shared" si="104"/>
        <v>-55</v>
      </c>
      <c r="BH380">
        <v>45</v>
      </c>
      <c r="BI380">
        <v>50</v>
      </c>
      <c r="BJ380">
        <v>31</v>
      </c>
      <c r="BK380">
        <v>106</v>
      </c>
      <c r="BL380">
        <v>50</v>
      </c>
      <c r="BM380">
        <v>31</v>
      </c>
      <c r="BN380">
        <v>106</v>
      </c>
      <c r="BO380" s="8">
        <f t="shared" si="105"/>
        <v>8.7314662273476118E-2</v>
      </c>
      <c r="BP380">
        <v>0</v>
      </c>
      <c r="BQ380">
        <v>0</v>
      </c>
      <c r="BR380">
        <v>0</v>
      </c>
      <c r="BS380">
        <v>0</v>
      </c>
      <c r="BT380" s="8">
        <f t="shared" si="106"/>
        <v>0</v>
      </c>
      <c r="BU380" s="8">
        <f t="shared" si="107"/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1</v>
      </c>
      <c r="CI380">
        <v>0</v>
      </c>
      <c r="CJ380">
        <v>1</v>
      </c>
      <c r="CK380">
        <v>0</v>
      </c>
      <c r="CL380">
        <v>1</v>
      </c>
      <c r="CM380">
        <v>1</v>
      </c>
      <c r="CN380">
        <v>2</v>
      </c>
      <c r="CO380">
        <v>0</v>
      </c>
      <c r="CP380">
        <v>1</v>
      </c>
      <c r="CQ380">
        <v>0</v>
      </c>
      <c r="CR380">
        <v>0</v>
      </c>
      <c r="CS380">
        <v>0</v>
      </c>
      <c r="CT380">
        <v>2</v>
      </c>
      <c r="CU380">
        <v>0</v>
      </c>
      <c r="CV380">
        <v>2</v>
      </c>
      <c r="CW380">
        <v>5</v>
      </c>
      <c r="CX380">
        <v>38</v>
      </c>
      <c r="CY380">
        <v>2</v>
      </c>
      <c r="CZ380">
        <v>1</v>
      </c>
      <c r="DA380">
        <v>38</v>
      </c>
      <c r="DB380">
        <v>10</v>
      </c>
      <c r="DC380">
        <v>0</v>
      </c>
      <c r="DD380">
        <v>0</v>
      </c>
      <c r="DE380">
        <v>79</v>
      </c>
      <c r="DF380">
        <v>14</v>
      </c>
      <c r="DG380">
        <v>5</v>
      </c>
      <c r="DH380">
        <v>14</v>
      </c>
      <c r="DI380">
        <v>7</v>
      </c>
      <c r="DJ380" s="11">
        <f t="shared" si="108"/>
        <v>-9</v>
      </c>
      <c r="DK380" s="6">
        <v>4.0505352600000002</v>
      </c>
      <c r="DL380">
        <v>13</v>
      </c>
      <c r="DM380">
        <v>1</v>
      </c>
      <c r="DN380">
        <v>0</v>
      </c>
      <c r="DO380">
        <v>0</v>
      </c>
      <c r="DP380">
        <v>0</v>
      </c>
      <c r="DQ380">
        <v>1280</v>
      </c>
      <c r="DR380">
        <v>1214</v>
      </c>
      <c r="DS380">
        <v>936</v>
      </c>
      <c r="DT380">
        <v>914</v>
      </c>
      <c r="DU380">
        <v>675</v>
      </c>
      <c r="DV380">
        <v>684</v>
      </c>
      <c r="DW380" s="6">
        <v>63.65</v>
      </c>
      <c r="DX380" s="6">
        <v>59.5</v>
      </c>
      <c r="DY380">
        <v>247</v>
      </c>
      <c r="DZ380">
        <v>232</v>
      </c>
      <c r="EA380">
        <v>49</v>
      </c>
      <c r="EB380">
        <v>61</v>
      </c>
      <c r="EC380">
        <v>55</v>
      </c>
      <c r="ED380">
        <v>32</v>
      </c>
      <c r="EE380">
        <v>63</v>
      </c>
      <c r="EF380">
        <v>60</v>
      </c>
      <c r="EG380" s="11">
        <f t="shared" si="109"/>
        <v>118</v>
      </c>
      <c r="EH380" s="11">
        <f t="shared" si="110"/>
        <v>92</v>
      </c>
      <c r="EI380">
        <v>713</v>
      </c>
      <c r="EJ380">
        <v>639</v>
      </c>
      <c r="EK380">
        <v>423</v>
      </c>
      <c r="EL380">
        <v>459</v>
      </c>
      <c r="EM380">
        <v>188</v>
      </c>
      <c r="EN380">
        <v>133</v>
      </c>
      <c r="EO380">
        <v>77</v>
      </c>
      <c r="EP380">
        <v>57</v>
      </c>
      <c r="EQ380">
        <v>0.9</v>
      </c>
      <c r="ER380">
        <v>2</v>
      </c>
      <c r="ES380">
        <v>2.9</v>
      </c>
      <c r="ET380">
        <v>2691.79</v>
      </c>
      <c r="EU380" s="11">
        <f t="shared" si="111"/>
        <v>184</v>
      </c>
      <c r="EV380" s="6">
        <f t="shared" si="112"/>
        <v>5.9230769230769234</v>
      </c>
      <c r="EW380" s="6">
        <f t="shared" si="113"/>
        <v>103.13882800545885</v>
      </c>
      <c r="EX380" s="6">
        <v>20</v>
      </c>
      <c r="EY380">
        <v>0.28000000000000003</v>
      </c>
    </row>
    <row r="381" spans="1:155">
      <c r="A381">
        <v>842</v>
      </c>
      <c r="B381" s="5">
        <v>925000</v>
      </c>
      <c r="C381" t="s">
        <v>1404</v>
      </c>
      <c r="D381" t="s">
        <v>143</v>
      </c>
      <c r="E381" t="s">
        <v>144</v>
      </c>
      <c r="F381" t="s">
        <v>145</v>
      </c>
      <c r="G381" t="s">
        <v>145</v>
      </c>
      <c r="H381">
        <v>76</v>
      </c>
      <c r="I381">
        <v>202</v>
      </c>
      <c r="J381">
        <v>2012</v>
      </c>
      <c r="K381">
        <v>1</v>
      </c>
      <c r="L381">
        <v>21</v>
      </c>
      <c r="M381" t="s">
        <v>155</v>
      </c>
      <c r="N381" t="s">
        <v>1405</v>
      </c>
      <c r="O381" t="s">
        <v>306</v>
      </c>
      <c r="P381" t="s">
        <v>171</v>
      </c>
      <c r="Q381" t="s">
        <v>204</v>
      </c>
      <c r="R381">
        <v>1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 s="6">
        <v>0</v>
      </c>
      <c r="Z381">
        <v>0</v>
      </c>
      <c r="AA381">
        <v>13</v>
      </c>
      <c r="AB381">
        <v>618</v>
      </c>
      <c r="AC381" s="6">
        <v>10.19</v>
      </c>
      <c r="AD381" s="7">
        <v>10.3</v>
      </c>
      <c r="AE381" s="7">
        <f t="shared" si="95"/>
        <v>10.263333333333334</v>
      </c>
      <c r="AF381" s="8">
        <v>0.21448116186066091</v>
      </c>
      <c r="AG381" s="8">
        <v>0</v>
      </c>
      <c r="AH381" s="8">
        <v>0</v>
      </c>
      <c r="AI381" s="9">
        <f t="shared" si="96"/>
        <v>1</v>
      </c>
      <c r="AJ381" s="10">
        <f t="shared" si="97"/>
        <v>1000</v>
      </c>
      <c r="AK381" s="7">
        <f t="shared" si="98"/>
        <v>0</v>
      </c>
      <c r="AL381" s="7">
        <f t="shared" si="99"/>
        <v>0</v>
      </c>
      <c r="AM381" s="8">
        <f t="shared" si="100"/>
        <v>0</v>
      </c>
      <c r="AN381" s="11">
        <f t="shared" si="101"/>
        <v>0</v>
      </c>
      <c r="AO381" s="7">
        <f t="shared" si="102"/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 s="6">
        <v>0</v>
      </c>
      <c r="AW381">
        <v>0</v>
      </c>
      <c r="AX381">
        <v>0</v>
      </c>
      <c r="AY381">
        <v>0</v>
      </c>
      <c r="AZ381" s="11">
        <f t="shared" si="103"/>
        <v>0</v>
      </c>
      <c r="BA381" s="6">
        <v>0</v>
      </c>
      <c r="BB381" s="6" t="s">
        <v>173</v>
      </c>
      <c r="BC381" s="6">
        <v>0</v>
      </c>
      <c r="BD381">
        <v>1</v>
      </c>
      <c r="BE381">
        <v>1</v>
      </c>
      <c r="BF381">
        <v>0</v>
      </c>
      <c r="BG381" s="11">
        <f t="shared" si="104"/>
        <v>1</v>
      </c>
      <c r="BH381">
        <v>0</v>
      </c>
      <c r="BI381">
        <v>0</v>
      </c>
      <c r="BJ381">
        <v>1</v>
      </c>
      <c r="BK381">
        <v>0</v>
      </c>
      <c r="BL381">
        <v>0</v>
      </c>
      <c r="BM381">
        <v>1</v>
      </c>
      <c r="BN381">
        <v>0</v>
      </c>
      <c r="BO381" s="8">
        <f t="shared" si="105"/>
        <v>0</v>
      </c>
      <c r="BP381">
        <v>5</v>
      </c>
      <c r="BQ381">
        <v>3</v>
      </c>
      <c r="BR381">
        <v>5</v>
      </c>
      <c r="BS381">
        <v>3</v>
      </c>
      <c r="BT381" s="8">
        <f t="shared" si="106"/>
        <v>0.625</v>
      </c>
      <c r="BU381" s="8">
        <f t="shared" si="107"/>
        <v>1</v>
      </c>
      <c r="BV381">
        <v>2</v>
      </c>
      <c r="BW381">
        <v>0</v>
      </c>
      <c r="BX381">
        <v>1</v>
      </c>
      <c r="BY381">
        <v>3</v>
      </c>
      <c r="BZ381">
        <v>2</v>
      </c>
      <c r="CA381">
        <v>0</v>
      </c>
      <c r="CB381">
        <v>0</v>
      </c>
      <c r="CC381">
        <v>0</v>
      </c>
      <c r="CD381">
        <v>2</v>
      </c>
      <c r="CE381">
        <v>1</v>
      </c>
      <c r="CF381">
        <v>5</v>
      </c>
      <c r="CG381">
        <v>3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 s="11">
        <f t="shared" si="108"/>
        <v>0</v>
      </c>
      <c r="DK381" s="6">
        <v>-1.6783643E-3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8</v>
      </c>
      <c r="DR381">
        <v>9</v>
      </c>
      <c r="DS381">
        <v>6</v>
      </c>
      <c r="DT381">
        <v>7</v>
      </c>
      <c r="DU381">
        <v>5</v>
      </c>
      <c r="DV381">
        <v>5</v>
      </c>
      <c r="DW381" s="6">
        <v>0.14000000000000001</v>
      </c>
      <c r="DX381" s="6">
        <v>0.24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1</v>
      </c>
      <c r="EG381" s="11">
        <f t="shared" si="109"/>
        <v>0</v>
      </c>
      <c r="EH381" s="11">
        <f t="shared" si="110"/>
        <v>1</v>
      </c>
      <c r="EI381">
        <v>5</v>
      </c>
      <c r="EJ381">
        <v>3</v>
      </c>
      <c r="EK381">
        <v>7</v>
      </c>
      <c r="EL381">
        <v>2</v>
      </c>
      <c r="EM381">
        <v>2</v>
      </c>
      <c r="EN381">
        <v>2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37.32</v>
      </c>
      <c r="EU381" s="11">
        <f t="shared" si="111"/>
        <v>1</v>
      </c>
      <c r="EV381" s="6">
        <f t="shared" si="112"/>
        <v>0</v>
      </c>
      <c r="EW381" s="6">
        <f t="shared" si="113"/>
        <v>100.09813542688912</v>
      </c>
      <c r="EX381" s="6">
        <v>0</v>
      </c>
      <c r="EY381">
        <v>-0.03</v>
      </c>
    </row>
    <row r="382" spans="1:155">
      <c r="A382">
        <v>719</v>
      </c>
      <c r="B382" s="5">
        <v>925000</v>
      </c>
      <c r="C382" t="s">
        <v>1477</v>
      </c>
      <c r="D382" t="s">
        <v>1478</v>
      </c>
      <c r="F382" t="s">
        <v>182</v>
      </c>
      <c r="G382" t="s">
        <v>182</v>
      </c>
      <c r="H382">
        <v>73</v>
      </c>
      <c r="I382">
        <v>185</v>
      </c>
      <c r="J382">
        <v>2014</v>
      </c>
      <c r="K382">
        <v>1</v>
      </c>
      <c r="L382">
        <v>22</v>
      </c>
      <c r="M382" t="s">
        <v>146</v>
      </c>
      <c r="N382" t="s">
        <v>1479</v>
      </c>
      <c r="O382" t="s">
        <v>1480</v>
      </c>
      <c r="P382" t="s">
        <v>198</v>
      </c>
      <c r="Q382" t="s">
        <v>489</v>
      </c>
      <c r="R382">
        <v>8</v>
      </c>
      <c r="S382">
        <v>1</v>
      </c>
      <c r="T382">
        <v>0</v>
      </c>
      <c r="U382">
        <v>0</v>
      </c>
      <c r="V382">
        <v>0</v>
      </c>
      <c r="W382">
        <v>1</v>
      </c>
      <c r="X382">
        <v>-2</v>
      </c>
      <c r="Y382" s="6">
        <v>-0.1</v>
      </c>
      <c r="Z382">
        <v>0</v>
      </c>
      <c r="AA382">
        <v>137</v>
      </c>
      <c r="AB382">
        <v>5134</v>
      </c>
      <c r="AC382" s="6">
        <v>85.61</v>
      </c>
      <c r="AD382" s="7">
        <v>10.7</v>
      </c>
      <c r="AE382" s="7">
        <f t="shared" si="95"/>
        <v>10.699027777777777</v>
      </c>
      <c r="AF382" s="8">
        <v>0.19281965810040766</v>
      </c>
      <c r="AG382" s="8">
        <v>1</v>
      </c>
      <c r="AH382" s="8">
        <v>3.125E-2</v>
      </c>
      <c r="AI382" s="9">
        <f t="shared" si="96"/>
        <v>0.89473684210526316</v>
      </c>
      <c r="AJ382" s="10">
        <f t="shared" si="97"/>
        <v>925.98684210526312</v>
      </c>
      <c r="AK382" s="7">
        <f t="shared" si="98"/>
        <v>0.7008527041233501</v>
      </c>
      <c r="AL382" s="7">
        <f t="shared" si="99"/>
        <v>2.8034108164934004</v>
      </c>
      <c r="AM382" s="8">
        <f t="shared" si="100"/>
        <v>0.2</v>
      </c>
      <c r="AN382" s="11">
        <f t="shared" si="101"/>
        <v>-3</v>
      </c>
      <c r="AO382" s="7">
        <f t="shared" si="102"/>
        <v>-2.1025581123700503</v>
      </c>
      <c r="AP382">
        <v>18</v>
      </c>
      <c r="AQ382">
        <v>18</v>
      </c>
      <c r="AR382">
        <v>14</v>
      </c>
      <c r="AS382">
        <v>11</v>
      </c>
      <c r="AT382">
        <v>11</v>
      </c>
      <c r="AU382">
        <v>11</v>
      </c>
      <c r="AV382" s="6">
        <v>0.96</v>
      </c>
      <c r="AW382">
        <v>3</v>
      </c>
      <c r="AX382">
        <v>0</v>
      </c>
      <c r="AY382">
        <v>1</v>
      </c>
      <c r="AZ382" s="11">
        <f t="shared" si="103"/>
        <v>1</v>
      </c>
      <c r="BA382" s="6">
        <v>28.181799999999999</v>
      </c>
      <c r="BB382" s="6">
        <v>28.86</v>
      </c>
      <c r="BC382" s="6">
        <v>0</v>
      </c>
      <c r="BD382">
        <v>6</v>
      </c>
      <c r="BE382">
        <v>6</v>
      </c>
      <c r="BF382">
        <v>5</v>
      </c>
      <c r="BG382" s="11">
        <f t="shared" si="104"/>
        <v>1</v>
      </c>
      <c r="BH382">
        <v>3</v>
      </c>
      <c r="BI382">
        <v>4</v>
      </c>
      <c r="BJ382">
        <v>2</v>
      </c>
      <c r="BK382">
        <v>2</v>
      </c>
      <c r="BL382">
        <v>4</v>
      </c>
      <c r="BM382">
        <v>2</v>
      </c>
      <c r="BN382">
        <v>2</v>
      </c>
      <c r="BO382" s="8">
        <f t="shared" si="105"/>
        <v>2.5974025974025976E-2</v>
      </c>
      <c r="BP382">
        <v>0</v>
      </c>
      <c r="BQ382">
        <v>0</v>
      </c>
      <c r="BR382">
        <v>0</v>
      </c>
      <c r="BS382">
        <v>0</v>
      </c>
      <c r="BT382" s="8">
        <f t="shared" si="106"/>
        <v>0</v>
      </c>
      <c r="BU382" s="8">
        <f t="shared" si="107"/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1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3</v>
      </c>
      <c r="CY382">
        <v>1</v>
      </c>
      <c r="CZ382">
        <v>0</v>
      </c>
      <c r="DA382">
        <v>1</v>
      </c>
      <c r="DB382">
        <v>5</v>
      </c>
      <c r="DC382">
        <v>1</v>
      </c>
      <c r="DD382">
        <v>0</v>
      </c>
      <c r="DE382">
        <v>3</v>
      </c>
      <c r="DF382">
        <v>0</v>
      </c>
      <c r="DG382">
        <v>2</v>
      </c>
      <c r="DH382">
        <v>0</v>
      </c>
      <c r="DI382">
        <v>2</v>
      </c>
      <c r="DJ382" s="11">
        <f t="shared" si="108"/>
        <v>2</v>
      </c>
      <c r="DK382" s="6">
        <v>2.0029418071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64</v>
      </c>
      <c r="DR382">
        <v>77</v>
      </c>
      <c r="DS382">
        <v>47</v>
      </c>
      <c r="DT382">
        <v>58</v>
      </c>
      <c r="DU382">
        <v>32</v>
      </c>
      <c r="DV382">
        <v>38</v>
      </c>
      <c r="DW382" s="6">
        <v>2.5499999999999998</v>
      </c>
      <c r="DX382" s="6">
        <v>4.1100000000000003</v>
      </c>
      <c r="DY382">
        <v>8</v>
      </c>
      <c r="DZ382">
        <v>11</v>
      </c>
      <c r="EA382">
        <v>1</v>
      </c>
      <c r="EB382">
        <v>4</v>
      </c>
      <c r="EC382">
        <v>0</v>
      </c>
      <c r="ED382">
        <v>2</v>
      </c>
      <c r="EE382">
        <v>2</v>
      </c>
      <c r="EF382">
        <v>2</v>
      </c>
      <c r="EG382" s="11">
        <f t="shared" si="109"/>
        <v>2</v>
      </c>
      <c r="EH382" s="11">
        <f t="shared" si="110"/>
        <v>4</v>
      </c>
      <c r="EI382">
        <v>38</v>
      </c>
      <c r="EJ382">
        <v>26</v>
      </c>
      <c r="EK382">
        <v>48</v>
      </c>
      <c r="EL382">
        <v>44</v>
      </c>
      <c r="EM382">
        <v>20</v>
      </c>
      <c r="EN382">
        <v>6</v>
      </c>
      <c r="EO382">
        <v>2</v>
      </c>
      <c r="EP382">
        <v>10</v>
      </c>
      <c r="EQ382">
        <v>0</v>
      </c>
      <c r="ER382">
        <v>0</v>
      </c>
      <c r="ES382">
        <v>0</v>
      </c>
      <c r="ET382">
        <v>358.38</v>
      </c>
      <c r="EU382" s="11">
        <f t="shared" si="111"/>
        <v>8</v>
      </c>
      <c r="EV382" s="6">
        <f t="shared" si="112"/>
        <v>0</v>
      </c>
      <c r="EW382" s="6">
        <f t="shared" si="113"/>
        <v>98.820231281392353</v>
      </c>
      <c r="EX382" s="6">
        <v>1.9</v>
      </c>
      <c r="EY382">
        <v>0.24</v>
      </c>
    </row>
    <row r="383" spans="1:155">
      <c r="A383">
        <v>234</v>
      </c>
      <c r="B383" s="5">
        <v>925000</v>
      </c>
      <c r="C383" t="s">
        <v>1481</v>
      </c>
      <c r="D383" t="s">
        <v>1482</v>
      </c>
      <c r="E383" t="s">
        <v>979</v>
      </c>
      <c r="F383" t="s">
        <v>154</v>
      </c>
      <c r="G383" t="s">
        <v>154</v>
      </c>
      <c r="H383">
        <v>72</v>
      </c>
      <c r="I383">
        <v>200</v>
      </c>
      <c r="M383" t="s">
        <v>155</v>
      </c>
      <c r="N383" t="s">
        <v>1483</v>
      </c>
      <c r="O383" t="s">
        <v>467</v>
      </c>
      <c r="P383" t="s">
        <v>192</v>
      </c>
      <c r="Q383" t="s">
        <v>257</v>
      </c>
      <c r="R383">
        <v>5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-1</v>
      </c>
      <c r="Y383" s="6">
        <v>-0.4</v>
      </c>
      <c r="Z383">
        <v>0</v>
      </c>
      <c r="AA383">
        <v>109</v>
      </c>
      <c r="AB383">
        <v>5232</v>
      </c>
      <c r="AC383" s="6">
        <v>87.23</v>
      </c>
      <c r="AD383" s="7">
        <v>17.433333333299998</v>
      </c>
      <c r="AE383" s="7">
        <f t="shared" si="95"/>
        <v>17.439777777766668</v>
      </c>
      <c r="AF383" s="8">
        <v>0.30900846647065072</v>
      </c>
      <c r="AG383" s="8">
        <v>0</v>
      </c>
      <c r="AH383" s="8">
        <v>4.4444444444444446E-2</v>
      </c>
      <c r="AI383" s="9">
        <f t="shared" si="96"/>
        <v>0.91666666666666663</v>
      </c>
      <c r="AJ383" s="10">
        <f t="shared" si="97"/>
        <v>961.11111111111097</v>
      </c>
      <c r="AK383" s="7">
        <f t="shared" si="98"/>
        <v>1.3756735068210477</v>
      </c>
      <c r="AL383" s="7">
        <f t="shared" si="99"/>
        <v>2.7513470136420954</v>
      </c>
      <c r="AM383" s="8">
        <f t="shared" si="100"/>
        <v>0.33333333333333331</v>
      </c>
      <c r="AN383" s="11">
        <f t="shared" si="101"/>
        <v>-2</v>
      </c>
      <c r="AO383" s="7">
        <f t="shared" si="102"/>
        <v>-1.3756735068210477</v>
      </c>
      <c r="AP383">
        <v>10</v>
      </c>
      <c r="AQ383">
        <v>10</v>
      </c>
      <c r="AR383">
        <v>5</v>
      </c>
      <c r="AS383">
        <v>4</v>
      </c>
      <c r="AT383">
        <v>4</v>
      </c>
      <c r="AU383">
        <v>4</v>
      </c>
      <c r="AV383" s="6">
        <v>0.09</v>
      </c>
      <c r="AW383">
        <v>0</v>
      </c>
      <c r="AX383">
        <v>0</v>
      </c>
      <c r="AY383">
        <v>0</v>
      </c>
      <c r="AZ383" s="11">
        <f t="shared" si="103"/>
        <v>0</v>
      </c>
      <c r="BA383" s="6">
        <v>60</v>
      </c>
      <c r="BB383" s="6">
        <v>49.29</v>
      </c>
      <c r="BC383" s="6">
        <v>0</v>
      </c>
      <c r="BD383">
        <v>5</v>
      </c>
      <c r="BE383">
        <v>5</v>
      </c>
      <c r="BF383">
        <v>6</v>
      </c>
      <c r="BG383" s="11">
        <f t="shared" si="104"/>
        <v>-1</v>
      </c>
      <c r="BH383">
        <v>1</v>
      </c>
      <c r="BI383">
        <v>3</v>
      </c>
      <c r="BJ383">
        <v>2</v>
      </c>
      <c r="BK383">
        <v>5</v>
      </c>
      <c r="BL383">
        <v>3</v>
      </c>
      <c r="BM383">
        <v>2</v>
      </c>
      <c r="BN383">
        <v>5</v>
      </c>
      <c r="BO383" s="8">
        <f t="shared" si="105"/>
        <v>7.1428571428571425E-2</v>
      </c>
      <c r="BP383">
        <v>0</v>
      </c>
      <c r="BQ383">
        <v>0</v>
      </c>
      <c r="BR383">
        <v>0</v>
      </c>
      <c r="BS383">
        <v>0</v>
      </c>
      <c r="BT383" s="8">
        <f t="shared" si="106"/>
        <v>0</v>
      </c>
      <c r="BU383" s="8">
        <f t="shared" si="107"/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1</v>
      </c>
      <c r="CY383">
        <v>0</v>
      </c>
      <c r="CZ383">
        <v>0</v>
      </c>
      <c r="DA383">
        <v>0</v>
      </c>
      <c r="DB383">
        <v>1</v>
      </c>
      <c r="DC383">
        <v>0</v>
      </c>
      <c r="DD383">
        <v>0</v>
      </c>
      <c r="DE383">
        <v>3</v>
      </c>
      <c r="DF383">
        <v>0</v>
      </c>
      <c r="DG383">
        <v>0</v>
      </c>
      <c r="DH383">
        <v>0</v>
      </c>
      <c r="DI383">
        <v>0</v>
      </c>
      <c r="DJ383" s="11">
        <f t="shared" si="108"/>
        <v>0</v>
      </c>
      <c r="DK383" s="6">
        <v>0.45074727000000003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80</v>
      </c>
      <c r="DR383">
        <v>70</v>
      </c>
      <c r="DS383">
        <v>56</v>
      </c>
      <c r="DT383">
        <v>54</v>
      </c>
      <c r="DU383">
        <v>45</v>
      </c>
      <c r="DV383">
        <v>48</v>
      </c>
      <c r="DW383" s="6">
        <v>4.29</v>
      </c>
      <c r="DX383" s="6">
        <v>4.47</v>
      </c>
      <c r="DY383">
        <v>19</v>
      </c>
      <c r="DZ383">
        <v>17</v>
      </c>
      <c r="EA383">
        <v>2</v>
      </c>
      <c r="EB383">
        <v>4</v>
      </c>
      <c r="EC383">
        <v>5</v>
      </c>
      <c r="ED383">
        <v>2</v>
      </c>
      <c r="EE383">
        <v>2</v>
      </c>
      <c r="EF383">
        <v>4</v>
      </c>
      <c r="EG383" s="11">
        <f t="shared" si="109"/>
        <v>7</v>
      </c>
      <c r="EH383" s="11">
        <f t="shared" si="110"/>
        <v>6</v>
      </c>
      <c r="EI383">
        <v>36</v>
      </c>
      <c r="EJ383">
        <v>57</v>
      </c>
      <c r="EK383">
        <v>42</v>
      </c>
      <c r="EL383">
        <v>47</v>
      </c>
      <c r="EM383">
        <v>13</v>
      </c>
      <c r="EN383">
        <v>8</v>
      </c>
      <c r="EO383">
        <v>7</v>
      </c>
      <c r="EP383">
        <v>3</v>
      </c>
      <c r="EQ383">
        <v>-0.1</v>
      </c>
      <c r="ER383">
        <v>0.1</v>
      </c>
      <c r="ES383">
        <v>0</v>
      </c>
      <c r="ET383">
        <v>195.06</v>
      </c>
      <c r="EU383" s="11">
        <f t="shared" si="111"/>
        <v>10</v>
      </c>
      <c r="EV383" s="6">
        <f t="shared" si="112"/>
        <v>0</v>
      </c>
      <c r="EW383" s="6">
        <f t="shared" si="113"/>
        <v>103.17551301157859</v>
      </c>
      <c r="EX383" s="6">
        <v>1.2</v>
      </c>
      <c r="EY383">
        <v>0.23</v>
      </c>
    </row>
    <row r="384" spans="1:155">
      <c r="A384">
        <v>204</v>
      </c>
      <c r="B384" s="5">
        <v>925000</v>
      </c>
      <c r="C384" t="s">
        <v>1512</v>
      </c>
      <c r="D384" t="s">
        <v>1513</v>
      </c>
      <c r="F384" t="s">
        <v>162</v>
      </c>
      <c r="G384" t="s">
        <v>162</v>
      </c>
      <c r="H384">
        <v>74</v>
      </c>
      <c r="I384">
        <v>202</v>
      </c>
      <c r="J384">
        <v>2014</v>
      </c>
      <c r="K384">
        <v>1</v>
      </c>
      <c r="L384">
        <v>29</v>
      </c>
      <c r="M384" t="s">
        <v>155</v>
      </c>
      <c r="N384" t="s">
        <v>1514</v>
      </c>
      <c r="O384" t="s">
        <v>1515</v>
      </c>
      <c r="P384" t="s">
        <v>209</v>
      </c>
      <c r="Q384" t="s">
        <v>210</v>
      </c>
      <c r="R384">
        <v>25</v>
      </c>
      <c r="S384">
        <v>2</v>
      </c>
      <c r="T384">
        <v>4</v>
      </c>
      <c r="U384">
        <v>3</v>
      </c>
      <c r="V384">
        <v>1</v>
      </c>
      <c r="W384">
        <v>6</v>
      </c>
      <c r="X384">
        <v>-3</v>
      </c>
      <c r="Y384" s="6">
        <v>0.5</v>
      </c>
      <c r="Z384">
        <v>6</v>
      </c>
      <c r="AA384">
        <v>433</v>
      </c>
      <c r="AB384">
        <v>18346</v>
      </c>
      <c r="AC384" s="6">
        <v>305.60000000000002</v>
      </c>
      <c r="AD384" s="7">
        <v>12.233333333299999</v>
      </c>
      <c r="AE384" s="7">
        <f t="shared" si="95"/>
        <v>12.229333333322222</v>
      </c>
      <c r="AF384" s="8">
        <v>0.22180126432526984</v>
      </c>
      <c r="AG384" s="8">
        <v>0.6</v>
      </c>
      <c r="AH384" s="8">
        <v>6.6225165562913912E-2</v>
      </c>
      <c r="AI384" s="9">
        <f t="shared" si="96"/>
        <v>0.9196428571428571</v>
      </c>
      <c r="AJ384" s="10">
        <f t="shared" si="97"/>
        <v>985.86802270577095</v>
      </c>
      <c r="AK384" s="7">
        <f t="shared" si="98"/>
        <v>1.963350785340314</v>
      </c>
      <c r="AL384" s="7">
        <f t="shared" si="99"/>
        <v>1.7670157068062826</v>
      </c>
      <c r="AM384" s="8">
        <f t="shared" si="100"/>
        <v>0.52631578947368418</v>
      </c>
      <c r="AN384" s="11">
        <f t="shared" si="101"/>
        <v>1</v>
      </c>
      <c r="AO384" s="7">
        <f t="shared" si="102"/>
        <v>0.19633507853403143</v>
      </c>
      <c r="AP384">
        <v>61</v>
      </c>
      <c r="AQ384">
        <v>61</v>
      </c>
      <c r="AR384">
        <v>44</v>
      </c>
      <c r="AS384">
        <v>32</v>
      </c>
      <c r="AT384">
        <v>32</v>
      </c>
      <c r="AU384">
        <v>32</v>
      </c>
      <c r="AV384" s="6">
        <v>2.72</v>
      </c>
      <c r="AW384">
        <v>10</v>
      </c>
      <c r="AX384">
        <v>1</v>
      </c>
      <c r="AY384">
        <v>3</v>
      </c>
      <c r="AZ384" s="11">
        <f t="shared" si="103"/>
        <v>4</v>
      </c>
      <c r="BA384" s="6">
        <v>33.75</v>
      </c>
      <c r="BB384" s="6">
        <v>34.479999999999997</v>
      </c>
      <c r="BC384" s="6">
        <v>14.8</v>
      </c>
      <c r="BD384">
        <v>23</v>
      </c>
      <c r="BE384">
        <v>23</v>
      </c>
      <c r="BF384">
        <v>14</v>
      </c>
      <c r="BG384" s="11">
        <f t="shared" si="104"/>
        <v>9</v>
      </c>
      <c r="BH384">
        <v>12</v>
      </c>
      <c r="BI384">
        <v>10</v>
      </c>
      <c r="BJ384">
        <v>5</v>
      </c>
      <c r="BK384">
        <v>7</v>
      </c>
      <c r="BL384">
        <v>10</v>
      </c>
      <c r="BM384">
        <v>5</v>
      </c>
      <c r="BN384">
        <v>7</v>
      </c>
      <c r="BO384" s="8">
        <f t="shared" si="105"/>
        <v>3.0701754385964911E-2</v>
      </c>
      <c r="BP384">
        <v>67</v>
      </c>
      <c r="BQ384">
        <v>86</v>
      </c>
      <c r="BR384">
        <v>67</v>
      </c>
      <c r="BS384">
        <v>86</v>
      </c>
      <c r="BT384" s="8">
        <f t="shared" si="106"/>
        <v>0.43790849673202614</v>
      </c>
      <c r="BU384" s="8">
        <f t="shared" si="107"/>
        <v>0.56457564575645758</v>
      </c>
      <c r="BV384">
        <v>23</v>
      </c>
      <c r="BW384">
        <v>26</v>
      </c>
      <c r="BX384">
        <v>12</v>
      </c>
      <c r="BY384">
        <v>27</v>
      </c>
      <c r="BZ384">
        <v>32</v>
      </c>
      <c r="CA384">
        <v>33</v>
      </c>
      <c r="CB384">
        <v>18</v>
      </c>
      <c r="CC384">
        <v>25</v>
      </c>
      <c r="CD384">
        <v>13</v>
      </c>
      <c r="CE384">
        <v>20</v>
      </c>
      <c r="CF384">
        <v>49</v>
      </c>
      <c r="CG384">
        <v>60</v>
      </c>
      <c r="CH384">
        <v>0</v>
      </c>
      <c r="CI384">
        <v>0</v>
      </c>
      <c r="CJ384">
        <v>1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2</v>
      </c>
      <c r="CR384">
        <v>0</v>
      </c>
      <c r="CS384">
        <v>0</v>
      </c>
      <c r="CT384">
        <v>0</v>
      </c>
      <c r="CU384">
        <v>0</v>
      </c>
      <c r="CV384">
        <v>1</v>
      </c>
      <c r="CW384">
        <v>0</v>
      </c>
      <c r="CX384">
        <v>11</v>
      </c>
      <c r="CY384">
        <v>3</v>
      </c>
      <c r="CZ384">
        <v>1</v>
      </c>
      <c r="DA384">
        <v>3</v>
      </c>
      <c r="DB384">
        <v>5</v>
      </c>
      <c r="DC384">
        <v>0</v>
      </c>
      <c r="DD384">
        <v>0</v>
      </c>
      <c r="DE384">
        <v>20</v>
      </c>
      <c r="DF384">
        <v>3</v>
      </c>
      <c r="DG384">
        <v>5</v>
      </c>
      <c r="DH384">
        <v>3</v>
      </c>
      <c r="DI384">
        <v>5</v>
      </c>
      <c r="DJ384" s="11">
        <f t="shared" si="108"/>
        <v>2</v>
      </c>
      <c r="DK384" s="6">
        <v>3.2253090672</v>
      </c>
      <c r="DL384">
        <v>3</v>
      </c>
      <c r="DM384">
        <v>0</v>
      </c>
      <c r="DN384">
        <v>0</v>
      </c>
      <c r="DO384">
        <v>0</v>
      </c>
      <c r="DP384">
        <v>0</v>
      </c>
      <c r="DQ384">
        <v>301</v>
      </c>
      <c r="DR384">
        <v>228</v>
      </c>
      <c r="DS384">
        <v>217</v>
      </c>
      <c r="DT384">
        <v>166</v>
      </c>
      <c r="DU384">
        <v>151</v>
      </c>
      <c r="DV384">
        <v>112</v>
      </c>
      <c r="DW384" s="6">
        <v>13.66</v>
      </c>
      <c r="DX384" s="6">
        <v>10.7</v>
      </c>
      <c r="DY384">
        <v>53</v>
      </c>
      <c r="DZ384">
        <v>44</v>
      </c>
      <c r="EA384">
        <v>10</v>
      </c>
      <c r="EB384">
        <v>9</v>
      </c>
      <c r="EC384">
        <v>16</v>
      </c>
      <c r="ED384">
        <v>6</v>
      </c>
      <c r="EE384">
        <v>8</v>
      </c>
      <c r="EF384">
        <v>21</v>
      </c>
      <c r="EG384" s="11">
        <f t="shared" si="109"/>
        <v>24</v>
      </c>
      <c r="EH384" s="11">
        <f t="shared" si="110"/>
        <v>27</v>
      </c>
      <c r="EI384">
        <v>126</v>
      </c>
      <c r="EJ384">
        <v>145</v>
      </c>
      <c r="EK384">
        <v>164</v>
      </c>
      <c r="EL384">
        <v>169</v>
      </c>
      <c r="EM384">
        <v>45</v>
      </c>
      <c r="EN384">
        <v>17</v>
      </c>
      <c r="EO384">
        <v>13</v>
      </c>
      <c r="EP384">
        <v>21</v>
      </c>
      <c r="EQ384">
        <v>0</v>
      </c>
      <c r="ER384">
        <v>0.30000000000000004</v>
      </c>
      <c r="ES384">
        <v>0.4</v>
      </c>
      <c r="ET384">
        <v>1072.21</v>
      </c>
      <c r="EU384" s="11">
        <f t="shared" si="111"/>
        <v>36</v>
      </c>
      <c r="EV384" s="6">
        <f t="shared" si="112"/>
        <v>9.3333333333333339</v>
      </c>
      <c r="EW384" s="6">
        <f t="shared" si="113"/>
        <v>103.86125654450261</v>
      </c>
      <c r="EX384" s="6">
        <v>10.4</v>
      </c>
      <c r="EY384">
        <v>0.41</v>
      </c>
    </row>
    <row r="385" spans="1:155">
      <c r="A385">
        <v>288</v>
      </c>
      <c r="B385" s="5">
        <v>925000</v>
      </c>
      <c r="C385" t="s">
        <v>1517</v>
      </c>
      <c r="D385" t="s">
        <v>1518</v>
      </c>
      <c r="E385" t="s">
        <v>685</v>
      </c>
      <c r="F385" t="s">
        <v>154</v>
      </c>
      <c r="G385" t="s">
        <v>154</v>
      </c>
      <c r="H385">
        <v>74</v>
      </c>
      <c r="I385">
        <v>191</v>
      </c>
      <c r="J385">
        <v>2012</v>
      </c>
      <c r="K385">
        <v>2</v>
      </c>
      <c r="L385">
        <v>36</v>
      </c>
      <c r="M385" t="s">
        <v>155</v>
      </c>
      <c r="N385" t="s">
        <v>1519</v>
      </c>
      <c r="O385" t="s">
        <v>812</v>
      </c>
      <c r="P385" t="s">
        <v>149</v>
      </c>
      <c r="Q385" t="s">
        <v>404</v>
      </c>
      <c r="R385">
        <v>1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1</v>
      </c>
      <c r="Y385" s="6">
        <v>-0.1</v>
      </c>
      <c r="Z385">
        <v>0</v>
      </c>
      <c r="AA385">
        <v>17</v>
      </c>
      <c r="AB385">
        <v>668</v>
      </c>
      <c r="AC385" s="6">
        <v>11.13</v>
      </c>
      <c r="AD385" s="7">
        <v>11.1333333333</v>
      </c>
      <c r="AE385" s="7">
        <f t="shared" si="95"/>
        <v>11.132222222211112</v>
      </c>
      <c r="AF385" s="8">
        <v>0.23057799875699192</v>
      </c>
      <c r="AG385" s="8">
        <v>0</v>
      </c>
      <c r="AH385" s="8">
        <v>0.4</v>
      </c>
      <c r="AI385" s="9">
        <f t="shared" si="96"/>
        <v>0.85714285714285721</v>
      </c>
      <c r="AJ385" s="10">
        <f t="shared" si="97"/>
        <v>1257.1428571428571</v>
      </c>
      <c r="AK385" s="7">
        <f t="shared" si="98"/>
        <v>10.781671159029649</v>
      </c>
      <c r="AL385" s="7">
        <f t="shared" si="99"/>
        <v>5.3908355795148246</v>
      </c>
      <c r="AM385" s="8">
        <f t="shared" si="100"/>
        <v>0.66666666666666663</v>
      </c>
      <c r="AN385" s="11">
        <f t="shared" si="101"/>
        <v>1</v>
      </c>
      <c r="AO385" s="7">
        <f t="shared" si="102"/>
        <v>5.3908355795148246</v>
      </c>
      <c r="AP385">
        <v>1</v>
      </c>
      <c r="AQ385">
        <v>1</v>
      </c>
      <c r="AR385">
        <v>1</v>
      </c>
      <c r="AS385">
        <v>0</v>
      </c>
      <c r="AT385">
        <v>0</v>
      </c>
      <c r="AU385">
        <v>0</v>
      </c>
      <c r="AV385" s="6">
        <v>0.1</v>
      </c>
      <c r="AW385">
        <v>1</v>
      </c>
      <c r="AX385">
        <v>0</v>
      </c>
      <c r="AY385">
        <v>0</v>
      </c>
      <c r="AZ385" s="11">
        <f t="shared" si="103"/>
        <v>0</v>
      </c>
      <c r="BA385" s="6">
        <v>0</v>
      </c>
      <c r="BB385" s="6">
        <v>17</v>
      </c>
      <c r="BC385" s="6">
        <v>0</v>
      </c>
      <c r="BD385">
        <v>0</v>
      </c>
      <c r="BE385">
        <v>0</v>
      </c>
      <c r="BF385">
        <v>0</v>
      </c>
      <c r="BG385" s="11">
        <f t="shared" si="104"/>
        <v>0</v>
      </c>
      <c r="BH385">
        <v>1</v>
      </c>
      <c r="BI385">
        <v>2</v>
      </c>
      <c r="BJ385">
        <v>0</v>
      </c>
      <c r="BK385">
        <v>2</v>
      </c>
      <c r="BL385">
        <v>2</v>
      </c>
      <c r="BM385">
        <v>0</v>
      </c>
      <c r="BN385">
        <v>2</v>
      </c>
      <c r="BO385" s="8">
        <f t="shared" si="105"/>
        <v>0.125</v>
      </c>
      <c r="BP385">
        <v>1</v>
      </c>
      <c r="BQ385">
        <v>0</v>
      </c>
      <c r="BR385">
        <v>1</v>
      </c>
      <c r="BS385">
        <v>0</v>
      </c>
      <c r="BT385" s="8">
        <f t="shared" si="106"/>
        <v>1</v>
      </c>
      <c r="BU385" s="8">
        <f t="shared" si="107"/>
        <v>9.0909090909090912E-2</v>
      </c>
      <c r="BV385">
        <v>1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1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1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 s="11">
        <f t="shared" si="108"/>
        <v>0</v>
      </c>
      <c r="DK385" s="6">
        <v>-5.7167000000000003E-5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9</v>
      </c>
      <c r="DR385">
        <v>16</v>
      </c>
      <c r="DS385">
        <v>8</v>
      </c>
      <c r="DT385">
        <v>10</v>
      </c>
      <c r="DU385">
        <v>5</v>
      </c>
      <c r="DV385">
        <v>7</v>
      </c>
      <c r="DW385" s="6">
        <v>0.81</v>
      </c>
      <c r="DX385" s="6">
        <v>0.71</v>
      </c>
      <c r="DY385">
        <v>4</v>
      </c>
      <c r="DZ385">
        <v>3</v>
      </c>
      <c r="EA385">
        <v>2</v>
      </c>
      <c r="EB385">
        <v>1</v>
      </c>
      <c r="EC385">
        <v>0</v>
      </c>
      <c r="ED385">
        <v>1</v>
      </c>
      <c r="EE385">
        <v>2</v>
      </c>
      <c r="EF385">
        <v>0</v>
      </c>
      <c r="EG385" s="11">
        <f t="shared" si="109"/>
        <v>2</v>
      </c>
      <c r="EH385" s="11">
        <f t="shared" si="110"/>
        <v>1</v>
      </c>
      <c r="EI385">
        <v>7</v>
      </c>
      <c r="EJ385">
        <v>4</v>
      </c>
      <c r="EK385">
        <v>3</v>
      </c>
      <c r="EL385">
        <v>3</v>
      </c>
      <c r="EM385">
        <v>3</v>
      </c>
      <c r="EN385">
        <v>0</v>
      </c>
      <c r="EO385">
        <v>1</v>
      </c>
      <c r="EP385">
        <v>1</v>
      </c>
      <c r="EQ385">
        <v>0</v>
      </c>
      <c r="ER385">
        <v>0.1</v>
      </c>
      <c r="ES385">
        <v>0</v>
      </c>
      <c r="ET385">
        <v>37.14</v>
      </c>
      <c r="EU385" s="11">
        <f t="shared" si="111"/>
        <v>2</v>
      </c>
      <c r="EV385" s="6">
        <f t="shared" si="112"/>
        <v>0</v>
      </c>
      <c r="EW385" s="6">
        <f t="shared" si="113"/>
        <v>134.77088948787059</v>
      </c>
      <c r="EX385" s="6">
        <v>-0.1</v>
      </c>
      <c r="EY385">
        <v>-0.09</v>
      </c>
    </row>
    <row r="386" spans="1:155">
      <c r="A386">
        <v>566</v>
      </c>
      <c r="B386" s="5">
        <v>925000</v>
      </c>
      <c r="C386" t="s">
        <v>1562</v>
      </c>
      <c r="D386" t="s">
        <v>238</v>
      </c>
      <c r="E386" t="s">
        <v>144</v>
      </c>
      <c r="F386" t="s">
        <v>145</v>
      </c>
      <c r="G386" t="s">
        <v>145</v>
      </c>
      <c r="H386">
        <v>70</v>
      </c>
      <c r="I386">
        <v>175</v>
      </c>
      <c r="J386">
        <v>2015</v>
      </c>
      <c r="K386">
        <v>1</v>
      </c>
      <c r="L386">
        <v>24</v>
      </c>
      <c r="M386" t="s">
        <v>146</v>
      </c>
      <c r="N386" t="s">
        <v>1563</v>
      </c>
      <c r="O386" t="s">
        <v>1246</v>
      </c>
      <c r="P386" t="s">
        <v>222</v>
      </c>
      <c r="Q386" t="s">
        <v>359</v>
      </c>
      <c r="R386">
        <v>70</v>
      </c>
      <c r="S386">
        <v>11</v>
      </c>
      <c r="T386">
        <v>17</v>
      </c>
      <c r="U386">
        <v>10</v>
      </c>
      <c r="V386">
        <v>7</v>
      </c>
      <c r="W386">
        <v>28</v>
      </c>
      <c r="X386">
        <v>-2</v>
      </c>
      <c r="Y386" s="6">
        <v>0</v>
      </c>
      <c r="Z386">
        <v>49</v>
      </c>
      <c r="AA386">
        <v>1330</v>
      </c>
      <c r="AB386">
        <v>59180</v>
      </c>
      <c r="AC386" s="6">
        <v>986.91</v>
      </c>
      <c r="AD386" s="7">
        <v>14.083333333300001</v>
      </c>
      <c r="AE386" s="7">
        <f t="shared" ref="AE386:AE449" si="114">AVERAGE(AB386/60/R386,AC386/R386,AD386)</f>
        <v>14.090841269830159</v>
      </c>
      <c r="AF386" s="8">
        <v>0.26077823109119352</v>
      </c>
      <c r="AG386" s="8">
        <v>0.66666666666666663</v>
      </c>
      <c r="AH386" s="8">
        <v>7.8066914498141265E-2</v>
      </c>
      <c r="AI386" s="9">
        <f t="shared" ref="AI386:AI449" si="115">1-EB386/DV386</f>
        <v>0.91683991683991684</v>
      </c>
      <c r="AJ386" s="10">
        <f t="shared" ref="AJ386:AJ449" si="116">(AH386+AI386)*1000</f>
        <v>994.90683133805817</v>
      </c>
      <c r="AK386" s="7">
        <f t="shared" ref="AK386:AK449" si="117">EA386/AC386*60</f>
        <v>2.5534243244064809</v>
      </c>
      <c r="AL386" s="7">
        <f t="shared" ref="AL386:AL449" si="118">EB386/AC386*60</f>
        <v>2.4318326899109342</v>
      </c>
      <c r="AM386" s="8">
        <f t="shared" ref="AM386:AM449" si="119">IF(EA386+EB386&gt;0,EA386/(EA386+EB386),0)</f>
        <v>0.51219512195121952</v>
      </c>
      <c r="AN386" s="11">
        <f t="shared" ref="AN386:AN449" si="120">EA386-EB386</f>
        <v>2</v>
      </c>
      <c r="AO386" s="7">
        <f t="shared" ref="AO386:AO449" si="121">AK386-AL386</f>
        <v>0.12159163449554677</v>
      </c>
      <c r="AP386">
        <v>235</v>
      </c>
      <c r="AQ386">
        <v>235</v>
      </c>
      <c r="AR386">
        <v>184</v>
      </c>
      <c r="AS386">
        <v>134</v>
      </c>
      <c r="AT386">
        <v>133</v>
      </c>
      <c r="AU386">
        <v>133</v>
      </c>
      <c r="AV386" s="6">
        <v>14.58</v>
      </c>
      <c r="AW386">
        <v>44</v>
      </c>
      <c r="AX386">
        <v>20</v>
      </c>
      <c r="AY386">
        <v>14</v>
      </c>
      <c r="AZ386" s="11">
        <f t="shared" ref="AZ386:AZ449" si="122">AX386+AY386</f>
        <v>34</v>
      </c>
      <c r="BA386" s="6">
        <v>28.473700000000001</v>
      </c>
      <c r="BB386" s="6">
        <v>25.48</v>
      </c>
      <c r="BC386" s="6">
        <v>243.2</v>
      </c>
      <c r="BD386">
        <v>92</v>
      </c>
      <c r="BE386">
        <v>92</v>
      </c>
      <c r="BF386">
        <v>126</v>
      </c>
      <c r="BG386" s="11">
        <f t="shared" ref="BG386:BG449" si="123">BE386-BF386</f>
        <v>-34</v>
      </c>
      <c r="BH386">
        <v>50</v>
      </c>
      <c r="BI386">
        <v>28</v>
      </c>
      <c r="BJ386">
        <v>26</v>
      </c>
      <c r="BK386">
        <v>26</v>
      </c>
      <c r="BL386">
        <v>28</v>
      </c>
      <c r="BM386">
        <v>26</v>
      </c>
      <c r="BN386">
        <v>26</v>
      </c>
      <c r="BO386" s="8">
        <f t="shared" ref="BO386:BO449" si="124">BN386/DR386</f>
        <v>2.9378531073446328E-2</v>
      </c>
      <c r="BP386">
        <v>0</v>
      </c>
      <c r="BQ386">
        <v>5</v>
      </c>
      <c r="BR386">
        <v>0</v>
      </c>
      <c r="BS386">
        <v>5</v>
      </c>
      <c r="BT386" s="8">
        <f t="shared" ref="BT386:BT449" si="125">IF(BP386+BQ386&gt;0,BP386/(BP386+BQ386),0)</f>
        <v>0</v>
      </c>
      <c r="BU386" s="8">
        <f t="shared" ref="BU386:BU449" si="126">(BR386+BS386)/(EI386+EJ386)</f>
        <v>5.7405281285878304E-3</v>
      </c>
      <c r="BV386">
        <v>0</v>
      </c>
      <c r="BW386">
        <v>0</v>
      </c>
      <c r="BX386">
        <v>0</v>
      </c>
      <c r="BY386">
        <v>1</v>
      </c>
      <c r="BZ386">
        <v>0</v>
      </c>
      <c r="CA386">
        <v>4</v>
      </c>
      <c r="CB386">
        <v>0</v>
      </c>
      <c r="CC386">
        <v>1</v>
      </c>
      <c r="CD386">
        <v>0</v>
      </c>
      <c r="CE386">
        <v>2</v>
      </c>
      <c r="CF386">
        <v>0</v>
      </c>
      <c r="CG386">
        <v>4</v>
      </c>
      <c r="CH386">
        <v>0</v>
      </c>
      <c r="CI386">
        <v>1</v>
      </c>
      <c r="CJ386">
        <v>0</v>
      </c>
      <c r="CK386">
        <v>0</v>
      </c>
      <c r="CL386">
        <v>0</v>
      </c>
      <c r="CM386">
        <v>0</v>
      </c>
      <c r="CN386">
        <v>2</v>
      </c>
      <c r="CO386">
        <v>0</v>
      </c>
      <c r="CP386">
        <v>0</v>
      </c>
      <c r="CQ386">
        <v>3</v>
      </c>
      <c r="CR386">
        <v>3</v>
      </c>
      <c r="CS386">
        <v>0</v>
      </c>
      <c r="CT386">
        <v>3</v>
      </c>
      <c r="CU386">
        <v>1</v>
      </c>
      <c r="CV386">
        <v>2</v>
      </c>
      <c r="CW386">
        <v>10</v>
      </c>
      <c r="CX386">
        <v>37</v>
      </c>
      <c r="CY386">
        <v>16</v>
      </c>
      <c r="CZ386">
        <v>1</v>
      </c>
      <c r="DA386">
        <v>7</v>
      </c>
      <c r="DB386">
        <v>41</v>
      </c>
      <c r="DC386">
        <v>7</v>
      </c>
      <c r="DD386">
        <v>0</v>
      </c>
      <c r="DE386">
        <v>61</v>
      </c>
      <c r="DF386">
        <v>19</v>
      </c>
      <c r="DG386">
        <v>29</v>
      </c>
      <c r="DH386">
        <v>15</v>
      </c>
      <c r="DI386">
        <v>21</v>
      </c>
      <c r="DJ386" s="11">
        <f t="shared" ref="DJ386:DJ449" si="127">DG386-DF386</f>
        <v>10</v>
      </c>
      <c r="DK386" s="6">
        <v>4.6150739443999997</v>
      </c>
      <c r="DL386">
        <v>17</v>
      </c>
      <c r="DM386">
        <v>1</v>
      </c>
      <c r="DN386">
        <v>0</v>
      </c>
      <c r="DO386">
        <v>1</v>
      </c>
      <c r="DP386">
        <v>0</v>
      </c>
      <c r="DQ386">
        <v>1003</v>
      </c>
      <c r="DR386">
        <v>885</v>
      </c>
      <c r="DS386">
        <v>749</v>
      </c>
      <c r="DT386">
        <v>635</v>
      </c>
      <c r="DU386">
        <v>538</v>
      </c>
      <c r="DV386">
        <v>481</v>
      </c>
      <c r="DW386" s="6">
        <v>46.05</v>
      </c>
      <c r="DX386" s="6">
        <v>39.64</v>
      </c>
      <c r="DY386">
        <v>141</v>
      </c>
      <c r="DZ386">
        <v>141</v>
      </c>
      <c r="EA386">
        <v>42</v>
      </c>
      <c r="EB386">
        <v>40</v>
      </c>
      <c r="EC386">
        <v>47</v>
      </c>
      <c r="ED386">
        <v>32</v>
      </c>
      <c r="EE386">
        <v>47</v>
      </c>
      <c r="EF386">
        <v>59</v>
      </c>
      <c r="EG386" s="11">
        <f t="shared" ref="EG386:EG449" si="128">EC386+EE386</f>
        <v>94</v>
      </c>
      <c r="EH386" s="11">
        <f t="shared" ref="EH386:EH449" si="129">ED386+EF386</f>
        <v>91</v>
      </c>
      <c r="EI386">
        <v>438</v>
      </c>
      <c r="EJ386">
        <v>433</v>
      </c>
      <c r="EK386">
        <v>384</v>
      </c>
      <c r="EL386">
        <v>457</v>
      </c>
      <c r="EM386">
        <v>175</v>
      </c>
      <c r="EN386">
        <v>95</v>
      </c>
      <c r="EO386">
        <v>78</v>
      </c>
      <c r="EP386">
        <v>81</v>
      </c>
      <c r="EQ386">
        <v>1.6</v>
      </c>
      <c r="ER386">
        <v>1.2</v>
      </c>
      <c r="ES386">
        <v>2.7</v>
      </c>
      <c r="ET386">
        <v>2797.57</v>
      </c>
      <c r="EU386" s="11">
        <f t="shared" ref="EU386:EU449" si="130">BD386+BK386+Z386+DM386</f>
        <v>168</v>
      </c>
      <c r="EV386" s="6">
        <f t="shared" ref="EV386:EV449" si="131">IF(DL386&gt;0,(BD386+BJ386)/DL386,0)</f>
        <v>6.9411764705882355</v>
      </c>
      <c r="EW386" s="6">
        <f t="shared" ref="EW386:EW449" si="132">(DQ386+DR386)/AC386*60</f>
        <v>114.78250296379609</v>
      </c>
      <c r="EX386" s="6">
        <v>32.299999999999997</v>
      </c>
      <c r="EY386">
        <v>0.46</v>
      </c>
    </row>
    <row r="387" spans="1:155">
      <c r="A387">
        <v>750</v>
      </c>
      <c r="B387" s="5">
        <v>925000</v>
      </c>
      <c r="C387" t="s">
        <v>1573</v>
      </c>
      <c r="D387" t="s">
        <v>1574</v>
      </c>
      <c r="F387" t="s">
        <v>182</v>
      </c>
      <c r="G387" t="s">
        <v>182</v>
      </c>
      <c r="H387">
        <v>71</v>
      </c>
      <c r="I387">
        <v>175</v>
      </c>
      <c r="M387" t="s">
        <v>155</v>
      </c>
      <c r="N387" t="s">
        <v>1575</v>
      </c>
      <c r="O387" t="s">
        <v>1576</v>
      </c>
      <c r="P387" t="s">
        <v>209</v>
      </c>
      <c r="Q387" t="s">
        <v>404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 s="6">
        <v>-0.1</v>
      </c>
      <c r="Z387">
        <v>0</v>
      </c>
      <c r="AA387">
        <v>11</v>
      </c>
      <c r="AB387">
        <v>414</v>
      </c>
      <c r="AC387" s="6">
        <v>6.9</v>
      </c>
      <c r="AD387" s="7">
        <v>6.9</v>
      </c>
      <c r="AE387" s="7">
        <f t="shared" si="114"/>
        <v>6.9000000000000012</v>
      </c>
      <c r="AF387" s="8">
        <v>0.13622902270483714</v>
      </c>
      <c r="AG387" s="8">
        <v>0</v>
      </c>
      <c r="AH387" s="8">
        <v>0</v>
      </c>
      <c r="AI387" s="9">
        <f t="shared" si="115"/>
        <v>1</v>
      </c>
      <c r="AJ387" s="10">
        <f t="shared" si="116"/>
        <v>1000</v>
      </c>
      <c r="AK387" s="7">
        <f t="shared" si="117"/>
        <v>0</v>
      </c>
      <c r="AL387" s="7">
        <f t="shared" si="118"/>
        <v>0</v>
      </c>
      <c r="AM387" s="8">
        <f t="shared" si="119"/>
        <v>0</v>
      </c>
      <c r="AN387" s="11">
        <f t="shared" si="120"/>
        <v>0</v>
      </c>
      <c r="AO387" s="7">
        <f t="shared" si="121"/>
        <v>0</v>
      </c>
      <c r="AP387">
        <v>2</v>
      </c>
      <c r="AQ387">
        <v>2</v>
      </c>
      <c r="AR387">
        <v>1</v>
      </c>
      <c r="AS387">
        <v>1</v>
      </c>
      <c r="AT387">
        <v>1</v>
      </c>
      <c r="AU387">
        <v>1</v>
      </c>
      <c r="AV387" s="6">
        <v>7.0000000000000007E-2</v>
      </c>
      <c r="AW387">
        <v>0</v>
      </c>
      <c r="AX387">
        <v>0</v>
      </c>
      <c r="AY387">
        <v>0</v>
      </c>
      <c r="AZ387" s="11">
        <f t="shared" si="122"/>
        <v>0</v>
      </c>
      <c r="BA387" s="6">
        <v>47</v>
      </c>
      <c r="BB387" s="6">
        <v>0</v>
      </c>
      <c r="BC387" s="6">
        <v>0</v>
      </c>
      <c r="BD387">
        <v>1</v>
      </c>
      <c r="BE387">
        <v>1</v>
      </c>
      <c r="BF387">
        <v>0</v>
      </c>
      <c r="BG387" s="11">
        <f t="shared" si="123"/>
        <v>1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 s="8">
        <f t="shared" si="124"/>
        <v>0</v>
      </c>
      <c r="BP387">
        <v>3</v>
      </c>
      <c r="BQ387">
        <v>4</v>
      </c>
      <c r="BR387">
        <v>3</v>
      </c>
      <c r="BS387">
        <v>4</v>
      </c>
      <c r="BT387" s="8">
        <f t="shared" si="125"/>
        <v>0.42857142857142855</v>
      </c>
      <c r="BU387" s="8">
        <f t="shared" si="126"/>
        <v>1</v>
      </c>
      <c r="BV387">
        <v>0</v>
      </c>
      <c r="BW387">
        <v>0</v>
      </c>
      <c r="BX387">
        <v>3</v>
      </c>
      <c r="BY387">
        <v>1</v>
      </c>
      <c r="BZ387">
        <v>0</v>
      </c>
      <c r="CA387">
        <v>3</v>
      </c>
      <c r="CB387">
        <v>1</v>
      </c>
      <c r="CC387">
        <v>2</v>
      </c>
      <c r="CD387">
        <v>0</v>
      </c>
      <c r="CE387">
        <v>0</v>
      </c>
      <c r="CF387">
        <v>2</v>
      </c>
      <c r="CG387">
        <v>4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1</v>
      </c>
      <c r="DF387">
        <v>0</v>
      </c>
      <c r="DG387">
        <v>0</v>
      </c>
      <c r="DH387">
        <v>0</v>
      </c>
      <c r="DI387">
        <v>0</v>
      </c>
      <c r="DJ387" s="11">
        <f t="shared" si="127"/>
        <v>0</v>
      </c>
      <c r="DK387" s="6">
        <v>-1.1364783000000001E-3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7</v>
      </c>
      <c r="DR387">
        <v>2</v>
      </c>
      <c r="DS387">
        <v>4</v>
      </c>
      <c r="DT387">
        <v>2</v>
      </c>
      <c r="DU387">
        <v>2</v>
      </c>
      <c r="DV387">
        <v>2</v>
      </c>
      <c r="DW387" s="6">
        <v>0.27</v>
      </c>
      <c r="DX387" s="6">
        <v>0.13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 s="11">
        <f t="shared" si="128"/>
        <v>0</v>
      </c>
      <c r="EH387" s="11">
        <f t="shared" si="129"/>
        <v>0</v>
      </c>
      <c r="EI387">
        <v>3</v>
      </c>
      <c r="EJ387">
        <v>4</v>
      </c>
      <c r="EK387">
        <v>7</v>
      </c>
      <c r="EL387">
        <v>2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43.75</v>
      </c>
      <c r="EU387" s="11">
        <f t="shared" si="130"/>
        <v>1</v>
      </c>
      <c r="EV387" s="6">
        <f t="shared" si="131"/>
        <v>0</v>
      </c>
      <c r="EW387" s="6">
        <f t="shared" si="132"/>
        <v>78.260869565217391</v>
      </c>
      <c r="EX387" s="6">
        <v>0.30000000000000004</v>
      </c>
      <c r="EY387">
        <v>0.32</v>
      </c>
    </row>
    <row r="388" spans="1:155">
      <c r="A388">
        <v>272</v>
      </c>
      <c r="B388" s="5">
        <v>925000</v>
      </c>
      <c r="C388" t="s">
        <v>1619</v>
      </c>
      <c r="D388" t="s">
        <v>1620</v>
      </c>
      <c r="E388" t="s">
        <v>1621</v>
      </c>
      <c r="F388" t="s">
        <v>154</v>
      </c>
      <c r="G388" t="s">
        <v>154</v>
      </c>
      <c r="H388">
        <v>74</v>
      </c>
      <c r="I388">
        <v>201</v>
      </c>
      <c r="J388">
        <v>2012</v>
      </c>
      <c r="K388">
        <v>6</v>
      </c>
      <c r="L388">
        <v>181</v>
      </c>
      <c r="M388" t="s">
        <v>146</v>
      </c>
      <c r="N388" t="s">
        <v>1622</v>
      </c>
      <c r="O388" t="s">
        <v>563</v>
      </c>
      <c r="P388" t="s">
        <v>192</v>
      </c>
      <c r="Q388" t="s">
        <v>210</v>
      </c>
      <c r="R388">
        <v>22</v>
      </c>
      <c r="S388">
        <v>0</v>
      </c>
      <c r="T388">
        <v>8</v>
      </c>
      <c r="U388">
        <v>2</v>
      </c>
      <c r="V388">
        <v>6</v>
      </c>
      <c r="W388">
        <v>8</v>
      </c>
      <c r="X388">
        <v>-5</v>
      </c>
      <c r="Y388" s="6">
        <v>0.7</v>
      </c>
      <c r="Z388">
        <v>4</v>
      </c>
      <c r="AA388">
        <v>472</v>
      </c>
      <c r="AB388">
        <v>20335</v>
      </c>
      <c r="AC388" s="6">
        <v>338.83</v>
      </c>
      <c r="AD388" s="7">
        <v>15.4</v>
      </c>
      <c r="AE388" s="7">
        <f t="shared" si="114"/>
        <v>15.402222222222221</v>
      </c>
      <c r="AF388" s="8">
        <v>0.27814672828915499</v>
      </c>
      <c r="AG388" s="8">
        <v>0.5</v>
      </c>
      <c r="AH388" s="8">
        <v>8.8397790055248615E-2</v>
      </c>
      <c r="AI388" s="9">
        <f t="shared" si="115"/>
        <v>0.87407407407407411</v>
      </c>
      <c r="AJ388" s="10">
        <f t="shared" si="116"/>
        <v>962.47186412932274</v>
      </c>
      <c r="AK388" s="7">
        <f t="shared" si="117"/>
        <v>2.8332792255703452</v>
      </c>
      <c r="AL388" s="7">
        <f t="shared" si="118"/>
        <v>3.0103591771684921</v>
      </c>
      <c r="AM388" s="8">
        <f t="shared" si="119"/>
        <v>0.48484848484848486</v>
      </c>
      <c r="AN388" s="11">
        <f t="shared" si="120"/>
        <v>-1</v>
      </c>
      <c r="AO388" s="7">
        <f t="shared" si="121"/>
        <v>-0.17707995159814693</v>
      </c>
      <c r="AP388">
        <v>55</v>
      </c>
      <c r="AQ388">
        <v>55</v>
      </c>
      <c r="AR388">
        <v>34</v>
      </c>
      <c r="AS388">
        <v>27</v>
      </c>
      <c r="AT388">
        <v>27</v>
      </c>
      <c r="AU388">
        <v>27</v>
      </c>
      <c r="AV388" s="6">
        <v>0.87</v>
      </c>
      <c r="AW388">
        <v>1</v>
      </c>
      <c r="AX388">
        <v>1</v>
      </c>
      <c r="AY388">
        <v>2</v>
      </c>
      <c r="AZ388" s="11">
        <f t="shared" si="122"/>
        <v>3</v>
      </c>
      <c r="BA388" s="6">
        <v>47.851900000000001</v>
      </c>
      <c r="BB388" s="6">
        <v>48</v>
      </c>
      <c r="BC388" s="6">
        <v>38.6</v>
      </c>
      <c r="BD388">
        <v>17</v>
      </c>
      <c r="BE388">
        <v>17</v>
      </c>
      <c r="BF388">
        <v>46</v>
      </c>
      <c r="BG388" s="11">
        <f t="shared" si="123"/>
        <v>-29</v>
      </c>
      <c r="BH388">
        <v>7</v>
      </c>
      <c r="BI388">
        <v>12</v>
      </c>
      <c r="BJ388">
        <v>3</v>
      </c>
      <c r="BK388">
        <v>13</v>
      </c>
      <c r="BL388">
        <v>12</v>
      </c>
      <c r="BM388">
        <v>3</v>
      </c>
      <c r="BN388">
        <v>13</v>
      </c>
      <c r="BO388" s="8">
        <f t="shared" si="124"/>
        <v>5.3497942386831275E-2</v>
      </c>
      <c r="BP388">
        <v>0</v>
      </c>
      <c r="BQ388">
        <v>0</v>
      </c>
      <c r="BR388">
        <v>0</v>
      </c>
      <c r="BS388">
        <v>0</v>
      </c>
      <c r="BT388" s="8">
        <f t="shared" si="125"/>
        <v>0</v>
      </c>
      <c r="BU388" s="8">
        <f t="shared" si="126"/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7</v>
      </c>
      <c r="CY388">
        <v>2</v>
      </c>
      <c r="CZ388">
        <v>0</v>
      </c>
      <c r="DA388">
        <v>5</v>
      </c>
      <c r="DB388">
        <v>4</v>
      </c>
      <c r="DC388">
        <v>0</v>
      </c>
      <c r="DD388">
        <v>0</v>
      </c>
      <c r="DE388">
        <v>16</v>
      </c>
      <c r="DF388">
        <v>2</v>
      </c>
      <c r="DG388">
        <v>2</v>
      </c>
      <c r="DH388">
        <v>2</v>
      </c>
      <c r="DI388">
        <v>2</v>
      </c>
      <c r="DJ388" s="11">
        <f t="shared" si="127"/>
        <v>0</v>
      </c>
      <c r="DK388" s="6">
        <v>1.9361795800000001</v>
      </c>
      <c r="DL388">
        <v>2</v>
      </c>
      <c r="DM388">
        <v>0</v>
      </c>
      <c r="DN388">
        <v>0</v>
      </c>
      <c r="DO388">
        <v>0</v>
      </c>
      <c r="DP388">
        <v>0</v>
      </c>
      <c r="DQ388">
        <v>360</v>
      </c>
      <c r="DR388">
        <v>243</v>
      </c>
      <c r="DS388">
        <v>262</v>
      </c>
      <c r="DT388">
        <v>185</v>
      </c>
      <c r="DU388">
        <v>181</v>
      </c>
      <c r="DV388">
        <v>135</v>
      </c>
      <c r="DW388" s="6">
        <v>16.989999999999998</v>
      </c>
      <c r="DX388" s="6">
        <v>11.82</v>
      </c>
      <c r="DY388">
        <v>61</v>
      </c>
      <c r="DZ388">
        <v>46</v>
      </c>
      <c r="EA388">
        <v>16</v>
      </c>
      <c r="EB388">
        <v>17</v>
      </c>
      <c r="EC388">
        <v>20</v>
      </c>
      <c r="ED388">
        <v>7</v>
      </c>
      <c r="EE388">
        <v>15</v>
      </c>
      <c r="EF388">
        <v>22</v>
      </c>
      <c r="EG388" s="11">
        <f t="shared" si="128"/>
        <v>35</v>
      </c>
      <c r="EH388" s="11">
        <f t="shared" si="129"/>
        <v>29</v>
      </c>
      <c r="EI388">
        <v>143</v>
      </c>
      <c r="EJ388">
        <v>131</v>
      </c>
      <c r="EK388">
        <v>156</v>
      </c>
      <c r="EL388">
        <v>200</v>
      </c>
      <c r="EM388">
        <v>50</v>
      </c>
      <c r="EN388">
        <v>22</v>
      </c>
      <c r="EO388">
        <v>17</v>
      </c>
      <c r="EP388">
        <v>25</v>
      </c>
      <c r="EQ388">
        <v>0.5</v>
      </c>
      <c r="ER388">
        <v>0.60000000000000009</v>
      </c>
      <c r="ES388">
        <v>1</v>
      </c>
      <c r="ET388">
        <v>879.34</v>
      </c>
      <c r="EU388" s="11">
        <f t="shared" si="130"/>
        <v>34</v>
      </c>
      <c r="EV388" s="6">
        <f t="shared" si="131"/>
        <v>10</v>
      </c>
      <c r="EW388" s="6">
        <f t="shared" si="132"/>
        <v>106.77921081368238</v>
      </c>
      <c r="EX388" s="6">
        <v>10.9</v>
      </c>
      <c r="EY388">
        <v>0.49</v>
      </c>
    </row>
    <row r="389" spans="1:155">
      <c r="A389">
        <v>582</v>
      </c>
      <c r="B389" s="5">
        <v>925000</v>
      </c>
      <c r="C389" t="s">
        <v>1623</v>
      </c>
      <c r="D389" t="s">
        <v>308</v>
      </c>
      <c r="F389" t="s">
        <v>182</v>
      </c>
      <c r="G389" t="s">
        <v>182</v>
      </c>
      <c r="H389">
        <v>77</v>
      </c>
      <c r="I389">
        <v>206</v>
      </c>
      <c r="J389">
        <v>2016</v>
      </c>
      <c r="K389">
        <v>1</v>
      </c>
      <c r="L389">
        <v>2</v>
      </c>
      <c r="M389" t="s">
        <v>146</v>
      </c>
      <c r="N389" t="s">
        <v>1624</v>
      </c>
      <c r="O389" t="s">
        <v>386</v>
      </c>
      <c r="P389" t="s">
        <v>198</v>
      </c>
      <c r="Q389" t="s">
        <v>232</v>
      </c>
      <c r="R389">
        <v>73</v>
      </c>
      <c r="S389">
        <v>36</v>
      </c>
      <c r="T389">
        <v>28</v>
      </c>
      <c r="U389">
        <v>13</v>
      </c>
      <c r="V389">
        <v>15</v>
      </c>
      <c r="W389">
        <v>64</v>
      </c>
      <c r="X389">
        <v>7</v>
      </c>
      <c r="Y389" s="6">
        <v>-2.9</v>
      </c>
      <c r="Z389">
        <v>26</v>
      </c>
      <c r="AA389">
        <v>1633</v>
      </c>
      <c r="AB389">
        <v>78457</v>
      </c>
      <c r="AC389" s="6">
        <v>1288.1199999999999</v>
      </c>
      <c r="AD389" s="7">
        <v>17.916666666699999</v>
      </c>
      <c r="AE389" s="7">
        <f t="shared" si="114"/>
        <v>17.824901065460121</v>
      </c>
      <c r="AF389" s="8">
        <v>0.3225783832515276</v>
      </c>
      <c r="AG389" s="8">
        <v>0.70329670329670335</v>
      </c>
      <c r="AH389" s="8">
        <v>0.13131313131313133</v>
      </c>
      <c r="AI389" s="9">
        <f t="shared" si="115"/>
        <v>0.90264026402640263</v>
      </c>
      <c r="AJ389" s="10">
        <f t="shared" si="116"/>
        <v>1033.9533953395339</v>
      </c>
      <c r="AK389" s="7">
        <f t="shared" si="117"/>
        <v>4.2387355215352605</v>
      </c>
      <c r="AL389" s="7">
        <f t="shared" si="118"/>
        <v>2.7481911623140705</v>
      </c>
      <c r="AM389" s="8">
        <f t="shared" si="119"/>
        <v>0.60666666666666669</v>
      </c>
      <c r="AN389" s="11">
        <f t="shared" si="120"/>
        <v>32</v>
      </c>
      <c r="AO389" s="7">
        <f t="shared" si="121"/>
        <v>1.49054435922119</v>
      </c>
      <c r="AP389">
        <v>349</v>
      </c>
      <c r="AQ389">
        <v>360</v>
      </c>
      <c r="AR389">
        <v>276</v>
      </c>
      <c r="AS389">
        <v>198</v>
      </c>
      <c r="AT389">
        <v>204</v>
      </c>
      <c r="AU389">
        <v>204</v>
      </c>
      <c r="AV389" s="6">
        <v>14.61</v>
      </c>
      <c r="AW389">
        <v>32</v>
      </c>
      <c r="AX389">
        <v>4</v>
      </c>
      <c r="AY389">
        <v>27</v>
      </c>
      <c r="AZ389" s="11">
        <f t="shared" si="122"/>
        <v>31</v>
      </c>
      <c r="BA389" s="6">
        <v>39.897100000000002</v>
      </c>
      <c r="BB389" s="6">
        <v>37.64</v>
      </c>
      <c r="BC389" s="6">
        <v>181.4</v>
      </c>
      <c r="BD389">
        <v>80</v>
      </c>
      <c r="BE389">
        <v>80</v>
      </c>
      <c r="BF389">
        <v>61</v>
      </c>
      <c r="BG389" s="11">
        <f t="shared" si="123"/>
        <v>19</v>
      </c>
      <c r="BH389">
        <v>80</v>
      </c>
      <c r="BI389">
        <v>55</v>
      </c>
      <c r="BJ389">
        <v>43</v>
      </c>
      <c r="BK389">
        <v>33</v>
      </c>
      <c r="BL389">
        <v>55</v>
      </c>
      <c r="BM389">
        <v>43</v>
      </c>
      <c r="BN389">
        <v>33</v>
      </c>
      <c r="BO389" s="8">
        <f t="shared" si="124"/>
        <v>3.1161473087818695E-2</v>
      </c>
      <c r="BP389">
        <v>0</v>
      </c>
      <c r="BQ389">
        <v>3</v>
      </c>
      <c r="BR389">
        <v>0</v>
      </c>
      <c r="BS389">
        <v>3</v>
      </c>
      <c r="BT389" s="8">
        <f t="shared" si="125"/>
        <v>0</v>
      </c>
      <c r="BU389" s="8">
        <f t="shared" si="126"/>
        <v>2.5252525252525255E-3</v>
      </c>
      <c r="BV389">
        <v>0</v>
      </c>
      <c r="BW389">
        <v>1</v>
      </c>
      <c r="BX389">
        <v>0</v>
      </c>
      <c r="BY389">
        <v>0</v>
      </c>
      <c r="BZ389">
        <v>0</v>
      </c>
      <c r="CA389">
        <v>2</v>
      </c>
      <c r="CB389">
        <v>0</v>
      </c>
      <c r="CC389">
        <v>1</v>
      </c>
      <c r="CD389">
        <v>0</v>
      </c>
      <c r="CE389">
        <v>1</v>
      </c>
      <c r="CF389">
        <v>0</v>
      </c>
      <c r="CG389">
        <v>1</v>
      </c>
      <c r="CH389">
        <v>1</v>
      </c>
      <c r="CI389">
        <v>5</v>
      </c>
      <c r="CJ389">
        <v>5</v>
      </c>
      <c r="CK389">
        <v>3</v>
      </c>
      <c r="CL389">
        <v>0</v>
      </c>
      <c r="CM389">
        <v>0</v>
      </c>
      <c r="CN389">
        <v>0</v>
      </c>
      <c r="CO389">
        <v>0</v>
      </c>
      <c r="CP389">
        <v>8</v>
      </c>
      <c r="CQ389">
        <v>8</v>
      </c>
      <c r="CR389">
        <v>2</v>
      </c>
      <c r="CS389">
        <v>0</v>
      </c>
      <c r="CT389">
        <v>18</v>
      </c>
      <c r="CU389">
        <v>1</v>
      </c>
      <c r="CV389">
        <v>4</v>
      </c>
      <c r="CW389">
        <v>19</v>
      </c>
      <c r="CX389">
        <v>56</v>
      </c>
      <c r="CY389">
        <v>4</v>
      </c>
      <c r="CZ389">
        <v>1</v>
      </c>
      <c r="DA389">
        <v>50</v>
      </c>
      <c r="DB389">
        <v>36</v>
      </c>
      <c r="DC389">
        <v>5</v>
      </c>
      <c r="DD389">
        <v>0</v>
      </c>
      <c r="DE389">
        <v>108</v>
      </c>
      <c r="DF389">
        <v>13</v>
      </c>
      <c r="DG389">
        <v>13</v>
      </c>
      <c r="DH389">
        <v>13</v>
      </c>
      <c r="DI389">
        <v>10</v>
      </c>
      <c r="DJ389" s="11">
        <f t="shared" si="127"/>
        <v>0</v>
      </c>
      <c r="DK389" s="6">
        <v>-0.64730605200000002</v>
      </c>
      <c r="DL389">
        <v>13</v>
      </c>
      <c r="DM389">
        <v>0</v>
      </c>
      <c r="DN389">
        <v>0</v>
      </c>
      <c r="DO389">
        <v>0</v>
      </c>
      <c r="DP389">
        <v>0</v>
      </c>
      <c r="DQ389">
        <v>1281</v>
      </c>
      <c r="DR389">
        <v>1059</v>
      </c>
      <c r="DS389">
        <v>980</v>
      </c>
      <c r="DT389">
        <v>799</v>
      </c>
      <c r="DU389">
        <v>693</v>
      </c>
      <c r="DV389">
        <v>606</v>
      </c>
      <c r="DW389" s="6">
        <v>69.22</v>
      </c>
      <c r="DX389" s="6">
        <v>49.66</v>
      </c>
      <c r="DY389">
        <v>224</v>
      </c>
      <c r="DZ389">
        <v>179</v>
      </c>
      <c r="EA389">
        <v>91</v>
      </c>
      <c r="EB389">
        <v>59</v>
      </c>
      <c r="EC389">
        <v>49</v>
      </c>
      <c r="ED389">
        <v>35</v>
      </c>
      <c r="EE389">
        <v>83</v>
      </c>
      <c r="EF389">
        <v>78</v>
      </c>
      <c r="EG389" s="11">
        <f t="shared" si="128"/>
        <v>132</v>
      </c>
      <c r="EH389" s="11">
        <f t="shared" si="129"/>
        <v>113</v>
      </c>
      <c r="EI389">
        <v>568</v>
      </c>
      <c r="EJ389">
        <v>620</v>
      </c>
      <c r="EK389">
        <v>421</v>
      </c>
      <c r="EL389">
        <v>359</v>
      </c>
      <c r="EM389">
        <v>194</v>
      </c>
      <c r="EN389">
        <v>176</v>
      </c>
      <c r="EO389">
        <v>78</v>
      </c>
      <c r="EP389">
        <v>87</v>
      </c>
      <c r="EQ389">
        <v>7.4</v>
      </c>
      <c r="ER389">
        <v>1.5</v>
      </c>
      <c r="ES389">
        <v>8.9</v>
      </c>
      <c r="ET389">
        <v>2705.08</v>
      </c>
      <c r="EU389" s="11">
        <f t="shared" si="130"/>
        <v>139</v>
      </c>
      <c r="EV389" s="6">
        <f t="shared" si="131"/>
        <v>9.4615384615384617</v>
      </c>
      <c r="EW389" s="6">
        <f t="shared" si="132"/>
        <v>108.99605626804957</v>
      </c>
      <c r="EX389" s="6">
        <v>57.4</v>
      </c>
      <c r="EY389">
        <v>0.8</v>
      </c>
    </row>
    <row r="390" spans="1:155">
      <c r="A390">
        <v>271</v>
      </c>
      <c r="B390" s="5">
        <v>925000</v>
      </c>
      <c r="C390" t="s">
        <v>1633</v>
      </c>
      <c r="D390" t="s">
        <v>1634</v>
      </c>
      <c r="E390" t="s">
        <v>153</v>
      </c>
      <c r="F390" t="s">
        <v>154</v>
      </c>
      <c r="G390" t="s">
        <v>154</v>
      </c>
      <c r="H390">
        <v>73</v>
      </c>
      <c r="I390">
        <v>190</v>
      </c>
      <c r="J390">
        <v>2014</v>
      </c>
      <c r="K390">
        <v>1</v>
      </c>
      <c r="L390">
        <v>15</v>
      </c>
      <c r="M390" t="s">
        <v>155</v>
      </c>
      <c r="N390" t="s">
        <v>1635</v>
      </c>
      <c r="O390" t="s">
        <v>800</v>
      </c>
      <c r="P390" t="s">
        <v>222</v>
      </c>
      <c r="Q390" t="s">
        <v>159</v>
      </c>
      <c r="R390">
        <v>80</v>
      </c>
      <c r="S390">
        <v>17</v>
      </c>
      <c r="T390">
        <v>15</v>
      </c>
      <c r="U390">
        <v>7</v>
      </c>
      <c r="V390">
        <v>8</v>
      </c>
      <c r="W390">
        <v>32</v>
      </c>
      <c r="X390">
        <v>-28</v>
      </c>
      <c r="Y390" s="6">
        <v>-2.9</v>
      </c>
      <c r="Z390">
        <v>37</v>
      </c>
      <c r="AA390">
        <v>1715</v>
      </c>
      <c r="AB390">
        <v>77534</v>
      </c>
      <c r="AC390" s="6">
        <v>1273.78</v>
      </c>
      <c r="AD390" s="7">
        <v>16.149999999999999</v>
      </c>
      <c r="AE390" s="7">
        <f t="shared" si="114"/>
        <v>16.075055555555554</v>
      </c>
      <c r="AF390" s="8">
        <v>0.28323216151913366</v>
      </c>
      <c r="AG390" s="8">
        <v>0.69565217391304346</v>
      </c>
      <c r="AH390" s="8">
        <v>7.0121951219512202E-2</v>
      </c>
      <c r="AI390" s="9">
        <f t="shared" si="115"/>
        <v>0.89020270270270274</v>
      </c>
      <c r="AJ390" s="10">
        <f t="shared" si="116"/>
        <v>960.32465392221502</v>
      </c>
      <c r="AK390" s="7">
        <f t="shared" si="117"/>
        <v>2.1667791926392312</v>
      </c>
      <c r="AL390" s="7">
        <f t="shared" si="118"/>
        <v>3.0617532069902178</v>
      </c>
      <c r="AM390" s="8">
        <f t="shared" si="119"/>
        <v>0.4144144144144144</v>
      </c>
      <c r="AN390" s="11">
        <f t="shared" si="120"/>
        <v>-19</v>
      </c>
      <c r="AO390" s="7">
        <f t="shared" si="121"/>
        <v>-0.89497401435098656</v>
      </c>
      <c r="AP390">
        <v>306</v>
      </c>
      <c r="AQ390">
        <v>310</v>
      </c>
      <c r="AR390">
        <v>239</v>
      </c>
      <c r="AS390">
        <v>177</v>
      </c>
      <c r="AT390">
        <v>178</v>
      </c>
      <c r="AU390">
        <v>178</v>
      </c>
      <c r="AV390" s="6">
        <v>14.83</v>
      </c>
      <c r="AW390">
        <v>47</v>
      </c>
      <c r="AX390">
        <v>12</v>
      </c>
      <c r="AY390">
        <v>10</v>
      </c>
      <c r="AZ390" s="11">
        <f t="shared" si="122"/>
        <v>22</v>
      </c>
      <c r="BA390" s="6">
        <v>31</v>
      </c>
      <c r="BB390" s="6">
        <v>29.72</v>
      </c>
      <c r="BC390" s="6">
        <v>172.8</v>
      </c>
      <c r="BD390">
        <v>67</v>
      </c>
      <c r="BE390">
        <v>67</v>
      </c>
      <c r="BF390">
        <v>90</v>
      </c>
      <c r="BG390" s="11">
        <f t="shared" si="123"/>
        <v>-23</v>
      </c>
      <c r="BH390">
        <v>63</v>
      </c>
      <c r="BI390">
        <v>51</v>
      </c>
      <c r="BJ390">
        <v>49</v>
      </c>
      <c r="BK390">
        <v>22</v>
      </c>
      <c r="BL390">
        <v>50</v>
      </c>
      <c r="BM390">
        <v>49</v>
      </c>
      <c r="BN390">
        <v>22</v>
      </c>
      <c r="BO390" s="8">
        <f t="shared" si="124"/>
        <v>2.0833333333333332E-2</v>
      </c>
      <c r="BP390">
        <v>196</v>
      </c>
      <c r="BQ390">
        <v>236</v>
      </c>
      <c r="BR390">
        <v>192</v>
      </c>
      <c r="BS390">
        <v>231</v>
      </c>
      <c r="BT390" s="8">
        <f t="shared" si="125"/>
        <v>0.45370370370370372</v>
      </c>
      <c r="BU390" s="8">
        <f t="shared" si="126"/>
        <v>0.35427135678391958</v>
      </c>
      <c r="BV390">
        <v>59</v>
      </c>
      <c r="BW390">
        <v>62</v>
      </c>
      <c r="BX390">
        <v>71</v>
      </c>
      <c r="BY390">
        <v>95</v>
      </c>
      <c r="BZ390">
        <v>66</v>
      </c>
      <c r="CA390">
        <v>79</v>
      </c>
      <c r="CB390">
        <v>59</v>
      </c>
      <c r="CC390">
        <v>54</v>
      </c>
      <c r="CD390">
        <v>73</v>
      </c>
      <c r="CE390">
        <v>97</v>
      </c>
      <c r="CF390">
        <v>120</v>
      </c>
      <c r="CG390">
        <v>157</v>
      </c>
      <c r="CH390">
        <v>0</v>
      </c>
      <c r="CI390">
        <v>3</v>
      </c>
      <c r="CJ390">
        <v>1</v>
      </c>
      <c r="CK390">
        <v>0</v>
      </c>
      <c r="CL390">
        <v>0</v>
      </c>
      <c r="CM390">
        <v>0</v>
      </c>
      <c r="CN390">
        <v>2</v>
      </c>
      <c r="CO390">
        <v>1</v>
      </c>
      <c r="CP390">
        <v>3</v>
      </c>
      <c r="CQ390">
        <v>2</v>
      </c>
      <c r="CR390">
        <v>0</v>
      </c>
      <c r="CS390">
        <v>0</v>
      </c>
      <c r="CT390">
        <v>9</v>
      </c>
      <c r="CU390">
        <v>2</v>
      </c>
      <c r="CV390">
        <v>1</v>
      </c>
      <c r="CW390">
        <v>6</v>
      </c>
      <c r="CX390">
        <v>54</v>
      </c>
      <c r="CY390">
        <v>26</v>
      </c>
      <c r="CZ390">
        <v>2</v>
      </c>
      <c r="DA390">
        <v>14</v>
      </c>
      <c r="DB390">
        <v>30</v>
      </c>
      <c r="DC390">
        <v>3</v>
      </c>
      <c r="DD390">
        <v>0</v>
      </c>
      <c r="DE390">
        <v>103</v>
      </c>
      <c r="DF390">
        <v>17</v>
      </c>
      <c r="DG390">
        <v>27</v>
      </c>
      <c r="DH390">
        <v>14</v>
      </c>
      <c r="DI390">
        <v>19</v>
      </c>
      <c r="DJ390" s="11">
        <f t="shared" si="127"/>
        <v>10</v>
      </c>
      <c r="DK390" s="6">
        <v>3.8856168592999998</v>
      </c>
      <c r="DL390">
        <v>16</v>
      </c>
      <c r="DM390">
        <v>1</v>
      </c>
      <c r="DN390">
        <v>0</v>
      </c>
      <c r="DO390">
        <v>0</v>
      </c>
      <c r="DP390">
        <v>0</v>
      </c>
      <c r="DQ390">
        <v>1201</v>
      </c>
      <c r="DR390">
        <v>1056</v>
      </c>
      <c r="DS390">
        <v>911</v>
      </c>
      <c r="DT390">
        <v>815</v>
      </c>
      <c r="DU390">
        <v>656</v>
      </c>
      <c r="DV390">
        <v>592</v>
      </c>
      <c r="DW390" s="6">
        <v>56.18</v>
      </c>
      <c r="DX390" s="6">
        <v>50.68</v>
      </c>
      <c r="DY390">
        <v>187</v>
      </c>
      <c r="DZ390">
        <v>179</v>
      </c>
      <c r="EA390">
        <v>46</v>
      </c>
      <c r="EB390">
        <v>65</v>
      </c>
      <c r="EC390">
        <v>37</v>
      </c>
      <c r="ED390">
        <v>33</v>
      </c>
      <c r="EE390">
        <v>48</v>
      </c>
      <c r="EF390">
        <v>60</v>
      </c>
      <c r="EG390" s="11">
        <f t="shared" si="128"/>
        <v>85</v>
      </c>
      <c r="EH390" s="11">
        <f t="shared" si="129"/>
        <v>93</v>
      </c>
      <c r="EI390">
        <v>607</v>
      </c>
      <c r="EJ390">
        <v>587</v>
      </c>
      <c r="EK390">
        <v>378</v>
      </c>
      <c r="EL390">
        <v>424</v>
      </c>
      <c r="EM390">
        <v>185</v>
      </c>
      <c r="EN390">
        <v>120</v>
      </c>
      <c r="EO390">
        <v>69</v>
      </c>
      <c r="EP390">
        <v>83</v>
      </c>
      <c r="EQ390">
        <v>1.8</v>
      </c>
      <c r="ER390">
        <v>0.5</v>
      </c>
      <c r="ES390">
        <v>2.2999999999999998</v>
      </c>
      <c r="ET390">
        <v>3223.52</v>
      </c>
      <c r="EU390" s="11">
        <f t="shared" si="130"/>
        <v>127</v>
      </c>
      <c r="EV390" s="6">
        <f t="shared" si="131"/>
        <v>7.25</v>
      </c>
      <c r="EW390" s="6">
        <f t="shared" si="132"/>
        <v>106.3134921257988</v>
      </c>
      <c r="EX390" s="6">
        <v>30.9</v>
      </c>
      <c r="EY390">
        <v>0.39</v>
      </c>
    </row>
    <row r="391" spans="1:155">
      <c r="A391">
        <v>648</v>
      </c>
      <c r="B391" s="5">
        <v>925000</v>
      </c>
      <c r="C391" t="s">
        <v>1642</v>
      </c>
      <c r="D391" t="s">
        <v>1643</v>
      </c>
      <c r="F391" t="s">
        <v>162</v>
      </c>
      <c r="G391" t="s">
        <v>162</v>
      </c>
      <c r="H391">
        <v>74</v>
      </c>
      <c r="I391">
        <v>191</v>
      </c>
      <c r="J391">
        <v>2015</v>
      </c>
      <c r="K391">
        <v>1</v>
      </c>
      <c r="L391">
        <v>27</v>
      </c>
      <c r="M391" t="s">
        <v>155</v>
      </c>
      <c r="N391" t="s">
        <v>1641</v>
      </c>
      <c r="O391" t="s">
        <v>784</v>
      </c>
      <c r="P391" t="s">
        <v>192</v>
      </c>
      <c r="Q391" t="s">
        <v>404</v>
      </c>
      <c r="R391">
        <v>4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-1</v>
      </c>
      <c r="Y391" s="6">
        <v>-0.7</v>
      </c>
      <c r="Z391">
        <v>2</v>
      </c>
      <c r="AA391">
        <v>85</v>
      </c>
      <c r="AB391">
        <v>3943</v>
      </c>
      <c r="AC391" s="6">
        <v>65.19</v>
      </c>
      <c r="AD391" s="7">
        <v>16.433333333299998</v>
      </c>
      <c r="AE391" s="7">
        <f t="shared" si="114"/>
        <v>16.386666666655554</v>
      </c>
      <c r="AF391" s="8">
        <v>0.29048213171731574</v>
      </c>
      <c r="AG391" s="8">
        <v>0</v>
      </c>
      <c r="AH391" s="8">
        <v>0</v>
      </c>
      <c r="AI391" s="9">
        <f t="shared" si="115"/>
        <v>0.94736842105263164</v>
      </c>
      <c r="AJ391" s="10">
        <f t="shared" si="116"/>
        <v>947.36842105263167</v>
      </c>
      <c r="AK391" s="7">
        <f t="shared" si="117"/>
        <v>0</v>
      </c>
      <c r="AL391" s="7">
        <f t="shared" si="118"/>
        <v>1.8407731247123791</v>
      </c>
      <c r="AM391" s="8">
        <f t="shared" si="119"/>
        <v>0</v>
      </c>
      <c r="AN391" s="11">
        <f t="shared" si="120"/>
        <v>-2</v>
      </c>
      <c r="AO391" s="7">
        <f t="shared" si="121"/>
        <v>-1.8407731247123791</v>
      </c>
      <c r="AP391">
        <v>11</v>
      </c>
      <c r="AQ391">
        <v>11</v>
      </c>
      <c r="AR391">
        <v>5</v>
      </c>
      <c r="AS391">
        <v>2</v>
      </c>
      <c r="AT391">
        <v>2</v>
      </c>
      <c r="AU391">
        <v>2</v>
      </c>
      <c r="AV391" s="6">
        <v>0.13</v>
      </c>
      <c r="AW391">
        <v>0</v>
      </c>
      <c r="AX391">
        <v>0</v>
      </c>
      <c r="AY391">
        <v>0</v>
      </c>
      <c r="AZ391" s="11">
        <f t="shared" si="122"/>
        <v>0</v>
      </c>
      <c r="BA391" s="6">
        <v>56</v>
      </c>
      <c r="BB391" s="6">
        <v>56.89</v>
      </c>
      <c r="BC391" s="6">
        <v>0</v>
      </c>
      <c r="BD391">
        <v>1</v>
      </c>
      <c r="BE391">
        <v>1</v>
      </c>
      <c r="BF391">
        <v>6</v>
      </c>
      <c r="BG391" s="11">
        <f t="shared" si="123"/>
        <v>-5</v>
      </c>
      <c r="BH391">
        <v>3</v>
      </c>
      <c r="BI391">
        <v>1</v>
      </c>
      <c r="BJ391">
        <v>0</v>
      </c>
      <c r="BK391">
        <v>1</v>
      </c>
      <c r="BL391">
        <v>1</v>
      </c>
      <c r="BM391">
        <v>0</v>
      </c>
      <c r="BN391">
        <v>1</v>
      </c>
      <c r="BO391" s="8">
        <f t="shared" si="124"/>
        <v>1.5384615384615385E-2</v>
      </c>
      <c r="BP391">
        <v>0</v>
      </c>
      <c r="BQ391">
        <v>0</v>
      </c>
      <c r="BR391">
        <v>0</v>
      </c>
      <c r="BS391">
        <v>0</v>
      </c>
      <c r="BT391" s="8">
        <f t="shared" si="125"/>
        <v>0</v>
      </c>
      <c r="BU391" s="8">
        <f t="shared" si="126"/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3</v>
      </c>
      <c r="CY391">
        <v>0</v>
      </c>
      <c r="CZ391">
        <v>0</v>
      </c>
      <c r="DA391">
        <v>2</v>
      </c>
      <c r="DB391">
        <v>0</v>
      </c>
      <c r="DC391">
        <v>0</v>
      </c>
      <c r="DD391">
        <v>0</v>
      </c>
      <c r="DE391">
        <v>0</v>
      </c>
      <c r="DF391">
        <v>1</v>
      </c>
      <c r="DG391">
        <v>0</v>
      </c>
      <c r="DH391">
        <v>1</v>
      </c>
      <c r="DI391">
        <v>0</v>
      </c>
      <c r="DJ391" s="11">
        <f t="shared" si="127"/>
        <v>-1</v>
      </c>
      <c r="DK391" s="6">
        <v>-0.68561174000000003</v>
      </c>
      <c r="DL391">
        <v>1</v>
      </c>
      <c r="DM391">
        <v>0</v>
      </c>
      <c r="DN391">
        <v>0</v>
      </c>
      <c r="DO391">
        <v>0</v>
      </c>
      <c r="DP391">
        <v>0</v>
      </c>
      <c r="DQ391">
        <v>50</v>
      </c>
      <c r="DR391">
        <v>65</v>
      </c>
      <c r="DS391">
        <v>34</v>
      </c>
      <c r="DT391">
        <v>50</v>
      </c>
      <c r="DU391">
        <v>22</v>
      </c>
      <c r="DV391">
        <v>38</v>
      </c>
      <c r="DW391" s="6">
        <v>1.46</v>
      </c>
      <c r="DX391" s="6">
        <v>3.19</v>
      </c>
      <c r="DY391">
        <v>2</v>
      </c>
      <c r="DZ391">
        <v>10</v>
      </c>
      <c r="EA391">
        <v>0</v>
      </c>
      <c r="EB391">
        <v>2</v>
      </c>
      <c r="EC391">
        <v>1</v>
      </c>
      <c r="ED391">
        <v>0</v>
      </c>
      <c r="EE391">
        <v>1</v>
      </c>
      <c r="EF391">
        <v>1</v>
      </c>
      <c r="EG391" s="11">
        <f t="shared" si="128"/>
        <v>2</v>
      </c>
      <c r="EH391" s="11">
        <f t="shared" si="129"/>
        <v>1</v>
      </c>
      <c r="EI391">
        <v>30</v>
      </c>
      <c r="EJ391">
        <v>25</v>
      </c>
      <c r="EK391">
        <v>31</v>
      </c>
      <c r="EL391">
        <v>21</v>
      </c>
      <c r="EM391">
        <v>4</v>
      </c>
      <c r="EN391">
        <v>3</v>
      </c>
      <c r="EO391">
        <v>5</v>
      </c>
      <c r="EP391">
        <v>6</v>
      </c>
      <c r="EQ391">
        <v>-0.1</v>
      </c>
      <c r="ER391">
        <v>0.1</v>
      </c>
      <c r="ES391">
        <v>0</v>
      </c>
      <c r="ET391">
        <v>159.22999999999999</v>
      </c>
      <c r="EU391" s="11">
        <f t="shared" si="130"/>
        <v>4</v>
      </c>
      <c r="EV391" s="6">
        <f t="shared" si="131"/>
        <v>1</v>
      </c>
      <c r="EW391" s="6">
        <f t="shared" si="132"/>
        <v>105.84445467096181</v>
      </c>
      <c r="EX391" s="6">
        <v>-0.4</v>
      </c>
      <c r="EY391">
        <v>-0.1</v>
      </c>
    </row>
    <row r="392" spans="1:155">
      <c r="A392">
        <v>322</v>
      </c>
      <c r="B392" s="5">
        <v>925000</v>
      </c>
      <c r="C392" t="s">
        <v>1736</v>
      </c>
      <c r="D392" t="s">
        <v>287</v>
      </c>
      <c r="E392" t="s">
        <v>288</v>
      </c>
      <c r="F392" t="s">
        <v>154</v>
      </c>
      <c r="G392" t="s">
        <v>154</v>
      </c>
      <c r="H392">
        <v>72</v>
      </c>
      <c r="I392">
        <v>190</v>
      </c>
      <c r="J392">
        <v>2013</v>
      </c>
      <c r="K392">
        <v>6</v>
      </c>
      <c r="L392">
        <v>159</v>
      </c>
      <c r="M392" t="s">
        <v>155</v>
      </c>
      <c r="N392" t="s">
        <v>1737</v>
      </c>
      <c r="O392" t="s">
        <v>726</v>
      </c>
      <c r="P392" t="s">
        <v>171</v>
      </c>
      <c r="Q392" t="s">
        <v>250</v>
      </c>
      <c r="R392">
        <v>1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 s="6">
        <v>0</v>
      </c>
      <c r="Z392">
        <v>0</v>
      </c>
      <c r="AA392">
        <v>15</v>
      </c>
      <c r="AB392">
        <v>732</v>
      </c>
      <c r="AC392" s="6">
        <v>12.2</v>
      </c>
      <c r="AD392" s="7">
        <v>12.2</v>
      </c>
      <c r="AE392" s="7">
        <f t="shared" si="114"/>
        <v>12.199999999999998</v>
      </c>
      <c r="AF392" s="8">
        <v>0.23470565602154672</v>
      </c>
      <c r="AG392" s="8">
        <v>0</v>
      </c>
      <c r="AH392" s="8">
        <v>0</v>
      </c>
      <c r="AI392" s="9">
        <f t="shared" si="115"/>
        <v>1</v>
      </c>
      <c r="AJ392" s="10">
        <f t="shared" si="116"/>
        <v>1000</v>
      </c>
      <c r="AK392" s="7">
        <f t="shared" si="117"/>
        <v>0</v>
      </c>
      <c r="AL392" s="7">
        <f t="shared" si="118"/>
        <v>0</v>
      </c>
      <c r="AM392" s="8">
        <f t="shared" si="119"/>
        <v>0</v>
      </c>
      <c r="AN392" s="11">
        <f t="shared" si="120"/>
        <v>0</v>
      </c>
      <c r="AO392" s="7">
        <f t="shared" si="121"/>
        <v>0</v>
      </c>
      <c r="AP392">
        <v>2</v>
      </c>
      <c r="AQ392">
        <v>2</v>
      </c>
      <c r="AR392">
        <v>1</v>
      </c>
      <c r="AS392">
        <v>1</v>
      </c>
      <c r="AT392">
        <v>1</v>
      </c>
      <c r="AU392">
        <v>1</v>
      </c>
      <c r="AV392" s="6">
        <v>0.16</v>
      </c>
      <c r="AW392">
        <v>1</v>
      </c>
      <c r="AX392">
        <v>0</v>
      </c>
      <c r="AY392">
        <v>0</v>
      </c>
      <c r="AZ392" s="11">
        <f t="shared" si="122"/>
        <v>0</v>
      </c>
      <c r="BA392" s="6">
        <v>14</v>
      </c>
      <c r="BB392" s="6">
        <v>13.04</v>
      </c>
      <c r="BC392" s="6">
        <v>0</v>
      </c>
      <c r="BD392">
        <v>0</v>
      </c>
      <c r="BE392">
        <v>0</v>
      </c>
      <c r="BF392">
        <v>1</v>
      </c>
      <c r="BG392" s="11">
        <f t="shared" si="123"/>
        <v>-1</v>
      </c>
      <c r="BH392">
        <v>0</v>
      </c>
      <c r="BI392">
        <v>1</v>
      </c>
      <c r="BJ392">
        <v>0</v>
      </c>
      <c r="BK392">
        <v>1</v>
      </c>
      <c r="BL392">
        <v>1</v>
      </c>
      <c r="BM392">
        <v>0</v>
      </c>
      <c r="BN392">
        <v>1</v>
      </c>
      <c r="BO392" s="8">
        <f t="shared" si="124"/>
        <v>0.16666666666666666</v>
      </c>
      <c r="BP392">
        <v>5</v>
      </c>
      <c r="BQ392">
        <v>3</v>
      </c>
      <c r="BR392">
        <v>5</v>
      </c>
      <c r="BS392">
        <v>3</v>
      </c>
      <c r="BT392" s="8">
        <f t="shared" si="125"/>
        <v>0.625</v>
      </c>
      <c r="BU392" s="8">
        <f t="shared" si="126"/>
        <v>0.88888888888888884</v>
      </c>
      <c r="BV392">
        <v>1</v>
      </c>
      <c r="BW392">
        <v>1</v>
      </c>
      <c r="BX392">
        <v>2</v>
      </c>
      <c r="BY392">
        <v>1</v>
      </c>
      <c r="BZ392">
        <v>2</v>
      </c>
      <c r="CA392">
        <v>1</v>
      </c>
      <c r="CB392">
        <v>0</v>
      </c>
      <c r="CC392">
        <v>0</v>
      </c>
      <c r="CD392">
        <v>4</v>
      </c>
      <c r="CE392">
        <v>2</v>
      </c>
      <c r="CF392">
        <v>2</v>
      </c>
      <c r="CG392">
        <v>2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1</v>
      </c>
      <c r="DF392">
        <v>0</v>
      </c>
      <c r="DG392">
        <v>0</v>
      </c>
      <c r="DH392">
        <v>0</v>
      </c>
      <c r="DI392">
        <v>0</v>
      </c>
      <c r="DJ392" s="11">
        <f t="shared" si="127"/>
        <v>0</v>
      </c>
      <c r="DK392" s="6">
        <v>2.3537966699999999E-2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10</v>
      </c>
      <c r="DR392">
        <v>6</v>
      </c>
      <c r="DS392">
        <v>7</v>
      </c>
      <c r="DT392">
        <v>5</v>
      </c>
      <c r="DU392">
        <v>6</v>
      </c>
      <c r="DV392">
        <v>5</v>
      </c>
      <c r="DW392" s="6">
        <v>0.42</v>
      </c>
      <c r="DX392" s="6">
        <v>0.38</v>
      </c>
      <c r="DY392">
        <v>2</v>
      </c>
      <c r="DZ392">
        <v>2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 s="11">
        <f t="shared" si="128"/>
        <v>0</v>
      </c>
      <c r="EH392" s="11">
        <f t="shared" si="129"/>
        <v>0</v>
      </c>
      <c r="EI392">
        <v>5</v>
      </c>
      <c r="EJ392">
        <v>4</v>
      </c>
      <c r="EK392">
        <v>0</v>
      </c>
      <c r="EL392">
        <v>4</v>
      </c>
      <c r="EM392">
        <v>4</v>
      </c>
      <c r="EN392">
        <v>1</v>
      </c>
      <c r="EO392">
        <v>0</v>
      </c>
      <c r="EP392">
        <v>1</v>
      </c>
      <c r="EQ392">
        <v>0</v>
      </c>
      <c r="ER392">
        <v>0</v>
      </c>
      <c r="ES392">
        <v>0</v>
      </c>
      <c r="ET392">
        <v>39.78</v>
      </c>
      <c r="EU392" s="11">
        <f t="shared" si="130"/>
        <v>1</v>
      </c>
      <c r="EV392" s="6">
        <f t="shared" si="131"/>
        <v>0</v>
      </c>
      <c r="EW392" s="6">
        <f t="shared" si="132"/>
        <v>78.688524590163937</v>
      </c>
      <c r="EX392" s="6">
        <v>0.4</v>
      </c>
      <c r="EY392">
        <v>0.4</v>
      </c>
    </row>
    <row r="393" spans="1:155">
      <c r="A393">
        <v>499</v>
      </c>
      <c r="B393" s="5">
        <v>925000</v>
      </c>
      <c r="C393" t="s">
        <v>1765</v>
      </c>
      <c r="D393" t="s">
        <v>417</v>
      </c>
      <c r="E393" t="s">
        <v>144</v>
      </c>
      <c r="F393" t="s">
        <v>145</v>
      </c>
      <c r="G393" t="s">
        <v>145</v>
      </c>
      <c r="H393">
        <v>72</v>
      </c>
      <c r="I393">
        <v>170</v>
      </c>
      <c r="J393">
        <v>2015</v>
      </c>
      <c r="K393">
        <v>1</v>
      </c>
      <c r="L393">
        <v>4</v>
      </c>
      <c r="M393" t="s">
        <v>146</v>
      </c>
      <c r="N393" t="s">
        <v>1766</v>
      </c>
      <c r="O393" t="s">
        <v>1767</v>
      </c>
      <c r="P393" t="s">
        <v>333</v>
      </c>
      <c r="Q393" t="s">
        <v>489</v>
      </c>
      <c r="R393">
        <v>77</v>
      </c>
      <c r="S393">
        <v>19</v>
      </c>
      <c r="T393">
        <v>42</v>
      </c>
      <c r="U393">
        <v>24</v>
      </c>
      <c r="V393">
        <v>18</v>
      </c>
      <c r="W393">
        <v>61</v>
      </c>
      <c r="X393">
        <v>0</v>
      </c>
      <c r="Y393" s="6">
        <v>-2.2999999999999998</v>
      </c>
      <c r="Z393">
        <v>38</v>
      </c>
      <c r="AA393">
        <v>1690</v>
      </c>
      <c r="AB393">
        <v>77663</v>
      </c>
      <c r="AC393" s="6">
        <v>1284.3599999999999</v>
      </c>
      <c r="AD393" s="7">
        <v>16.733333333299999</v>
      </c>
      <c r="AE393" s="7">
        <f t="shared" si="114"/>
        <v>16.741168831157719</v>
      </c>
      <c r="AF393" s="8">
        <v>0.29327171177918532</v>
      </c>
      <c r="AG393" s="8">
        <v>0.72619047619047616</v>
      </c>
      <c r="AH393" s="8">
        <v>0.10966057441253264</v>
      </c>
      <c r="AI393" s="9">
        <f t="shared" si="115"/>
        <v>0.91411042944785281</v>
      </c>
      <c r="AJ393" s="10">
        <f t="shared" si="116"/>
        <v>1023.7710038603856</v>
      </c>
      <c r="AK393" s="7">
        <f t="shared" si="117"/>
        <v>3.9241334205362981</v>
      </c>
      <c r="AL393" s="7">
        <f t="shared" si="118"/>
        <v>2.616088947024199</v>
      </c>
      <c r="AM393" s="8">
        <f t="shared" si="119"/>
        <v>0.6</v>
      </c>
      <c r="AN393" s="11">
        <f t="shared" si="120"/>
        <v>28</v>
      </c>
      <c r="AO393" s="7">
        <f t="shared" si="121"/>
        <v>1.3080444735120991</v>
      </c>
      <c r="AP393" t="s">
        <v>173</v>
      </c>
      <c r="AQ393">
        <v>325</v>
      </c>
      <c r="AR393" t="s">
        <v>173</v>
      </c>
      <c r="AS393" t="s">
        <v>173</v>
      </c>
      <c r="AT393">
        <v>176</v>
      </c>
      <c r="AU393">
        <v>176</v>
      </c>
      <c r="AV393" s="6">
        <v>18.420000000000002</v>
      </c>
      <c r="AW393">
        <v>64</v>
      </c>
      <c r="AX393" t="s">
        <v>173</v>
      </c>
      <c r="AY393">
        <v>17</v>
      </c>
      <c r="AZ393" s="11" t="e">
        <f t="shared" si="122"/>
        <v>#VALUE!</v>
      </c>
      <c r="BA393" s="6">
        <v>28.596599999999999</v>
      </c>
      <c r="BB393" s="6" t="s">
        <v>173</v>
      </c>
      <c r="BC393" s="6">
        <v>362.3</v>
      </c>
      <c r="BD393">
        <v>41</v>
      </c>
      <c r="BE393">
        <v>41</v>
      </c>
      <c r="BF393">
        <v>101</v>
      </c>
      <c r="BG393" s="11">
        <f t="shared" si="123"/>
        <v>-60</v>
      </c>
      <c r="BH393">
        <v>80</v>
      </c>
      <c r="BI393">
        <v>62</v>
      </c>
      <c r="BJ393">
        <v>67</v>
      </c>
      <c r="BK393">
        <v>39</v>
      </c>
      <c r="BL393">
        <v>62</v>
      </c>
      <c r="BM393">
        <v>67</v>
      </c>
      <c r="BN393">
        <v>39</v>
      </c>
      <c r="BO393" s="8">
        <f t="shared" si="124"/>
        <v>3.3737024221453291E-2</v>
      </c>
      <c r="BP393">
        <v>14</v>
      </c>
      <c r="BQ393">
        <v>23</v>
      </c>
      <c r="BR393">
        <v>14</v>
      </c>
      <c r="BS393">
        <v>23</v>
      </c>
      <c r="BT393" s="8">
        <f t="shared" si="125"/>
        <v>0.3783783783783784</v>
      </c>
      <c r="BU393" s="8">
        <f t="shared" si="126"/>
        <v>2.872670807453416E-2</v>
      </c>
      <c r="BV393">
        <v>3</v>
      </c>
      <c r="BW393">
        <v>3</v>
      </c>
      <c r="BX393">
        <v>3</v>
      </c>
      <c r="BY393">
        <v>5</v>
      </c>
      <c r="BZ393">
        <v>8</v>
      </c>
      <c r="CA393">
        <v>15</v>
      </c>
      <c r="CB393">
        <v>9</v>
      </c>
      <c r="CC393">
        <v>12</v>
      </c>
      <c r="CD393">
        <v>3</v>
      </c>
      <c r="CE393">
        <v>5</v>
      </c>
      <c r="CF393">
        <v>8</v>
      </c>
      <c r="CG393">
        <v>12</v>
      </c>
      <c r="CH393">
        <v>0</v>
      </c>
      <c r="CI393">
        <v>4</v>
      </c>
      <c r="CJ393">
        <v>5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8</v>
      </c>
      <c r="CR393">
        <v>1</v>
      </c>
      <c r="CS393">
        <v>1</v>
      </c>
      <c r="CT393">
        <v>9</v>
      </c>
      <c r="CU393">
        <v>0</v>
      </c>
      <c r="CV393">
        <v>4</v>
      </c>
      <c r="CW393">
        <v>7</v>
      </c>
      <c r="CX393">
        <v>69</v>
      </c>
      <c r="CY393">
        <v>12</v>
      </c>
      <c r="CZ393">
        <v>0</v>
      </c>
      <c r="DA393">
        <v>11</v>
      </c>
      <c r="DB393">
        <v>57</v>
      </c>
      <c r="DC393">
        <v>6</v>
      </c>
      <c r="DD393">
        <v>1</v>
      </c>
      <c r="DE393">
        <v>88</v>
      </c>
      <c r="DF393">
        <v>18</v>
      </c>
      <c r="DG393">
        <v>20</v>
      </c>
      <c r="DH393">
        <v>17</v>
      </c>
      <c r="DI393">
        <v>18</v>
      </c>
      <c r="DJ393" s="11">
        <f t="shared" si="127"/>
        <v>2</v>
      </c>
      <c r="DK393" s="6">
        <v>3.2056459665000001</v>
      </c>
      <c r="DL393">
        <v>18</v>
      </c>
      <c r="DM393">
        <v>0</v>
      </c>
      <c r="DN393">
        <v>0</v>
      </c>
      <c r="DO393">
        <v>0</v>
      </c>
      <c r="DP393">
        <v>0</v>
      </c>
      <c r="DQ393">
        <v>1462</v>
      </c>
      <c r="DR393">
        <v>1156</v>
      </c>
      <c r="DS393">
        <v>1104</v>
      </c>
      <c r="DT393">
        <v>926</v>
      </c>
      <c r="DU393">
        <v>766</v>
      </c>
      <c r="DV393">
        <v>652</v>
      </c>
      <c r="DW393" s="6">
        <v>80.27</v>
      </c>
      <c r="DX393" s="6">
        <v>56.14</v>
      </c>
      <c r="DY393">
        <v>276</v>
      </c>
      <c r="DZ393">
        <v>182</v>
      </c>
      <c r="EA393">
        <v>84</v>
      </c>
      <c r="EB393">
        <v>56</v>
      </c>
      <c r="EC393">
        <v>46</v>
      </c>
      <c r="ED393">
        <v>32</v>
      </c>
      <c r="EE393">
        <v>64</v>
      </c>
      <c r="EF393">
        <v>63</v>
      </c>
      <c r="EG393" s="11">
        <f t="shared" si="128"/>
        <v>110</v>
      </c>
      <c r="EH393" s="11">
        <f t="shared" si="129"/>
        <v>95</v>
      </c>
      <c r="EI393">
        <v>717</v>
      </c>
      <c r="EJ393">
        <v>571</v>
      </c>
      <c r="EK393">
        <v>372</v>
      </c>
      <c r="EL393">
        <v>519</v>
      </c>
      <c r="EM393">
        <v>256</v>
      </c>
      <c r="EN393">
        <v>198</v>
      </c>
      <c r="EO393">
        <v>72</v>
      </c>
      <c r="EP393">
        <v>74</v>
      </c>
      <c r="EQ393">
        <v>5.4</v>
      </c>
      <c r="ER393">
        <v>1.2</v>
      </c>
      <c r="ES393">
        <v>6.6</v>
      </c>
      <c r="ET393">
        <v>3095.06</v>
      </c>
      <c r="EU393" s="11">
        <f t="shared" si="130"/>
        <v>118</v>
      </c>
      <c r="EV393" s="6">
        <f t="shared" si="131"/>
        <v>6</v>
      </c>
      <c r="EW393" s="6">
        <f t="shared" si="132"/>
        <v>122.30215827338131</v>
      </c>
      <c r="EX393" s="6">
        <v>56.9</v>
      </c>
      <c r="EY393">
        <v>0.74</v>
      </c>
    </row>
    <row r="394" spans="1:155">
      <c r="A394">
        <v>483</v>
      </c>
      <c r="B394" s="5">
        <v>925000</v>
      </c>
      <c r="C394" t="s">
        <v>1779</v>
      </c>
      <c r="D394" t="s">
        <v>871</v>
      </c>
      <c r="E394" t="s">
        <v>304</v>
      </c>
      <c r="F394" t="s">
        <v>145</v>
      </c>
      <c r="G394" t="s">
        <v>145</v>
      </c>
      <c r="H394">
        <v>74</v>
      </c>
      <c r="I394">
        <v>192</v>
      </c>
      <c r="J394">
        <v>2012</v>
      </c>
      <c r="K394">
        <v>1</v>
      </c>
      <c r="L394">
        <v>23</v>
      </c>
      <c r="M394" t="s">
        <v>155</v>
      </c>
      <c r="N394" t="s">
        <v>1780</v>
      </c>
      <c r="O394" t="s">
        <v>467</v>
      </c>
      <c r="P394" t="s">
        <v>192</v>
      </c>
      <c r="Q394" t="s">
        <v>311</v>
      </c>
      <c r="R394">
        <v>81</v>
      </c>
      <c r="S394">
        <v>7</v>
      </c>
      <c r="T394">
        <v>10</v>
      </c>
      <c r="U394">
        <v>7</v>
      </c>
      <c r="V394">
        <v>3</v>
      </c>
      <c r="W394">
        <v>17</v>
      </c>
      <c r="X394">
        <v>-5</v>
      </c>
      <c r="Y394" s="6">
        <v>-6.3</v>
      </c>
      <c r="Z394">
        <v>36</v>
      </c>
      <c r="AA394">
        <v>1952</v>
      </c>
      <c r="AB394">
        <v>102317</v>
      </c>
      <c r="AC394" s="6">
        <v>1697.02</v>
      </c>
      <c r="AD394" s="7">
        <v>21.05</v>
      </c>
      <c r="AE394" s="7">
        <f t="shared" si="114"/>
        <v>21.017914951989027</v>
      </c>
      <c r="AF394" s="8">
        <v>0.35678889573351108</v>
      </c>
      <c r="AG394" s="8">
        <v>0.28333333333333333</v>
      </c>
      <c r="AH394" s="8">
        <v>7.3439412484700123E-2</v>
      </c>
      <c r="AI394" s="9">
        <f t="shared" si="115"/>
        <v>0.91806722689075626</v>
      </c>
      <c r="AJ394" s="10">
        <f t="shared" si="116"/>
        <v>991.5066393754563</v>
      </c>
      <c r="AK394" s="7">
        <f t="shared" si="117"/>
        <v>2.1213656880885319</v>
      </c>
      <c r="AL394" s="7">
        <f t="shared" si="118"/>
        <v>2.7577753945150913</v>
      </c>
      <c r="AM394" s="8">
        <f t="shared" si="119"/>
        <v>0.43478260869565216</v>
      </c>
      <c r="AN394" s="11">
        <f t="shared" si="120"/>
        <v>-18</v>
      </c>
      <c r="AO394" s="7">
        <f t="shared" si="121"/>
        <v>-0.63640970642655947</v>
      </c>
      <c r="AP394">
        <v>314</v>
      </c>
      <c r="AQ394">
        <v>314</v>
      </c>
      <c r="AR394">
        <v>246</v>
      </c>
      <c r="AS394">
        <v>179</v>
      </c>
      <c r="AT394">
        <v>179</v>
      </c>
      <c r="AU394">
        <v>179</v>
      </c>
      <c r="AV394" s="6">
        <v>8.2200000000000006</v>
      </c>
      <c r="AW394">
        <v>10</v>
      </c>
      <c r="AX394">
        <v>1</v>
      </c>
      <c r="AY394">
        <v>10</v>
      </c>
      <c r="AZ394" s="11">
        <f t="shared" si="122"/>
        <v>11</v>
      </c>
      <c r="BA394" s="6">
        <v>47.161999999999999</v>
      </c>
      <c r="BB394" s="6">
        <v>43.07</v>
      </c>
      <c r="BC394" s="6">
        <v>124.5</v>
      </c>
      <c r="BD394">
        <v>69</v>
      </c>
      <c r="BE394">
        <v>69</v>
      </c>
      <c r="BF394">
        <v>85</v>
      </c>
      <c r="BG394" s="11">
        <f t="shared" si="123"/>
        <v>-16</v>
      </c>
      <c r="BH394">
        <v>67</v>
      </c>
      <c r="BI394">
        <v>65</v>
      </c>
      <c r="BJ394">
        <v>48</v>
      </c>
      <c r="BK394">
        <v>118</v>
      </c>
      <c r="BL394">
        <v>65</v>
      </c>
      <c r="BM394">
        <v>48</v>
      </c>
      <c r="BN394">
        <v>118</v>
      </c>
      <c r="BO394" s="8">
        <f t="shared" si="124"/>
        <v>7.1084337349397592E-2</v>
      </c>
      <c r="BP394">
        <v>1</v>
      </c>
      <c r="BQ394">
        <v>0</v>
      </c>
      <c r="BR394">
        <v>1</v>
      </c>
      <c r="BS394">
        <v>0</v>
      </c>
      <c r="BT394" s="8">
        <f t="shared" si="125"/>
        <v>1</v>
      </c>
      <c r="BU394" s="8">
        <f t="shared" si="126"/>
        <v>6.0569351907934583E-4</v>
      </c>
      <c r="BV394">
        <v>1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1</v>
      </c>
      <c r="CE394">
        <v>0</v>
      </c>
      <c r="CF394">
        <v>0</v>
      </c>
      <c r="CG394">
        <v>0</v>
      </c>
      <c r="CH394">
        <v>0</v>
      </c>
      <c r="CI394">
        <v>1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1</v>
      </c>
      <c r="CQ394">
        <v>2</v>
      </c>
      <c r="CR394">
        <v>2</v>
      </c>
      <c r="CS394">
        <v>1</v>
      </c>
      <c r="CT394">
        <v>1</v>
      </c>
      <c r="CU394">
        <v>0</v>
      </c>
      <c r="CV394">
        <v>4</v>
      </c>
      <c r="CW394">
        <v>5</v>
      </c>
      <c r="CX394">
        <v>58</v>
      </c>
      <c r="CY394">
        <v>7</v>
      </c>
      <c r="CZ394">
        <v>0</v>
      </c>
      <c r="DA394">
        <v>62</v>
      </c>
      <c r="DB394">
        <v>34</v>
      </c>
      <c r="DC394">
        <v>3</v>
      </c>
      <c r="DD394">
        <v>6</v>
      </c>
      <c r="DE394">
        <v>67</v>
      </c>
      <c r="DF394">
        <v>18</v>
      </c>
      <c r="DG394">
        <v>17</v>
      </c>
      <c r="DH394">
        <v>18</v>
      </c>
      <c r="DI394">
        <v>12</v>
      </c>
      <c r="DJ394" s="11">
        <f t="shared" si="127"/>
        <v>-1</v>
      </c>
      <c r="DK394" s="6">
        <v>-1.48513966</v>
      </c>
      <c r="DL394">
        <v>18</v>
      </c>
      <c r="DM394">
        <v>0</v>
      </c>
      <c r="DN394">
        <v>0</v>
      </c>
      <c r="DO394">
        <v>0</v>
      </c>
      <c r="DP394">
        <v>0</v>
      </c>
      <c r="DQ394">
        <v>1436</v>
      </c>
      <c r="DR394">
        <v>1660</v>
      </c>
      <c r="DS394">
        <v>1121</v>
      </c>
      <c r="DT394">
        <v>1281</v>
      </c>
      <c r="DU394">
        <v>817</v>
      </c>
      <c r="DV394">
        <v>952</v>
      </c>
      <c r="DW394" s="6">
        <v>61.15</v>
      </c>
      <c r="DX394" s="6">
        <v>81.78</v>
      </c>
      <c r="DY394">
        <v>176</v>
      </c>
      <c r="DZ394">
        <v>271</v>
      </c>
      <c r="EA394">
        <v>60</v>
      </c>
      <c r="EB394">
        <v>78</v>
      </c>
      <c r="EC394">
        <v>42</v>
      </c>
      <c r="ED394">
        <v>72</v>
      </c>
      <c r="EE394">
        <v>68</v>
      </c>
      <c r="EF394">
        <v>76</v>
      </c>
      <c r="EG394" s="11">
        <f t="shared" si="128"/>
        <v>110</v>
      </c>
      <c r="EH394" s="11">
        <f t="shared" si="129"/>
        <v>148</v>
      </c>
      <c r="EI394">
        <v>776</v>
      </c>
      <c r="EJ394">
        <v>875</v>
      </c>
      <c r="EK394">
        <v>582</v>
      </c>
      <c r="EL394">
        <v>530</v>
      </c>
      <c r="EM394">
        <v>255</v>
      </c>
      <c r="EN394">
        <v>262</v>
      </c>
      <c r="EO394">
        <v>110</v>
      </c>
      <c r="EP394">
        <v>114</v>
      </c>
      <c r="EQ394">
        <v>0.5</v>
      </c>
      <c r="ER394">
        <v>3.9</v>
      </c>
      <c r="ES394">
        <v>4.4000000000000004</v>
      </c>
      <c r="ET394">
        <v>3059.35</v>
      </c>
      <c r="EU394" s="11">
        <f t="shared" si="130"/>
        <v>223</v>
      </c>
      <c r="EV394" s="6">
        <f t="shared" si="131"/>
        <v>6.5</v>
      </c>
      <c r="EW394" s="6">
        <f t="shared" si="132"/>
        <v>109.46246950536823</v>
      </c>
      <c r="EX394" s="6">
        <v>27.9</v>
      </c>
      <c r="EY394">
        <v>0.34</v>
      </c>
    </row>
    <row r="395" spans="1:155">
      <c r="A395">
        <v>114</v>
      </c>
      <c r="B395" s="5">
        <v>925000</v>
      </c>
      <c r="C395" t="s">
        <v>1781</v>
      </c>
      <c r="D395" t="s">
        <v>1782</v>
      </c>
      <c r="E395" t="s">
        <v>724</v>
      </c>
      <c r="F395" t="s">
        <v>154</v>
      </c>
      <c r="G395" t="s">
        <v>154</v>
      </c>
      <c r="H395">
        <v>75</v>
      </c>
      <c r="I395">
        <v>216</v>
      </c>
      <c r="J395">
        <v>2016</v>
      </c>
      <c r="K395">
        <v>1</v>
      </c>
      <c r="L395">
        <v>1</v>
      </c>
      <c r="M395" t="s">
        <v>155</v>
      </c>
      <c r="N395" t="s">
        <v>1783</v>
      </c>
      <c r="O395" t="s">
        <v>1784</v>
      </c>
      <c r="P395" t="s">
        <v>171</v>
      </c>
      <c r="Q395" t="s">
        <v>489</v>
      </c>
      <c r="R395">
        <v>82</v>
      </c>
      <c r="S395">
        <v>40</v>
      </c>
      <c r="T395">
        <v>29</v>
      </c>
      <c r="U395">
        <v>20</v>
      </c>
      <c r="V395">
        <v>9</v>
      </c>
      <c r="W395">
        <v>69</v>
      </c>
      <c r="X395">
        <v>2</v>
      </c>
      <c r="Y395" s="6">
        <v>7.6</v>
      </c>
      <c r="Z395">
        <v>14</v>
      </c>
      <c r="AA395">
        <v>1894</v>
      </c>
      <c r="AB395">
        <v>86745</v>
      </c>
      <c r="AC395" s="6">
        <v>1440.51</v>
      </c>
      <c r="AD395" s="7">
        <v>17.5333333333</v>
      </c>
      <c r="AE395" s="7">
        <f t="shared" si="114"/>
        <v>17.57720867207561</v>
      </c>
      <c r="AF395" s="8">
        <v>0.31103995232409248</v>
      </c>
      <c r="AG395" s="8">
        <v>0.81176470588235294</v>
      </c>
      <c r="AH395" s="8">
        <v>9.5505617977528087E-2</v>
      </c>
      <c r="AI395" s="9">
        <f t="shared" si="115"/>
        <v>0.92285298398835514</v>
      </c>
      <c r="AJ395" s="10">
        <f t="shared" si="116"/>
        <v>1018.3586019658833</v>
      </c>
      <c r="AK395" s="7">
        <f t="shared" si="117"/>
        <v>3.5404127704771229</v>
      </c>
      <c r="AL395" s="7">
        <f t="shared" si="118"/>
        <v>2.2075514921798529</v>
      </c>
      <c r="AM395" s="8">
        <f t="shared" si="119"/>
        <v>0.61594202898550721</v>
      </c>
      <c r="AN395" s="11">
        <f t="shared" si="120"/>
        <v>32</v>
      </c>
      <c r="AO395" s="7">
        <f t="shared" si="121"/>
        <v>1.33286127829727</v>
      </c>
      <c r="AP395">
        <v>474</v>
      </c>
      <c r="AQ395">
        <v>476</v>
      </c>
      <c r="AR395">
        <v>387</v>
      </c>
      <c r="AS395">
        <v>278</v>
      </c>
      <c r="AT395">
        <v>279</v>
      </c>
      <c r="AU395">
        <v>279</v>
      </c>
      <c r="AV395" s="6">
        <v>34.1</v>
      </c>
      <c r="AW395">
        <v>133</v>
      </c>
      <c r="AX395">
        <v>23</v>
      </c>
      <c r="AY395">
        <v>35</v>
      </c>
      <c r="AZ395" s="11">
        <f t="shared" si="122"/>
        <v>58</v>
      </c>
      <c r="BA395" s="6">
        <v>24.9892</v>
      </c>
      <c r="BB395" s="6">
        <v>23.68</v>
      </c>
      <c r="BC395" s="6">
        <v>277.5</v>
      </c>
      <c r="BD395">
        <v>21</v>
      </c>
      <c r="BE395">
        <v>21</v>
      </c>
      <c r="BF395" t="s">
        <v>173</v>
      </c>
      <c r="BG395" s="11" t="e">
        <f t="shared" si="123"/>
        <v>#VALUE!</v>
      </c>
      <c r="BH395">
        <v>110</v>
      </c>
      <c r="BI395">
        <v>44</v>
      </c>
      <c r="BJ395">
        <v>76</v>
      </c>
      <c r="BK395">
        <v>61</v>
      </c>
      <c r="BL395">
        <v>44</v>
      </c>
      <c r="BM395">
        <v>74</v>
      </c>
      <c r="BN395">
        <v>61</v>
      </c>
      <c r="BO395" s="8">
        <f t="shared" si="124"/>
        <v>4.8374306106264871E-2</v>
      </c>
      <c r="BP395">
        <v>530</v>
      </c>
      <c r="BQ395">
        <v>602</v>
      </c>
      <c r="BR395">
        <v>526</v>
      </c>
      <c r="BS395">
        <v>596</v>
      </c>
      <c r="BT395" s="8">
        <f t="shared" si="125"/>
        <v>0.46819787985865724</v>
      </c>
      <c r="BU395" s="8">
        <f t="shared" si="126"/>
        <v>0.84107946026986502</v>
      </c>
      <c r="BV395">
        <v>95</v>
      </c>
      <c r="BW395">
        <v>124</v>
      </c>
      <c r="BX395">
        <v>190</v>
      </c>
      <c r="BY395">
        <v>208</v>
      </c>
      <c r="BZ395">
        <v>243</v>
      </c>
      <c r="CA395">
        <v>265</v>
      </c>
      <c r="CB395">
        <v>195</v>
      </c>
      <c r="CC395">
        <v>229</v>
      </c>
      <c r="CD395">
        <v>158</v>
      </c>
      <c r="CE395">
        <v>186</v>
      </c>
      <c r="CF395">
        <v>309</v>
      </c>
      <c r="CG395">
        <v>352</v>
      </c>
      <c r="CH395">
        <v>1</v>
      </c>
      <c r="CI395">
        <v>14</v>
      </c>
      <c r="CJ395">
        <v>8</v>
      </c>
      <c r="CK395">
        <v>1</v>
      </c>
      <c r="CL395">
        <v>0</v>
      </c>
      <c r="CM395">
        <v>0</v>
      </c>
      <c r="CN395">
        <v>5</v>
      </c>
      <c r="CO395">
        <v>0</v>
      </c>
      <c r="CP395">
        <v>0</v>
      </c>
      <c r="CQ395">
        <v>10</v>
      </c>
      <c r="CR395">
        <v>6</v>
      </c>
      <c r="CS395">
        <v>0</v>
      </c>
      <c r="CT395">
        <v>19</v>
      </c>
      <c r="CU395">
        <v>0</v>
      </c>
      <c r="CV395">
        <v>6</v>
      </c>
      <c r="CW395">
        <v>15</v>
      </c>
      <c r="CX395">
        <v>89</v>
      </c>
      <c r="CY395">
        <v>36</v>
      </c>
      <c r="CZ395">
        <v>1</v>
      </c>
      <c r="DA395">
        <v>6</v>
      </c>
      <c r="DB395">
        <v>98</v>
      </c>
      <c r="DC395">
        <v>17</v>
      </c>
      <c r="DD395">
        <v>10</v>
      </c>
      <c r="DE395">
        <v>111</v>
      </c>
      <c r="DF395">
        <v>6</v>
      </c>
      <c r="DG395">
        <v>22</v>
      </c>
      <c r="DH395">
        <v>8</v>
      </c>
      <c r="DI395">
        <v>21</v>
      </c>
      <c r="DJ395" s="11">
        <f t="shared" si="127"/>
        <v>16</v>
      </c>
      <c r="DK395" s="6">
        <v>11.500049484</v>
      </c>
      <c r="DL395">
        <v>6</v>
      </c>
      <c r="DM395">
        <v>0</v>
      </c>
      <c r="DN395">
        <v>0</v>
      </c>
      <c r="DO395">
        <v>0</v>
      </c>
      <c r="DP395">
        <v>0</v>
      </c>
      <c r="DQ395">
        <v>1677</v>
      </c>
      <c r="DR395">
        <v>1261</v>
      </c>
      <c r="DS395">
        <v>1264</v>
      </c>
      <c r="DT395">
        <v>970</v>
      </c>
      <c r="DU395">
        <v>890</v>
      </c>
      <c r="DV395">
        <v>687</v>
      </c>
      <c r="DW395" s="6">
        <v>91.74</v>
      </c>
      <c r="DX395" s="6">
        <v>59.64</v>
      </c>
      <c r="DY395">
        <v>333</v>
      </c>
      <c r="DZ395">
        <v>209</v>
      </c>
      <c r="EA395">
        <v>85</v>
      </c>
      <c r="EB395">
        <v>53</v>
      </c>
      <c r="EC395">
        <v>54</v>
      </c>
      <c r="ED395">
        <v>41</v>
      </c>
      <c r="EE395">
        <v>96</v>
      </c>
      <c r="EF395">
        <v>71</v>
      </c>
      <c r="EG395" s="11">
        <f t="shared" si="128"/>
        <v>150</v>
      </c>
      <c r="EH395" s="11">
        <f t="shared" si="129"/>
        <v>112</v>
      </c>
      <c r="EI395">
        <v>622</v>
      </c>
      <c r="EJ395">
        <v>712</v>
      </c>
      <c r="EK395">
        <v>381</v>
      </c>
      <c r="EL395">
        <v>661</v>
      </c>
      <c r="EM395">
        <v>228</v>
      </c>
      <c r="EN395">
        <v>208</v>
      </c>
      <c r="EO395">
        <v>79</v>
      </c>
      <c r="EP395">
        <v>94</v>
      </c>
      <c r="EQ395">
        <v>8.1999999999999993</v>
      </c>
      <c r="ER395">
        <v>1.5</v>
      </c>
      <c r="ES395">
        <v>9.6999999999999993</v>
      </c>
      <c r="ET395">
        <v>3190.76</v>
      </c>
      <c r="EU395" s="11">
        <f t="shared" si="130"/>
        <v>96</v>
      </c>
      <c r="EV395" s="6">
        <f t="shared" si="131"/>
        <v>16.166666666666668</v>
      </c>
      <c r="EW395" s="6">
        <f t="shared" si="132"/>
        <v>122.37332611366809</v>
      </c>
      <c r="EX395" s="6">
        <v>77.900000000000006</v>
      </c>
      <c r="EY395">
        <v>0.95</v>
      </c>
    </row>
    <row r="396" spans="1:155">
      <c r="A396">
        <v>853</v>
      </c>
      <c r="B396" s="5">
        <v>925000</v>
      </c>
      <c r="C396" t="s">
        <v>1794</v>
      </c>
      <c r="D396" t="s">
        <v>1795</v>
      </c>
      <c r="E396" t="s">
        <v>144</v>
      </c>
      <c r="F396" t="s">
        <v>145</v>
      </c>
      <c r="G396" t="s">
        <v>145</v>
      </c>
      <c r="H396">
        <v>73</v>
      </c>
      <c r="I396">
        <v>198</v>
      </c>
      <c r="J396">
        <v>2014</v>
      </c>
      <c r="K396">
        <v>1</v>
      </c>
      <c r="L396">
        <v>24</v>
      </c>
      <c r="M396" t="s">
        <v>155</v>
      </c>
      <c r="N396" t="s">
        <v>1796</v>
      </c>
      <c r="O396" t="s">
        <v>444</v>
      </c>
      <c r="P396" t="s">
        <v>171</v>
      </c>
      <c r="Q396" t="s">
        <v>311</v>
      </c>
      <c r="R396">
        <v>29</v>
      </c>
      <c r="S396">
        <v>1</v>
      </c>
      <c r="T396">
        <v>6</v>
      </c>
      <c r="U396">
        <v>6</v>
      </c>
      <c r="V396">
        <v>0</v>
      </c>
      <c r="W396">
        <v>7</v>
      </c>
      <c r="X396">
        <v>-1</v>
      </c>
      <c r="Y396" s="6">
        <v>-1.8</v>
      </c>
      <c r="Z396">
        <v>4</v>
      </c>
      <c r="AA396">
        <v>465</v>
      </c>
      <c r="AB396">
        <v>20245</v>
      </c>
      <c r="AC396" s="6">
        <v>337.36</v>
      </c>
      <c r="AD396" s="7">
        <v>11.6333333333</v>
      </c>
      <c r="AE396" s="7">
        <f t="shared" si="114"/>
        <v>11.633831417613409</v>
      </c>
      <c r="AF396" s="8">
        <v>0.22768287991577299</v>
      </c>
      <c r="AG396" s="8">
        <v>0.53846153846153844</v>
      </c>
      <c r="AH396" s="8">
        <v>7.4285714285714288E-2</v>
      </c>
      <c r="AI396" s="9">
        <f t="shared" si="115"/>
        <v>0.92</v>
      </c>
      <c r="AJ396" s="10">
        <f t="shared" si="116"/>
        <v>994.28571428571433</v>
      </c>
      <c r="AK396" s="7">
        <f t="shared" si="117"/>
        <v>2.3120701920796773</v>
      </c>
      <c r="AL396" s="7">
        <f t="shared" si="118"/>
        <v>2.1342186388427788</v>
      </c>
      <c r="AM396" s="8">
        <f t="shared" si="119"/>
        <v>0.52</v>
      </c>
      <c r="AN396" s="11">
        <f t="shared" si="120"/>
        <v>1</v>
      </c>
      <c r="AO396" s="7">
        <f t="shared" si="121"/>
        <v>0.1778515532368985</v>
      </c>
      <c r="AP396">
        <v>78</v>
      </c>
      <c r="AQ396">
        <v>78</v>
      </c>
      <c r="AR396">
        <v>60</v>
      </c>
      <c r="AS396">
        <v>44</v>
      </c>
      <c r="AT396">
        <v>44</v>
      </c>
      <c r="AU396">
        <v>44</v>
      </c>
      <c r="AV396" s="6">
        <v>3.39</v>
      </c>
      <c r="AW396">
        <v>8</v>
      </c>
      <c r="AX396">
        <v>2</v>
      </c>
      <c r="AY396">
        <v>3</v>
      </c>
      <c r="AZ396" s="11">
        <f t="shared" si="122"/>
        <v>5</v>
      </c>
      <c r="BA396" s="6">
        <v>36.386400000000002</v>
      </c>
      <c r="BB396" s="6">
        <v>28.24</v>
      </c>
      <c r="BC396" s="6">
        <v>146.19999999999999</v>
      </c>
      <c r="BD396">
        <v>28</v>
      </c>
      <c r="BE396">
        <v>28</v>
      </c>
      <c r="BF396">
        <v>21</v>
      </c>
      <c r="BG396" s="11">
        <f t="shared" si="123"/>
        <v>7</v>
      </c>
      <c r="BH396">
        <v>16</v>
      </c>
      <c r="BI396">
        <v>8</v>
      </c>
      <c r="BJ396">
        <v>8</v>
      </c>
      <c r="BK396">
        <v>6</v>
      </c>
      <c r="BL396">
        <v>8</v>
      </c>
      <c r="BM396">
        <v>8</v>
      </c>
      <c r="BN396">
        <v>6</v>
      </c>
      <c r="BO396" s="8">
        <f t="shared" si="124"/>
        <v>2.1582733812949641E-2</v>
      </c>
      <c r="BP396">
        <v>41</v>
      </c>
      <c r="BQ396">
        <v>64</v>
      </c>
      <c r="BR396">
        <v>41</v>
      </c>
      <c r="BS396">
        <v>64</v>
      </c>
      <c r="BT396" s="8">
        <f t="shared" si="125"/>
        <v>0.39047619047619048</v>
      </c>
      <c r="BU396" s="8">
        <f t="shared" si="126"/>
        <v>0.32110091743119268</v>
      </c>
      <c r="BV396">
        <v>7</v>
      </c>
      <c r="BW396">
        <v>21</v>
      </c>
      <c r="BX396">
        <v>9</v>
      </c>
      <c r="BY396">
        <v>18</v>
      </c>
      <c r="BZ396">
        <v>25</v>
      </c>
      <c r="CA396">
        <v>25</v>
      </c>
      <c r="CB396">
        <v>12</v>
      </c>
      <c r="CC396">
        <v>25</v>
      </c>
      <c r="CD396">
        <v>13</v>
      </c>
      <c r="CE396">
        <v>11</v>
      </c>
      <c r="CF396">
        <v>27</v>
      </c>
      <c r="CG396">
        <v>45</v>
      </c>
      <c r="CH396">
        <v>0</v>
      </c>
      <c r="CI396">
        <v>1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1</v>
      </c>
      <c r="CS396">
        <v>0</v>
      </c>
      <c r="CT396">
        <v>0</v>
      </c>
      <c r="CU396">
        <v>0</v>
      </c>
      <c r="CV396">
        <v>0</v>
      </c>
      <c r="CW396">
        <v>2</v>
      </c>
      <c r="CX396">
        <v>14</v>
      </c>
      <c r="CY396">
        <v>4</v>
      </c>
      <c r="CZ396">
        <v>2</v>
      </c>
      <c r="DA396">
        <v>8</v>
      </c>
      <c r="DB396">
        <v>9</v>
      </c>
      <c r="DC396">
        <v>2</v>
      </c>
      <c r="DD396">
        <v>0</v>
      </c>
      <c r="DE396">
        <v>19</v>
      </c>
      <c r="DF396">
        <v>2</v>
      </c>
      <c r="DG396">
        <v>8</v>
      </c>
      <c r="DH396">
        <v>2</v>
      </c>
      <c r="DI396">
        <v>7</v>
      </c>
      <c r="DJ396" s="11">
        <f t="shared" si="127"/>
        <v>6</v>
      </c>
      <c r="DK396" s="6">
        <v>5.3563611096999999</v>
      </c>
      <c r="DL396">
        <v>2</v>
      </c>
      <c r="DM396">
        <v>0</v>
      </c>
      <c r="DN396">
        <v>0</v>
      </c>
      <c r="DO396">
        <v>0</v>
      </c>
      <c r="DP396">
        <v>0</v>
      </c>
      <c r="DQ396">
        <v>325</v>
      </c>
      <c r="DR396">
        <v>278</v>
      </c>
      <c r="DS396">
        <v>247</v>
      </c>
      <c r="DT396">
        <v>199</v>
      </c>
      <c r="DU396">
        <v>175</v>
      </c>
      <c r="DV396">
        <v>150</v>
      </c>
      <c r="DW396" s="6">
        <v>12.41</v>
      </c>
      <c r="DX396" s="6">
        <v>12.02</v>
      </c>
      <c r="DY396">
        <v>28</v>
      </c>
      <c r="DZ396">
        <v>33</v>
      </c>
      <c r="EA396">
        <v>13</v>
      </c>
      <c r="EB396">
        <v>12</v>
      </c>
      <c r="EC396">
        <v>5</v>
      </c>
      <c r="ED396">
        <v>14</v>
      </c>
      <c r="EE396">
        <v>14</v>
      </c>
      <c r="EF396">
        <v>13</v>
      </c>
      <c r="EG396" s="11">
        <f t="shared" si="128"/>
        <v>19</v>
      </c>
      <c r="EH396" s="11">
        <f t="shared" si="129"/>
        <v>27</v>
      </c>
      <c r="EI396">
        <v>150</v>
      </c>
      <c r="EJ396">
        <v>177</v>
      </c>
      <c r="EK396">
        <v>127</v>
      </c>
      <c r="EL396">
        <v>114</v>
      </c>
      <c r="EM396">
        <v>54</v>
      </c>
      <c r="EN396">
        <v>51</v>
      </c>
      <c r="EO396">
        <v>18</v>
      </c>
      <c r="EP396">
        <v>27</v>
      </c>
      <c r="EQ396">
        <v>-0.1</v>
      </c>
      <c r="ER396">
        <v>0.4</v>
      </c>
      <c r="ES396">
        <v>0.30000000000000004</v>
      </c>
      <c r="ET396">
        <v>1144.3499999999999</v>
      </c>
      <c r="EU396" s="11">
        <f t="shared" si="130"/>
        <v>38</v>
      </c>
      <c r="EV396" s="6">
        <f t="shared" si="131"/>
        <v>18</v>
      </c>
      <c r="EW396" s="6">
        <f t="shared" si="132"/>
        <v>107.24448660184964</v>
      </c>
      <c r="EX396" s="6">
        <v>9.6</v>
      </c>
      <c r="EY396">
        <v>0.33</v>
      </c>
    </row>
    <row r="397" spans="1:155">
      <c r="A397">
        <v>276</v>
      </c>
      <c r="B397" s="5">
        <v>925000</v>
      </c>
      <c r="C397" t="s">
        <v>1805</v>
      </c>
      <c r="D397" t="s">
        <v>1196</v>
      </c>
      <c r="E397" t="s">
        <v>108</v>
      </c>
      <c r="F397" t="s">
        <v>154</v>
      </c>
      <c r="G397" t="s">
        <v>154</v>
      </c>
      <c r="H397">
        <v>75</v>
      </c>
      <c r="I397">
        <v>217</v>
      </c>
      <c r="J397">
        <v>2013</v>
      </c>
      <c r="K397">
        <v>2</v>
      </c>
      <c r="L397">
        <v>31</v>
      </c>
      <c r="M397" t="s">
        <v>155</v>
      </c>
      <c r="N397" t="s">
        <v>1806</v>
      </c>
      <c r="O397" t="s">
        <v>682</v>
      </c>
      <c r="P397" t="s">
        <v>192</v>
      </c>
      <c r="Q397" t="s">
        <v>311</v>
      </c>
      <c r="R397">
        <v>3</v>
      </c>
      <c r="S397">
        <v>0</v>
      </c>
      <c r="T397">
        <v>1</v>
      </c>
      <c r="U397">
        <v>0</v>
      </c>
      <c r="V397">
        <v>1</v>
      </c>
      <c r="W397">
        <v>1</v>
      </c>
      <c r="X397">
        <v>0</v>
      </c>
      <c r="Y397" s="6">
        <v>-0.4</v>
      </c>
      <c r="Z397">
        <v>0</v>
      </c>
      <c r="AA397">
        <v>52</v>
      </c>
      <c r="AB397">
        <v>2386</v>
      </c>
      <c r="AC397" s="6">
        <v>40.14</v>
      </c>
      <c r="AD397" s="7">
        <v>13.25</v>
      </c>
      <c r="AE397" s="7">
        <f t="shared" si="114"/>
        <v>13.295185185185185</v>
      </c>
      <c r="AF397" s="8">
        <v>0.26727926488214143</v>
      </c>
      <c r="AG397" s="8">
        <v>1</v>
      </c>
      <c r="AH397" s="8">
        <v>6.6666666666666666E-2</v>
      </c>
      <c r="AI397" s="9">
        <f t="shared" si="115"/>
        <v>0.94444444444444442</v>
      </c>
      <c r="AJ397" s="10">
        <f t="shared" si="116"/>
        <v>1011.1111111111111</v>
      </c>
      <c r="AK397" s="7">
        <f t="shared" si="117"/>
        <v>1.4947683109118088</v>
      </c>
      <c r="AL397" s="7">
        <f t="shared" si="118"/>
        <v>1.4947683109118088</v>
      </c>
      <c r="AM397" s="8">
        <f t="shared" si="119"/>
        <v>0.5</v>
      </c>
      <c r="AN397" s="11">
        <f t="shared" si="120"/>
        <v>0</v>
      </c>
      <c r="AO397" s="7">
        <f t="shared" si="121"/>
        <v>0</v>
      </c>
      <c r="AP397">
        <v>1</v>
      </c>
      <c r="AQ397">
        <v>1</v>
      </c>
      <c r="AR397">
        <v>0</v>
      </c>
      <c r="AS397">
        <v>0</v>
      </c>
      <c r="AT397">
        <v>0</v>
      </c>
      <c r="AU397">
        <v>0</v>
      </c>
      <c r="AV397" s="6">
        <v>0</v>
      </c>
      <c r="AW397">
        <v>0</v>
      </c>
      <c r="AX397">
        <v>0</v>
      </c>
      <c r="AY397">
        <v>0</v>
      </c>
      <c r="AZ397" s="11">
        <f t="shared" si="122"/>
        <v>0</v>
      </c>
      <c r="BA397" s="6">
        <v>0</v>
      </c>
      <c r="BB397" s="6" t="s">
        <v>173</v>
      </c>
      <c r="BC397" s="6">
        <v>0</v>
      </c>
      <c r="BD397">
        <v>3</v>
      </c>
      <c r="BE397">
        <v>3</v>
      </c>
      <c r="BF397">
        <v>3</v>
      </c>
      <c r="BG397" s="11">
        <f t="shared" si="123"/>
        <v>0</v>
      </c>
      <c r="BH397">
        <v>0</v>
      </c>
      <c r="BI397">
        <v>0</v>
      </c>
      <c r="BJ397">
        <v>0</v>
      </c>
      <c r="BK397">
        <v>2</v>
      </c>
      <c r="BL397">
        <v>0</v>
      </c>
      <c r="BM397">
        <v>0</v>
      </c>
      <c r="BN397">
        <v>2</v>
      </c>
      <c r="BO397" s="8">
        <f t="shared" si="124"/>
        <v>7.1428571428571425E-2</v>
      </c>
      <c r="BP397">
        <v>0</v>
      </c>
      <c r="BQ397">
        <v>0</v>
      </c>
      <c r="BR397">
        <v>0</v>
      </c>
      <c r="BS397">
        <v>0</v>
      </c>
      <c r="BT397" s="8">
        <f t="shared" si="125"/>
        <v>0</v>
      </c>
      <c r="BU397" s="8">
        <f t="shared" si="126"/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 s="11">
        <f t="shared" si="127"/>
        <v>0</v>
      </c>
      <c r="DK397" s="6">
        <v>0.20263986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30</v>
      </c>
      <c r="DR397">
        <v>28</v>
      </c>
      <c r="DS397">
        <v>24</v>
      </c>
      <c r="DT397">
        <v>22</v>
      </c>
      <c r="DU397">
        <v>15</v>
      </c>
      <c r="DV397">
        <v>18</v>
      </c>
      <c r="DW397" s="6">
        <v>1.76</v>
      </c>
      <c r="DX397" s="6">
        <v>1.22</v>
      </c>
      <c r="DY397">
        <v>5</v>
      </c>
      <c r="DZ397">
        <v>4</v>
      </c>
      <c r="EA397">
        <v>1</v>
      </c>
      <c r="EB397">
        <v>1</v>
      </c>
      <c r="EC397">
        <v>3</v>
      </c>
      <c r="ED397">
        <v>1</v>
      </c>
      <c r="EE397">
        <v>0</v>
      </c>
      <c r="EF397">
        <v>1</v>
      </c>
      <c r="EG397" s="11">
        <f t="shared" si="128"/>
        <v>3</v>
      </c>
      <c r="EH397" s="11">
        <f t="shared" si="129"/>
        <v>2</v>
      </c>
      <c r="EI397">
        <v>19</v>
      </c>
      <c r="EJ397">
        <v>19</v>
      </c>
      <c r="EK397">
        <v>10</v>
      </c>
      <c r="EL397">
        <v>9</v>
      </c>
      <c r="EM397">
        <v>3</v>
      </c>
      <c r="EN397">
        <v>1</v>
      </c>
      <c r="EO397">
        <v>1</v>
      </c>
      <c r="EP397">
        <v>1</v>
      </c>
      <c r="EQ397">
        <v>0.1</v>
      </c>
      <c r="ER397">
        <v>0.1</v>
      </c>
      <c r="ES397">
        <v>0.2</v>
      </c>
      <c r="ET397">
        <v>110.04</v>
      </c>
      <c r="EU397" s="11">
        <f t="shared" si="130"/>
        <v>5</v>
      </c>
      <c r="EV397" s="6">
        <f t="shared" si="131"/>
        <v>0</v>
      </c>
      <c r="EW397" s="6">
        <f t="shared" si="132"/>
        <v>86.696562032884898</v>
      </c>
      <c r="EX397" s="6">
        <v>0.8</v>
      </c>
      <c r="EY397">
        <v>0.25</v>
      </c>
    </row>
    <row r="398" spans="1:155">
      <c r="A398">
        <v>776</v>
      </c>
      <c r="B398" s="5">
        <v>925000</v>
      </c>
      <c r="C398" t="s">
        <v>1807</v>
      </c>
      <c r="D398" t="s">
        <v>1808</v>
      </c>
      <c r="E398" t="s">
        <v>144</v>
      </c>
      <c r="F398" t="s">
        <v>145</v>
      </c>
      <c r="G398" t="s">
        <v>145</v>
      </c>
      <c r="H398">
        <v>73</v>
      </c>
      <c r="I398">
        <v>200</v>
      </c>
      <c r="J398">
        <v>2015</v>
      </c>
      <c r="K398">
        <v>1</v>
      </c>
      <c r="L398">
        <v>1</v>
      </c>
      <c r="M398" t="s">
        <v>155</v>
      </c>
      <c r="N398" t="s">
        <v>1809</v>
      </c>
      <c r="O398" t="s">
        <v>518</v>
      </c>
      <c r="P398" t="s">
        <v>171</v>
      </c>
      <c r="Q398" t="s">
        <v>378</v>
      </c>
      <c r="R398">
        <v>82</v>
      </c>
      <c r="S398">
        <v>30</v>
      </c>
      <c r="T398">
        <v>70</v>
      </c>
      <c r="U398">
        <v>44</v>
      </c>
      <c r="V398">
        <v>26</v>
      </c>
      <c r="W398">
        <v>100</v>
      </c>
      <c r="X398">
        <v>27</v>
      </c>
      <c r="Y398" s="6">
        <v>24.2</v>
      </c>
      <c r="Z398">
        <v>26</v>
      </c>
      <c r="AA398">
        <v>1998</v>
      </c>
      <c r="AB398">
        <v>103967</v>
      </c>
      <c r="AC398" s="6">
        <v>1718.65</v>
      </c>
      <c r="AD398" s="7">
        <v>21.133333333300001</v>
      </c>
      <c r="AE398" s="7">
        <f t="shared" si="114"/>
        <v>21.074661246601355</v>
      </c>
      <c r="AF398" s="8">
        <v>0.35273171332402925</v>
      </c>
      <c r="AG398" s="8">
        <v>0.78125</v>
      </c>
      <c r="AH398" s="8">
        <v>0.12355212355212356</v>
      </c>
      <c r="AI398" s="9">
        <f t="shared" si="115"/>
        <v>0.9083665338645418</v>
      </c>
      <c r="AJ398" s="10">
        <f t="shared" si="116"/>
        <v>1031.9186574166654</v>
      </c>
      <c r="AK398" s="7">
        <f t="shared" si="117"/>
        <v>4.4686236290111427</v>
      </c>
      <c r="AL398" s="7">
        <f t="shared" si="118"/>
        <v>2.4088674250138187</v>
      </c>
      <c r="AM398" s="8">
        <f t="shared" si="119"/>
        <v>0.64974619289340096</v>
      </c>
      <c r="AN398" s="11">
        <f t="shared" si="120"/>
        <v>59</v>
      </c>
      <c r="AO398" s="7">
        <f t="shared" si="121"/>
        <v>2.0597562039973241</v>
      </c>
      <c r="AP398">
        <v>421</v>
      </c>
      <c r="AQ398">
        <v>420</v>
      </c>
      <c r="AR398">
        <v>329</v>
      </c>
      <c r="AS398">
        <v>252</v>
      </c>
      <c r="AT398">
        <v>251</v>
      </c>
      <c r="AU398">
        <v>252</v>
      </c>
      <c r="AV398" s="6">
        <v>30.37</v>
      </c>
      <c r="AW398">
        <v>132</v>
      </c>
      <c r="AX398">
        <v>18</v>
      </c>
      <c r="AY398">
        <v>15</v>
      </c>
      <c r="AZ398" s="11">
        <f t="shared" si="122"/>
        <v>33</v>
      </c>
      <c r="BA398" s="6">
        <v>21.595199999999998</v>
      </c>
      <c r="BB398" s="6">
        <v>21.14</v>
      </c>
      <c r="BC398" s="6">
        <v>603.4</v>
      </c>
      <c r="BD398">
        <v>34</v>
      </c>
      <c r="BE398">
        <v>34</v>
      </c>
      <c r="BF398">
        <v>118</v>
      </c>
      <c r="BG398" s="11">
        <f t="shared" si="123"/>
        <v>-84</v>
      </c>
      <c r="BH398">
        <v>77</v>
      </c>
      <c r="BI398">
        <v>54</v>
      </c>
      <c r="BJ398">
        <v>76</v>
      </c>
      <c r="BK398">
        <v>29</v>
      </c>
      <c r="BL398">
        <v>54</v>
      </c>
      <c r="BM398">
        <v>76</v>
      </c>
      <c r="BN398">
        <v>29</v>
      </c>
      <c r="BO398" s="8">
        <f t="shared" si="124"/>
        <v>2.0379479971890373E-2</v>
      </c>
      <c r="BP398">
        <v>348</v>
      </c>
      <c r="BQ398">
        <v>458</v>
      </c>
      <c r="BR398">
        <v>348</v>
      </c>
      <c r="BS398">
        <v>458</v>
      </c>
      <c r="BT398" s="8">
        <f t="shared" si="125"/>
        <v>0.4317617866004963</v>
      </c>
      <c r="BU398" s="8">
        <f t="shared" si="126"/>
        <v>0.50469630557294931</v>
      </c>
      <c r="BV398">
        <v>78</v>
      </c>
      <c r="BW398">
        <v>108</v>
      </c>
      <c r="BX398">
        <v>157</v>
      </c>
      <c r="BY398">
        <v>203</v>
      </c>
      <c r="BZ398">
        <v>113</v>
      </c>
      <c r="CA398">
        <v>147</v>
      </c>
      <c r="CB398">
        <v>90</v>
      </c>
      <c r="CC398">
        <v>118</v>
      </c>
      <c r="CD398">
        <v>118</v>
      </c>
      <c r="CE398">
        <v>152</v>
      </c>
      <c r="CF398">
        <v>233</v>
      </c>
      <c r="CG398">
        <v>311</v>
      </c>
      <c r="CH398">
        <v>1</v>
      </c>
      <c r="CI398">
        <v>7</v>
      </c>
      <c r="CJ398">
        <v>6</v>
      </c>
      <c r="CK398">
        <v>3</v>
      </c>
      <c r="CL398">
        <v>1</v>
      </c>
      <c r="CM398">
        <v>1</v>
      </c>
      <c r="CN398">
        <v>8</v>
      </c>
      <c r="CO398">
        <v>0</v>
      </c>
      <c r="CP398">
        <v>0</v>
      </c>
      <c r="CQ398">
        <v>7</v>
      </c>
      <c r="CR398">
        <v>0</v>
      </c>
      <c r="CS398">
        <v>0</v>
      </c>
      <c r="CT398">
        <v>15</v>
      </c>
      <c r="CU398">
        <v>0</v>
      </c>
      <c r="CV398">
        <v>5</v>
      </c>
      <c r="CW398">
        <v>7</v>
      </c>
      <c r="CX398">
        <v>65</v>
      </c>
      <c r="CY398">
        <v>45</v>
      </c>
      <c r="CZ398">
        <v>1</v>
      </c>
      <c r="DA398">
        <v>7</v>
      </c>
      <c r="DB398">
        <v>36</v>
      </c>
      <c r="DC398">
        <v>13</v>
      </c>
      <c r="DD398">
        <v>9</v>
      </c>
      <c r="DE398">
        <v>141</v>
      </c>
      <c r="DF398">
        <v>13</v>
      </c>
      <c r="DG398">
        <v>51</v>
      </c>
      <c r="DH398">
        <v>12</v>
      </c>
      <c r="DI398">
        <v>51</v>
      </c>
      <c r="DJ398" s="11">
        <f t="shared" si="127"/>
        <v>38</v>
      </c>
      <c r="DK398" s="6">
        <v>34.689611932600002</v>
      </c>
      <c r="DL398">
        <v>13</v>
      </c>
      <c r="DM398">
        <v>0</v>
      </c>
      <c r="DN398">
        <v>0</v>
      </c>
      <c r="DO398">
        <v>0</v>
      </c>
      <c r="DP398">
        <v>0</v>
      </c>
      <c r="DQ398">
        <v>1924</v>
      </c>
      <c r="DR398">
        <v>1423</v>
      </c>
      <c r="DS398">
        <v>1441</v>
      </c>
      <c r="DT398">
        <v>1031</v>
      </c>
      <c r="DU398">
        <v>1036</v>
      </c>
      <c r="DV398">
        <v>753</v>
      </c>
      <c r="DW398" s="6">
        <v>115.65</v>
      </c>
      <c r="DX398" s="6">
        <v>69.73</v>
      </c>
      <c r="DY398">
        <v>462</v>
      </c>
      <c r="DZ398">
        <v>235</v>
      </c>
      <c r="EA398">
        <v>128</v>
      </c>
      <c r="EB398">
        <v>69</v>
      </c>
      <c r="EC398">
        <v>73</v>
      </c>
      <c r="ED398">
        <v>43</v>
      </c>
      <c r="EE398">
        <v>79</v>
      </c>
      <c r="EF398">
        <v>95</v>
      </c>
      <c r="EG398" s="11">
        <f t="shared" si="128"/>
        <v>152</v>
      </c>
      <c r="EH398" s="11">
        <f t="shared" si="129"/>
        <v>138</v>
      </c>
      <c r="EI398">
        <v>741</v>
      </c>
      <c r="EJ398">
        <v>856</v>
      </c>
      <c r="EK398">
        <v>572</v>
      </c>
      <c r="EL398">
        <v>556</v>
      </c>
      <c r="EM398">
        <v>348</v>
      </c>
      <c r="EN398">
        <v>237</v>
      </c>
      <c r="EO398">
        <v>68</v>
      </c>
      <c r="EP398">
        <v>127</v>
      </c>
      <c r="EQ398">
        <v>9.6999999999999993</v>
      </c>
      <c r="ER398">
        <v>3</v>
      </c>
      <c r="ES398">
        <v>12.8</v>
      </c>
      <c r="ET398">
        <v>3153.75</v>
      </c>
      <c r="EU398" s="11">
        <f t="shared" si="130"/>
        <v>89</v>
      </c>
      <c r="EV398" s="6">
        <f t="shared" si="131"/>
        <v>8.4615384615384617</v>
      </c>
      <c r="EW398" s="6">
        <f t="shared" si="132"/>
        <v>116.84752567422105</v>
      </c>
      <c r="EX398" s="6">
        <v>104.7</v>
      </c>
      <c r="EY398">
        <v>1.28</v>
      </c>
    </row>
    <row r="399" spans="1:155">
      <c r="A399">
        <v>396</v>
      </c>
      <c r="B399" s="5">
        <v>925000</v>
      </c>
      <c r="C399" t="s">
        <v>1845</v>
      </c>
      <c r="D399" t="s">
        <v>1846</v>
      </c>
      <c r="E399" t="s">
        <v>601</v>
      </c>
      <c r="F399" t="s">
        <v>154</v>
      </c>
      <c r="G399" t="s">
        <v>154</v>
      </c>
      <c r="H399">
        <v>78</v>
      </c>
      <c r="I399">
        <v>225</v>
      </c>
      <c r="J399">
        <v>2012</v>
      </c>
      <c r="K399">
        <v>7</v>
      </c>
      <c r="L399">
        <v>210</v>
      </c>
      <c r="M399" t="s">
        <v>155</v>
      </c>
      <c r="N399" t="s">
        <v>1847</v>
      </c>
      <c r="O399" t="s">
        <v>1848</v>
      </c>
      <c r="P399" t="s">
        <v>192</v>
      </c>
      <c r="Q399" t="s">
        <v>404</v>
      </c>
      <c r="R399">
        <v>1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</v>
      </c>
      <c r="Y399" s="6">
        <v>-0.1</v>
      </c>
      <c r="Z399">
        <v>0</v>
      </c>
      <c r="AA399">
        <v>18</v>
      </c>
      <c r="AB399">
        <v>920</v>
      </c>
      <c r="AC399" s="6">
        <v>15.32</v>
      </c>
      <c r="AD399" s="7">
        <v>15.333333333300001</v>
      </c>
      <c r="AE399" s="7">
        <f t="shared" si="114"/>
        <v>15.328888888877779</v>
      </c>
      <c r="AF399" s="8">
        <v>0.29231062774279715</v>
      </c>
      <c r="AG399" s="8">
        <v>0</v>
      </c>
      <c r="AH399" s="8">
        <v>0.16666666666666666</v>
      </c>
      <c r="AI399" s="9">
        <f t="shared" si="115"/>
        <v>1</v>
      </c>
      <c r="AJ399" s="10">
        <f t="shared" si="116"/>
        <v>1166.6666666666667</v>
      </c>
      <c r="AK399" s="7">
        <f t="shared" si="117"/>
        <v>3.9164490861618795</v>
      </c>
      <c r="AL399" s="7">
        <f t="shared" si="118"/>
        <v>0</v>
      </c>
      <c r="AM399" s="8">
        <f t="shared" si="119"/>
        <v>1</v>
      </c>
      <c r="AN399" s="11">
        <f t="shared" si="120"/>
        <v>1</v>
      </c>
      <c r="AO399" s="7">
        <f t="shared" si="121"/>
        <v>3.9164490861618795</v>
      </c>
      <c r="AP399">
        <v>1</v>
      </c>
      <c r="AQ399">
        <v>1</v>
      </c>
      <c r="AR399">
        <v>0</v>
      </c>
      <c r="AS399">
        <v>0</v>
      </c>
      <c r="AT399">
        <v>0</v>
      </c>
      <c r="AU399">
        <v>0</v>
      </c>
      <c r="AV399" s="6">
        <v>0</v>
      </c>
      <c r="AW399">
        <v>0</v>
      </c>
      <c r="AX399">
        <v>0</v>
      </c>
      <c r="AY399">
        <v>0</v>
      </c>
      <c r="AZ399" s="11">
        <f t="shared" si="122"/>
        <v>0</v>
      </c>
      <c r="BA399" s="6">
        <v>0</v>
      </c>
      <c r="BB399" s="6" t="s">
        <v>173</v>
      </c>
      <c r="BC399" s="6">
        <v>0</v>
      </c>
      <c r="BD399">
        <v>0</v>
      </c>
      <c r="BE399">
        <v>0</v>
      </c>
      <c r="BF399">
        <v>0</v>
      </c>
      <c r="BG399" s="11">
        <f t="shared" si="123"/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 s="8">
        <f t="shared" si="124"/>
        <v>0</v>
      </c>
      <c r="BP399">
        <v>0</v>
      </c>
      <c r="BQ399">
        <v>0</v>
      </c>
      <c r="BR399">
        <v>0</v>
      </c>
      <c r="BS399">
        <v>0</v>
      </c>
      <c r="BT399" s="8">
        <f t="shared" si="125"/>
        <v>0</v>
      </c>
      <c r="BU399" s="8">
        <f t="shared" si="126"/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 s="11">
        <f t="shared" si="127"/>
        <v>0</v>
      </c>
      <c r="DK399" s="6">
        <v>6.8130579999999996E-2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13</v>
      </c>
      <c r="DR399">
        <v>17</v>
      </c>
      <c r="DS399">
        <v>7</v>
      </c>
      <c r="DT399">
        <v>15</v>
      </c>
      <c r="DU399">
        <v>6</v>
      </c>
      <c r="DV399">
        <v>9</v>
      </c>
      <c r="DW399" s="6">
        <v>0.66</v>
      </c>
      <c r="DX399" s="6">
        <v>0.82</v>
      </c>
      <c r="DY399">
        <v>2</v>
      </c>
      <c r="DZ399">
        <v>5</v>
      </c>
      <c r="EA399">
        <v>1</v>
      </c>
      <c r="EB399">
        <v>0</v>
      </c>
      <c r="EC399">
        <v>1</v>
      </c>
      <c r="ED399">
        <v>0</v>
      </c>
      <c r="EE399">
        <v>2</v>
      </c>
      <c r="EF399">
        <v>0</v>
      </c>
      <c r="EG399" s="11">
        <f t="shared" si="128"/>
        <v>3</v>
      </c>
      <c r="EH399" s="11">
        <f t="shared" si="129"/>
        <v>0</v>
      </c>
      <c r="EI399">
        <v>8</v>
      </c>
      <c r="EJ399">
        <v>5</v>
      </c>
      <c r="EK399">
        <v>8</v>
      </c>
      <c r="EL399">
        <v>3</v>
      </c>
      <c r="EM399">
        <v>0</v>
      </c>
      <c r="EN399">
        <v>3</v>
      </c>
      <c r="EO399">
        <v>0</v>
      </c>
      <c r="EP399">
        <v>2</v>
      </c>
      <c r="EQ399">
        <v>0</v>
      </c>
      <c r="ER399">
        <v>0.1</v>
      </c>
      <c r="ES399">
        <v>0.1</v>
      </c>
      <c r="ET399">
        <v>37.090000000000003</v>
      </c>
      <c r="EU399" s="11">
        <f t="shared" si="130"/>
        <v>0</v>
      </c>
      <c r="EV399" s="6">
        <f t="shared" si="131"/>
        <v>0</v>
      </c>
      <c r="EW399" s="6">
        <f t="shared" si="132"/>
        <v>117.49347258485639</v>
      </c>
      <c r="EX399" s="6">
        <v>0</v>
      </c>
      <c r="EY399">
        <v>0</v>
      </c>
    </row>
    <row r="400" spans="1:155">
      <c r="A400">
        <v>688</v>
      </c>
      <c r="B400" s="5">
        <v>925000</v>
      </c>
      <c r="C400" t="s">
        <v>611</v>
      </c>
      <c r="D400" t="s">
        <v>1852</v>
      </c>
      <c r="F400" t="s">
        <v>213</v>
      </c>
      <c r="G400" t="s">
        <v>213</v>
      </c>
      <c r="H400">
        <v>72</v>
      </c>
      <c r="I400">
        <v>210</v>
      </c>
      <c r="J400">
        <v>2015</v>
      </c>
      <c r="K400">
        <v>1</v>
      </c>
      <c r="L400">
        <v>9</v>
      </c>
      <c r="M400" t="s">
        <v>155</v>
      </c>
      <c r="N400" t="s">
        <v>1853</v>
      </c>
      <c r="O400" t="s">
        <v>1854</v>
      </c>
      <c r="P400" t="s">
        <v>198</v>
      </c>
      <c r="Q400" t="s">
        <v>432</v>
      </c>
      <c r="R400">
        <v>34</v>
      </c>
      <c r="S400">
        <v>3</v>
      </c>
      <c r="T400">
        <v>3</v>
      </c>
      <c r="U400">
        <v>2</v>
      </c>
      <c r="V400">
        <v>1</v>
      </c>
      <c r="W400">
        <v>6</v>
      </c>
      <c r="X400">
        <v>1</v>
      </c>
      <c r="Y400" s="6">
        <v>4.9000000000000004</v>
      </c>
      <c r="Z400">
        <v>10</v>
      </c>
      <c r="AA400">
        <v>626</v>
      </c>
      <c r="AB400">
        <v>25446</v>
      </c>
      <c r="AC400" s="6">
        <v>423.51</v>
      </c>
      <c r="AD400" s="7">
        <v>12.4666666667</v>
      </c>
      <c r="AE400" s="7">
        <f t="shared" si="114"/>
        <v>12.46545751635098</v>
      </c>
      <c r="AF400" s="8">
        <v>0.23178213541011058</v>
      </c>
      <c r="AG400" s="8">
        <v>0.46153846153846156</v>
      </c>
      <c r="AH400" s="8">
        <v>5.3941908713692949E-2</v>
      </c>
      <c r="AI400" s="9">
        <f t="shared" si="115"/>
        <v>0.91764705882352937</v>
      </c>
      <c r="AJ400" s="10">
        <f t="shared" si="116"/>
        <v>971.5889675372224</v>
      </c>
      <c r="AK400" s="7">
        <f t="shared" si="117"/>
        <v>1.8417510802578452</v>
      </c>
      <c r="AL400" s="7">
        <f t="shared" si="118"/>
        <v>1.9834242402776796</v>
      </c>
      <c r="AM400" s="8">
        <f t="shared" si="119"/>
        <v>0.48148148148148145</v>
      </c>
      <c r="AN400" s="11">
        <f t="shared" si="120"/>
        <v>-1</v>
      </c>
      <c r="AO400" s="7">
        <f t="shared" si="121"/>
        <v>-0.14167316001983443</v>
      </c>
      <c r="AP400">
        <v>156</v>
      </c>
      <c r="AQ400">
        <v>156</v>
      </c>
      <c r="AR400">
        <v>115</v>
      </c>
      <c r="AS400">
        <v>85</v>
      </c>
      <c r="AT400">
        <v>85</v>
      </c>
      <c r="AU400">
        <v>85</v>
      </c>
      <c r="AV400" s="6">
        <v>8.57</v>
      </c>
      <c r="AW400">
        <v>28</v>
      </c>
      <c r="AX400">
        <v>9</v>
      </c>
      <c r="AY400">
        <v>8</v>
      </c>
      <c r="AZ400" s="11">
        <f t="shared" si="122"/>
        <v>17</v>
      </c>
      <c r="BA400" s="6">
        <v>26.411799999999999</v>
      </c>
      <c r="BB400" s="6">
        <v>25.1</v>
      </c>
      <c r="BC400" s="6">
        <v>72.8</v>
      </c>
      <c r="BD400">
        <v>64</v>
      </c>
      <c r="BE400">
        <v>64</v>
      </c>
      <c r="BF400">
        <v>58</v>
      </c>
      <c r="BG400" s="11">
        <f t="shared" si="123"/>
        <v>6</v>
      </c>
      <c r="BH400">
        <v>30</v>
      </c>
      <c r="BI400">
        <v>28</v>
      </c>
      <c r="BJ400">
        <v>24</v>
      </c>
      <c r="BK400">
        <v>5</v>
      </c>
      <c r="BL400">
        <v>28</v>
      </c>
      <c r="BM400">
        <v>24</v>
      </c>
      <c r="BN400">
        <v>5</v>
      </c>
      <c r="BO400" s="8">
        <f t="shared" si="124"/>
        <v>1.4124293785310734E-2</v>
      </c>
      <c r="BP400">
        <v>1</v>
      </c>
      <c r="BQ400">
        <v>4</v>
      </c>
      <c r="BR400">
        <v>1</v>
      </c>
      <c r="BS400">
        <v>4</v>
      </c>
      <c r="BT400" s="8">
        <f t="shared" si="125"/>
        <v>0.2</v>
      </c>
      <c r="BU400" s="8">
        <f t="shared" si="126"/>
        <v>1.3850415512465374E-2</v>
      </c>
      <c r="BV400">
        <v>0</v>
      </c>
      <c r="BW400">
        <v>0</v>
      </c>
      <c r="BX400">
        <v>0</v>
      </c>
      <c r="BY400">
        <v>1</v>
      </c>
      <c r="BZ400">
        <v>1</v>
      </c>
      <c r="CA400">
        <v>3</v>
      </c>
      <c r="CB400">
        <v>0</v>
      </c>
      <c r="CC400">
        <v>1</v>
      </c>
      <c r="CD400">
        <v>0</v>
      </c>
      <c r="CE400">
        <v>1</v>
      </c>
      <c r="CF400">
        <v>1</v>
      </c>
      <c r="CG400">
        <v>3</v>
      </c>
      <c r="CH400">
        <v>0</v>
      </c>
      <c r="CI400">
        <v>0</v>
      </c>
      <c r="CJ400">
        <v>1</v>
      </c>
      <c r="CK400">
        <v>0</v>
      </c>
      <c r="CL400">
        <v>0</v>
      </c>
      <c r="CM400">
        <v>0</v>
      </c>
      <c r="CN400">
        <v>1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2</v>
      </c>
      <c r="CU400">
        <v>0</v>
      </c>
      <c r="CV400">
        <v>1</v>
      </c>
      <c r="CW400">
        <v>0</v>
      </c>
      <c r="CX400">
        <v>29</v>
      </c>
      <c r="CY400">
        <v>12</v>
      </c>
      <c r="CZ400">
        <v>2</v>
      </c>
      <c r="DA400">
        <v>6</v>
      </c>
      <c r="DB400">
        <v>9</v>
      </c>
      <c r="DC400">
        <v>3</v>
      </c>
      <c r="DD400">
        <v>5</v>
      </c>
      <c r="DE400">
        <v>48</v>
      </c>
      <c r="DF400">
        <v>5</v>
      </c>
      <c r="DG400">
        <v>7</v>
      </c>
      <c r="DH400">
        <v>4</v>
      </c>
      <c r="DI400">
        <v>5</v>
      </c>
      <c r="DJ400" s="11">
        <f t="shared" si="127"/>
        <v>2</v>
      </c>
      <c r="DK400" s="6">
        <v>1.034656166</v>
      </c>
      <c r="DL400">
        <v>5</v>
      </c>
      <c r="DM400">
        <v>0</v>
      </c>
      <c r="DN400">
        <v>0</v>
      </c>
      <c r="DO400">
        <v>0</v>
      </c>
      <c r="DP400">
        <v>0</v>
      </c>
      <c r="DQ400">
        <v>455</v>
      </c>
      <c r="DR400">
        <v>354</v>
      </c>
      <c r="DS400">
        <v>328</v>
      </c>
      <c r="DT400">
        <v>264</v>
      </c>
      <c r="DU400">
        <v>241</v>
      </c>
      <c r="DV400">
        <v>170</v>
      </c>
      <c r="DW400" s="6">
        <v>21.66</v>
      </c>
      <c r="DX400" s="6">
        <v>15.86</v>
      </c>
      <c r="DY400">
        <v>73</v>
      </c>
      <c r="DZ400">
        <v>45</v>
      </c>
      <c r="EA400">
        <v>13</v>
      </c>
      <c r="EB400">
        <v>14</v>
      </c>
      <c r="EC400">
        <v>23</v>
      </c>
      <c r="ED400">
        <v>6</v>
      </c>
      <c r="EE400">
        <v>30</v>
      </c>
      <c r="EF400">
        <v>17</v>
      </c>
      <c r="EG400" s="11">
        <f t="shared" si="128"/>
        <v>53</v>
      </c>
      <c r="EH400" s="11">
        <f t="shared" si="129"/>
        <v>23</v>
      </c>
      <c r="EI400">
        <v>179</v>
      </c>
      <c r="EJ400">
        <v>182</v>
      </c>
      <c r="EK400">
        <v>153</v>
      </c>
      <c r="EL400">
        <v>196</v>
      </c>
      <c r="EM400">
        <v>101</v>
      </c>
      <c r="EN400">
        <v>72</v>
      </c>
      <c r="EO400">
        <v>21</v>
      </c>
      <c r="EP400">
        <v>27</v>
      </c>
      <c r="EQ400">
        <v>-0.2</v>
      </c>
      <c r="ER400">
        <v>0.60000000000000009</v>
      </c>
      <c r="ES400">
        <v>0.4</v>
      </c>
      <c r="ET400">
        <v>1403.68</v>
      </c>
      <c r="EU400" s="11">
        <f t="shared" si="130"/>
        <v>79</v>
      </c>
      <c r="EV400" s="6">
        <f t="shared" si="131"/>
        <v>17.600000000000001</v>
      </c>
      <c r="EW400" s="6">
        <f t="shared" si="132"/>
        <v>114.61358645604589</v>
      </c>
      <c r="EX400" s="6">
        <v>16.3</v>
      </c>
      <c r="EY400">
        <v>0.48</v>
      </c>
    </row>
    <row r="401" spans="1:155">
      <c r="A401">
        <v>856</v>
      </c>
      <c r="B401" s="5">
        <v>925000</v>
      </c>
      <c r="C401" t="s">
        <v>1871</v>
      </c>
      <c r="D401" t="s">
        <v>1872</v>
      </c>
      <c r="E401" t="s">
        <v>288</v>
      </c>
      <c r="F401" t="s">
        <v>154</v>
      </c>
      <c r="G401" t="s">
        <v>154</v>
      </c>
      <c r="H401">
        <v>74</v>
      </c>
      <c r="I401">
        <v>197</v>
      </c>
      <c r="J401">
        <v>2014</v>
      </c>
      <c r="K401">
        <v>1</v>
      </c>
      <c r="L401">
        <v>16</v>
      </c>
      <c r="M401" t="s">
        <v>155</v>
      </c>
      <c r="N401" t="s">
        <v>1873</v>
      </c>
      <c r="O401" t="s">
        <v>1874</v>
      </c>
      <c r="P401" t="s">
        <v>149</v>
      </c>
      <c r="Q401" t="s">
        <v>199</v>
      </c>
      <c r="R401">
        <v>4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-3</v>
      </c>
      <c r="Y401" s="6">
        <v>0.8</v>
      </c>
      <c r="Z401">
        <v>0</v>
      </c>
      <c r="AA401">
        <v>63</v>
      </c>
      <c r="AB401">
        <v>2804</v>
      </c>
      <c r="AC401" s="6">
        <v>46.72</v>
      </c>
      <c r="AD401" s="7">
        <v>11.6833333333</v>
      </c>
      <c r="AE401" s="7">
        <f t="shared" si="114"/>
        <v>11.682222222211111</v>
      </c>
      <c r="AF401" s="8">
        <v>0.21827695757802279</v>
      </c>
      <c r="AG401" s="8">
        <v>0</v>
      </c>
      <c r="AH401" s="8">
        <v>5.2631578947368418E-2</v>
      </c>
      <c r="AI401" s="9">
        <f t="shared" si="115"/>
        <v>0.78947368421052633</v>
      </c>
      <c r="AJ401" s="10">
        <f t="shared" si="116"/>
        <v>842.10526315789468</v>
      </c>
      <c r="AK401" s="7">
        <f t="shared" si="117"/>
        <v>1.2842465753424657</v>
      </c>
      <c r="AL401" s="7">
        <f t="shared" si="118"/>
        <v>5.1369863013698627</v>
      </c>
      <c r="AM401" s="8">
        <f t="shared" si="119"/>
        <v>0.2</v>
      </c>
      <c r="AN401" s="11">
        <f t="shared" si="120"/>
        <v>-3</v>
      </c>
      <c r="AO401" s="7">
        <f t="shared" si="121"/>
        <v>-3.852739726027397</v>
      </c>
      <c r="AP401">
        <v>6</v>
      </c>
      <c r="AQ401">
        <v>6</v>
      </c>
      <c r="AR401">
        <v>4</v>
      </c>
      <c r="AS401">
        <v>2</v>
      </c>
      <c r="AT401">
        <v>2</v>
      </c>
      <c r="AU401">
        <v>2</v>
      </c>
      <c r="AV401" s="6">
        <v>0.73</v>
      </c>
      <c r="AW401">
        <v>2</v>
      </c>
      <c r="AX401">
        <v>2</v>
      </c>
      <c r="AY401">
        <v>0</v>
      </c>
      <c r="AZ401" s="11">
        <f t="shared" si="122"/>
        <v>2</v>
      </c>
      <c r="BA401" s="6">
        <v>8.5</v>
      </c>
      <c r="BB401" s="6">
        <v>19.5</v>
      </c>
      <c r="BC401" s="6">
        <v>0</v>
      </c>
      <c r="BD401">
        <v>3</v>
      </c>
      <c r="BE401">
        <v>3</v>
      </c>
      <c r="BF401">
        <v>5</v>
      </c>
      <c r="BG401" s="11">
        <f t="shared" si="123"/>
        <v>-2</v>
      </c>
      <c r="BH401">
        <v>2</v>
      </c>
      <c r="BI401">
        <v>3</v>
      </c>
      <c r="BJ401">
        <v>1</v>
      </c>
      <c r="BK401">
        <v>2</v>
      </c>
      <c r="BL401">
        <v>3</v>
      </c>
      <c r="BM401">
        <v>1</v>
      </c>
      <c r="BN401">
        <v>2</v>
      </c>
      <c r="BO401" s="8">
        <f t="shared" si="124"/>
        <v>5.128205128205128E-2</v>
      </c>
      <c r="BP401">
        <v>0</v>
      </c>
      <c r="BQ401">
        <v>0</v>
      </c>
      <c r="BR401">
        <v>0</v>
      </c>
      <c r="BS401">
        <v>0</v>
      </c>
      <c r="BT401" s="8">
        <f t="shared" si="125"/>
        <v>0</v>
      </c>
      <c r="BU401" s="8">
        <f t="shared" si="126"/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2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2</v>
      </c>
      <c r="DF401">
        <v>0</v>
      </c>
      <c r="DG401">
        <v>0</v>
      </c>
      <c r="DH401">
        <v>0</v>
      </c>
      <c r="DI401">
        <v>0</v>
      </c>
      <c r="DJ401" s="11">
        <f t="shared" si="127"/>
        <v>0</v>
      </c>
      <c r="DK401" s="6">
        <v>8.7036484499999997E-2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39</v>
      </c>
      <c r="DR401">
        <v>39</v>
      </c>
      <c r="DS401">
        <v>29</v>
      </c>
      <c r="DT401">
        <v>31</v>
      </c>
      <c r="DU401">
        <v>19</v>
      </c>
      <c r="DV401">
        <v>19</v>
      </c>
      <c r="DW401" s="6">
        <v>2.16</v>
      </c>
      <c r="DX401" s="6">
        <v>1.81</v>
      </c>
      <c r="DY401">
        <v>4</v>
      </c>
      <c r="DZ401">
        <v>7</v>
      </c>
      <c r="EA401">
        <v>1</v>
      </c>
      <c r="EB401">
        <v>4</v>
      </c>
      <c r="EC401">
        <v>3</v>
      </c>
      <c r="ED401">
        <v>0</v>
      </c>
      <c r="EE401">
        <v>1</v>
      </c>
      <c r="EF401">
        <v>3</v>
      </c>
      <c r="EG401" s="11">
        <f t="shared" si="128"/>
        <v>4</v>
      </c>
      <c r="EH401" s="11">
        <f t="shared" si="129"/>
        <v>3</v>
      </c>
      <c r="EI401">
        <v>14</v>
      </c>
      <c r="EJ401">
        <v>25</v>
      </c>
      <c r="EK401">
        <v>26</v>
      </c>
      <c r="EL401">
        <v>18</v>
      </c>
      <c r="EM401">
        <v>9</v>
      </c>
      <c r="EN401">
        <v>4</v>
      </c>
      <c r="EO401">
        <v>1</v>
      </c>
      <c r="EP401">
        <v>1</v>
      </c>
      <c r="EQ401">
        <v>-0.1</v>
      </c>
      <c r="ER401">
        <v>-0.1</v>
      </c>
      <c r="ES401">
        <v>-0.2</v>
      </c>
      <c r="ET401">
        <v>167.32</v>
      </c>
      <c r="EU401" s="11">
        <f t="shared" si="130"/>
        <v>5</v>
      </c>
      <c r="EV401" s="6">
        <f t="shared" si="131"/>
        <v>0</v>
      </c>
      <c r="EW401" s="6">
        <f t="shared" si="132"/>
        <v>100.17123287671234</v>
      </c>
      <c r="EX401" s="6">
        <v>-0.4</v>
      </c>
      <c r="EY401">
        <v>-0.09</v>
      </c>
    </row>
    <row r="402" spans="1:155">
      <c r="A402">
        <v>230</v>
      </c>
      <c r="B402" s="5">
        <v>925000</v>
      </c>
      <c r="C402" t="s">
        <v>1892</v>
      </c>
      <c r="D402" t="s">
        <v>1893</v>
      </c>
      <c r="E402" t="s">
        <v>153</v>
      </c>
      <c r="F402" t="s">
        <v>154</v>
      </c>
      <c r="G402" t="s">
        <v>154</v>
      </c>
      <c r="H402">
        <v>71</v>
      </c>
      <c r="I402">
        <v>171</v>
      </c>
      <c r="M402" t="s">
        <v>155</v>
      </c>
      <c r="N402" t="s">
        <v>1894</v>
      </c>
      <c r="O402" t="s">
        <v>1895</v>
      </c>
      <c r="P402" t="s">
        <v>171</v>
      </c>
      <c r="Q402" t="s">
        <v>275</v>
      </c>
      <c r="R402">
        <v>5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-2</v>
      </c>
      <c r="Y402" s="6">
        <v>-1.3</v>
      </c>
      <c r="Z402">
        <v>0</v>
      </c>
      <c r="AA402">
        <v>75</v>
      </c>
      <c r="AB402">
        <v>3176</v>
      </c>
      <c r="AC402" s="6">
        <v>52.94</v>
      </c>
      <c r="AD402" s="7">
        <v>10.583333333300001</v>
      </c>
      <c r="AE402" s="7">
        <f t="shared" si="114"/>
        <v>10.585999999988889</v>
      </c>
      <c r="AF402" s="8">
        <v>0.19819549998128111</v>
      </c>
      <c r="AG402" s="8">
        <v>0</v>
      </c>
      <c r="AH402" s="8">
        <v>0</v>
      </c>
      <c r="AI402" s="9">
        <f t="shared" si="115"/>
        <v>0.9375</v>
      </c>
      <c r="AJ402" s="10">
        <f t="shared" si="116"/>
        <v>937.5</v>
      </c>
      <c r="AK402" s="7">
        <f t="shared" si="117"/>
        <v>0</v>
      </c>
      <c r="AL402" s="7">
        <f t="shared" si="118"/>
        <v>2.2667170381564037</v>
      </c>
      <c r="AM402" s="8">
        <f t="shared" si="119"/>
        <v>0</v>
      </c>
      <c r="AN402" s="11">
        <f t="shared" si="120"/>
        <v>-2</v>
      </c>
      <c r="AO402" s="7">
        <f t="shared" si="121"/>
        <v>-2.2667170381564037</v>
      </c>
      <c r="AP402">
        <v>7</v>
      </c>
      <c r="AQ402">
        <v>7</v>
      </c>
      <c r="AR402">
        <v>6</v>
      </c>
      <c r="AS402">
        <v>3</v>
      </c>
      <c r="AT402">
        <v>3</v>
      </c>
      <c r="AU402">
        <v>3</v>
      </c>
      <c r="AV402" s="6">
        <v>0.44</v>
      </c>
      <c r="AW402">
        <v>3</v>
      </c>
      <c r="AX402">
        <v>0</v>
      </c>
      <c r="AY402">
        <v>0</v>
      </c>
      <c r="AZ402" s="11">
        <f t="shared" si="122"/>
        <v>0</v>
      </c>
      <c r="BA402" s="6">
        <v>27.333300000000001</v>
      </c>
      <c r="BB402" s="6">
        <v>20.91</v>
      </c>
      <c r="BC402" s="6">
        <v>0</v>
      </c>
      <c r="BD402">
        <v>1</v>
      </c>
      <c r="BE402">
        <v>1</v>
      </c>
      <c r="BF402">
        <v>2</v>
      </c>
      <c r="BG402" s="11">
        <f t="shared" si="123"/>
        <v>-1</v>
      </c>
      <c r="BH402">
        <v>3</v>
      </c>
      <c r="BI402">
        <v>1</v>
      </c>
      <c r="BJ402">
        <v>0</v>
      </c>
      <c r="BK402">
        <v>1</v>
      </c>
      <c r="BL402">
        <v>1</v>
      </c>
      <c r="BM402">
        <v>0</v>
      </c>
      <c r="BN402">
        <v>1</v>
      </c>
      <c r="BO402" s="8">
        <f t="shared" si="124"/>
        <v>1.7857142857142856E-2</v>
      </c>
      <c r="BP402">
        <v>0</v>
      </c>
      <c r="BQ402">
        <v>0</v>
      </c>
      <c r="BR402">
        <v>0</v>
      </c>
      <c r="BS402">
        <v>0</v>
      </c>
      <c r="BT402" s="8">
        <f t="shared" si="125"/>
        <v>0</v>
      </c>
      <c r="BU402" s="8">
        <f t="shared" si="126"/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1</v>
      </c>
      <c r="CW402">
        <v>1</v>
      </c>
      <c r="CX402">
        <v>1</v>
      </c>
      <c r="CY402">
        <v>1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2</v>
      </c>
      <c r="DF402">
        <v>0</v>
      </c>
      <c r="DG402">
        <v>2</v>
      </c>
      <c r="DH402">
        <v>0</v>
      </c>
      <c r="DI402">
        <v>2</v>
      </c>
      <c r="DJ402" s="11">
        <f t="shared" si="127"/>
        <v>2</v>
      </c>
      <c r="DK402" s="6">
        <v>1.9964718601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41</v>
      </c>
      <c r="DR402">
        <v>56</v>
      </c>
      <c r="DS402">
        <v>26</v>
      </c>
      <c r="DT402">
        <v>46</v>
      </c>
      <c r="DU402">
        <v>17</v>
      </c>
      <c r="DV402">
        <v>32</v>
      </c>
      <c r="DW402" s="6">
        <v>1.49</v>
      </c>
      <c r="DX402" s="6">
        <v>3.15</v>
      </c>
      <c r="DY402">
        <v>7</v>
      </c>
      <c r="DZ402">
        <v>10</v>
      </c>
      <c r="EA402">
        <v>0</v>
      </c>
      <c r="EB402">
        <v>2</v>
      </c>
      <c r="EC402">
        <v>0</v>
      </c>
      <c r="ED402">
        <v>1</v>
      </c>
      <c r="EE402">
        <v>1</v>
      </c>
      <c r="EF402">
        <v>4</v>
      </c>
      <c r="EG402" s="11">
        <f t="shared" si="128"/>
        <v>1</v>
      </c>
      <c r="EH402" s="11">
        <f t="shared" si="129"/>
        <v>5</v>
      </c>
      <c r="EI402">
        <v>14</v>
      </c>
      <c r="EJ402">
        <v>16</v>
      </c>
      <c r="EK402">
        <v>25</v>
      </c>
      <c r="EL402">
        <v>22</v>
      </c>
      <c r="EM402">
        <v>6</v>
      </c>
      <c r="EN402">
        <v>5</v>
      </c>
      <c r="EO402">
        <v>0</v>
      </c>
      <c r="EP402">
        <v>4</v>
      </c>
      <c r="EQ402">
        <v>-0.1</v>
      </c>
      <c r="ER402">
        <v>0</v>
      </c>
      <c r="ES402">
        <v>-0.2</v>
      </c>
      <c r="ET402">
        <v>214.17</v>
      </c>
      <c r="EU402" s="11">
        <f t="shared" si="130"/>
        <v>2</v>
      </c>
      <c r="EV402" s="6">
        <f t="shared" si="131"/>
        <v>0</v>
      </c>
      <c r="EW402" s="6">
        <f t="shared" si="132"/>
        <v>109.93577635058557</v>
      </c>
      <c r="EX402" s="6">
        <v>-0.5</v>
      </c>
      <c r="EY402">
        <v>-0.1</v>
      </c>
    </row>
    <row r="403" spans="1:155">
      <c r="A403">
        <v>413</v>
      </c>
      <c r="B403" s="5">
        <v>925000</v>
      </c>
      <c r="C403" t="s">
        <v>1898</v>
      </c>
      <c r="D403" t="s">
        <v>1321</v>
      </c>
      <c r="E403" t="s">
        <v>144</v>
      </c>
      <c r="F403" t="s">
        <v>145</v>
      </c>
      <c r="G403" t="s">
        <v>145</v>
      </c>
      <c r="H403">
        <v>72</v>
      </c>
      <c r="I403">
        <v>192</v>
      </c>
      <c r="J403">
        <v>2014</v>
      </c>
      <c r="K403">
        <v>2</v>
      </c>
      <c r="L403">
        <v>55</v>
      </c>
      <c r="M403" t="s">
        <v>146</v>
      </c>
      <c r="N403" t="s">
        <v>1899</v>
      </c>
      <c r="O403" t="s">
        <v>576</v>
      </c>
      <c r="P403" t="s">
        <v>192</v>
      </c>
      <c r="Q403" t="s">
        <v>404</v>
      </c>
      <c r="R403">
        <v>27</v>
      </c>
      <c r="S403">
        <v>2</v>
      </c>
      <c r="T403">
        <v>4</v>
      </c>
      <c r="U403">
        <v>2</v>
      </c>
      <c r="V403">
        <v>2</v>
      </c>
      <c r="W403">
        <v>6</v>
      </c>
      <c r="X403">
        <v>11</v>
      </c>
      <c r="Y403" s="6">
        <v>4.2</v>
      </c>
      <c r="Z403">
        <v>14</v>
      </c>
      <c r="AA403">
        <v>537</v>
      </c>
      <c r="AB403">
        <v>28157</v>
      </c>
      <c r="AC403" s="6">
        <v>469.27</v>
      </c>
      <c r="AD403" s="7">
        <v>17.383333333300001</v>
      </c>
      <c r="AE403" s="7">
        <f t="shared" si="114"/>
        <v>17.381522633733745</v>
      </c>
      <c r="AF403" s="8">
        <v>0.31211008686167313</v>
      </c>
      <c r="AG403" s="8">
        <v>0.31578947368421051</v>
      </c>
      <c r="AH403" s="8">
        <v>7.8189300411522639E-2</v>
      </c>
      <c r="AI403" s="9">
        <f t="shared" si="115"/>
        <v>0.9719626168224299</v>
      </c>
      <c r="AJ403" s="10">
        <f t="shared" si="116"/>
        <v>1050.1519172339526</v>
      </c>
      <c r="AK403" s="7">
        <f t="shared" si="117"/>
        <v>2.429305090885844</v>
      </c>
      <c r="AL403" s="7">
        <f t="shared" si="118"/>
        <v>0.76714897606921384</v>
      </c>
      <c r="AM403" s="8">
        <f t="shared" si="119"/>
        <v>0.76</v>
      </c>
      <c r="AN403" s="11">
        <f t="shared" si="120"/>
        <v>13</v>
      </c>
      <c r="AO403" s="7">
        <f t="shared" si="121"/>
        <v>1.6621561148166302</v>
      </c>
      <c r="AP403">
        <v>111</v>
      </c>
      <c r="AQ403">
        <v>111</v>
      </c>
      <c r="AR403">
        <v>74</v>
      </c>
      <c r="AS403">
        <v>50</v>
      </c>
      <c r="AT403">
        <v>50</v>
      </c>
      <c r="AU403">
        <v>50</v>
      </c>
      <c r="AV403" s="6">
        <v>3.33</v>
      </c>
      <c r="AW403">
        <v>7</v>
      </c>
      <c r="AX403">
        <v>4</v>
      </c>
      <c r="AY403">
        <v>5</v>
      </c>
      <c r="AZ403" s="11">
        <f t="shared" si="122"/>
        <v>9</v>
      </c>
      <c r="BA403" s="6">
        <v>45.5</v>
      </c>
      <c r="BB403" s="6">
        <v>43.87</v>
      </c>
      <c r="BC403" s="6">
        <v>68.8</v>
      </c>
      <c r="BD403">
        <v>21</v>
      </c>
      <c r="BE403">
        <v>21</v>
      </c>
      <c r="BF403">
        <v>34</v>
      </c>
      <c r="BG403" s="11">
        <f t="shared" si="123"/>
        <v>-13</v>
      </c>
      <c r="BH403">
        <v>24</v>
      </c>
      <c r="BI403">
        <v>17</v>
      </c>
      <c r="BJ403">
        <v>3</v>
      </c>
      <c r="BK403">
        <v>24</v>
      </c>
      <c r="BL403">
        <v>17</v>
      </c>
      <c r="BM403">
        <v>3</v>
      </c>
      <c r="BN403">
        <v>24</v>
      </c>
      <c r="BO403" s="8">
        <f t="shared" si="124"/>
        <v>5.5813953488372092E-2</v>
      </c>
      <c r="BP403">
        <v>0</v>
      </c>
      <c r="BQ403">
        <v>0</v>
      </c>
      <c r="BR403">
        <v>0</v>
      </c>
      <c r="BS403">
        <v>0</v>
      </c>
      <c r="BT403" s="8">
        <f t="shared" si="125"/>
        <v>0</v>
      </c>
      <c r="BU403" s="8">
        <f t="shared" si="126"/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1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2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1</v>
      </c>
      <c r="CX403">
        <v>23</v>
      </c>
      <c r="CY403">
        <v>3</v>
      </c>
      <c r="CZ403">
        <v>0</v>
      </c>
      <c r="DA403">
        <v>17</v>
      </c>
      <c r="DB403">
        <v>4</v>
      </c>
      <c r="DC403">
        <v>1</v>
      </c>
      <c r="DD403">
        <v>0</v>
      </c>
      <c r="DE403">
        <v>25</v>
      </c>
      <c r="DF403">
        <v>7</v>
      </c>
      <c r="DG403">
        <v>8</v>
      </c>
      <c r="DH403">
        <v>7</v>
      </c>
      <c r="DI403">
        <v>7</v>
      </c>
      <c r="DJ403" s="11">
        <f t="shared" si="127"/>
        <v>1</v>
      </c>
      <c r="DK403" s="6">
        <v>3.6431226900000002</v>
      </c>
      <c r="DL403">
        <v>7</v>
      </c>
      <c r="DM403">
        <v>0</v>
      </c>
      <c r="DN403">
        <v>0</v>
      </c>
      <c r="DO403">
        <v>0</v>
      </c>
      <c r="DP403">
        <v>0</v>
      </c>
      <c r="DQ403">
        <v>481</v>
      </c>
      <c r="DR403">
        <v>430</v>
      </c>
      <c r="DS403">
        <v>360</v>
      </c>
      <c r="DT403">
        <v>336</v>
      </c>
      <c r="DU403">
        <v>243</v>
      </c>
      <c r="DV403">
        <v>214</v>
      </c>
      <c r="DW403" s="6">
        <v>26.29</v>
      </c>
      <c r="DX403" s="6">
        <v>19.399999999999999</v>
      </c>
      <c r="DY403">
        <v>101</v>
      </c>
      <c r="DZ403">
        <v>62</v>
      </c>
      <c r="EA403">
        <v>19</v>
      </c>
      <c r="EB403">
        <v>6</v>
      </c>
      <c r="EC403">
        <v>19</v>
      </c>
      <c r="ED403">
        <v>17</v>
      </c>
      <c r="EE403">
        <v>29</v>
      </c>
      <c r="EF403">
        <v>22</v>
      </c>
      <c r="EG403" s="11">
        <f t="shared" si="128"/>
        <v>48</v>
      </c>
      <c r="EH403" s="11">
        <f t="shared" si="129"/>
        <v>39</v>
      </c>
      <c r="EI403">
        <v>217</v>
      </c>
      <c r="EJ403">
        <v>180</v>
      </c>
      <c r="EK403">
        <v>174</v>
      </c>
      <c r="EL403">
        <v>173</v>
      </c>
      <c r="EM403">
        <v>77</v>
      </c>
      <c r="EN403">
        <v>43</v>
      </c>
      <c r="EO403">
        <v>32</v>
      </c>
      <c r="EP403">
        <v>29</v>
      </c>
      <c r="EQ403">
        <v>0.30000000000000004</v>
      </c>
      <c r="ER403">
        <v>2</v>
      </c>
      <c r="ES403">
        <v>2.2999999999999998</v>
      </c>
      <c r="ET403">
        <v>1034.27</v>
      </c>
      <c r="EU403" s="11">
        <f t="shared" si="130"/>
        <v>59</v>
      </c>
      <c r="EV403" s="6">
        <f t="shared" si="131"/>
        <v>3.4285714285714284</v>
      </c>
      <c r="EW403" s="6">
        <f t="shared" si="132"/>
        <v>116.4787861998423</v>
      </c>
      <c r="EX403" s="6">
        <v>9.5</v>
      </c>
      <c r="EY403">
        <v>0.35</v>
      </c>
    </row>
    <row r="404" spans="1:155">
      <c r="A404">
        <v>304</v>
      </c>
      <c r="B404" s="5">
        <v>925000</v>
      </c>
      <c r="C404" t="s">
        <v>1912</v>
      </c>
      <c r="D404" t="s">
        <v>1913</v>
      </c>
      <c r="E404" t="s">
        <v>153</v>
      </c>
      <c r="F404" t="s">
        <v>154</v>
      </c>
      <c r="G404" t="s">
        <v>154</v>
      </c>
      <c r="H404">
        <v>69</v>
      </c>
      <c r="I404">
        <v>188</v>
      </c>
      <c r="J404">
        <v>2013</v>
      </c>
      <c r="K404">
        <v>4</v>
      </c>
      <c r="L404">
        <v>121</v>
      </c>
      <c r="M404" t="s">
        <v>155</v>
      </c>
      <c r="N404" t="s">
        <v>1914</v>
      </c>
      <c r="O404" t="s">
        <v>395</v>
      </c>
      <c r="P404" t="s">
        <v>209</v>
      </c>
      <c r="Q404" t="s">
        <v>150</v>
      </c>
      <c r="R404">
        <v>33</v>
      </c>
      <c r="S404">
        <v>4</v>
      </c>
      <c r="T404">
        <v>3</v>
      </c>
      <c r="U404">
        <v>3</v>
      </c>
      <c r="V404">
        <v>0</v>
      </c>
      <c r="W404">
        <v>7</v>
      </c>
      <c r="X404">
        <v>2</v>
      </c>
      <c r="Y404" s="6">
        <v>-2.6</v>
      </c>
      <c r="Z404">
        <v>14</v>
      </c>
      <c r="AA404">
        <v>579</v>
      </c>
      <c r="AB404">
        <v>22546</v>
      </c>
      <c r="AC404" s="6">
        <v>375.79</v>
      </c>
      <c r="AD404" s="7">
        <v>11.3833333333</v>
      </c>
      <c r="AE404" s="7">
        <f t="shared" si="114"/>
        <v>11.385925925914814</v>
      </c>
      <c r="AF404" s="8">
        <v>0.21243435445485226</v>
      </c>
      <c r="AG404" s="8">
        <v>0.63636363636363635</v>
      </c>
      <c r="AH404" s="8">
        <v>8.0291970802919707E-2</v>
      </c>
      <c r="AI404" s="9">
        <f t="shared" si="115"/>
        <v>0.92165898617511521</v>
      </c>
      <c r="AJ404" s="10">
        <f t="shared" si="116"/>
        <v>1001.9509569780349</v>
      </c>
      <c r="AK404" s="7">
        <f t="shared" si="117"/>
        <v>1.756300061204396</v>
      </c>
      <c r="AL404" s="7">
        <f t="shared" si="118"/>
        <v>2.7142819127704301</v>
      </c>
      <c r="AM404" s="8">
        <f t="shared" si="119"/>
        <v>0.39285714285714285</v>
      </c>
      <c r="AN404" s="11">
        <f t="shared" si="120"/>
        <v>-6</v>
      </c>
      <c r="AO404" s="7">
        <f t="shared" si="121"/>
        <v>-0.9579818515660341</v>
      </c>
      <c r="AP404">
        <v>74</v>
      </c>
      <c r="AQ404">
        <v>74</v>
      </c>
      <c r="AR404">
        <v>59</v>
      </c>
      <c r="AS404">
        <v>46</v>
      </c>
      <c r="AT404">
        <v>46</v>
      </c>
      <c r="AU404">
        <v>46</v>
      </c>
      <c r="AV404" s="6">
        <v>4.05</v>
      </c>
      <c r="AW404">
        <v>12</v>
      </c>
      <c r="AX404">
        <v>2</v>
      </c>
      <c r="AY404">
        <v>4</v>
      </c>
      <c r="AZ404" s="11">
        <f t="shared" si="122"/>
        <v>6</v>
      </c>
      <c r="BA404" s="6">
        <v>31.304300000000001</v>
      </c>
      <c r="BB404" s="6">
        <v>30.48</v>
      </c>
      <c r="BC404" s="6">
        <v>69.400000000000006</v>
      </c>
      <c r="BD404">
        <v>27</v>
      </c>
      <c r="BE404">
        <v>27</v>
      </c>
      <c r="BF404">
        <v>58</v>
      </c>
      <c r="BG404" s="11">
        <f t="shared" si="123"/>
        <v>-31</v>
      </c>
      <c r="BH404">
        <v>13</v>
      </c>
      <c r="BI404">
        <v>4</v>
      </c>
      <c r="BJ404">
        <v>13</v>
      </c>
      <c r="BK404">
        <v>24</v>
      </c>
      <c r="BL404">
        <v>4</v>
      </c>
      <c r="BM404">
        <v>13</v>
      </c>
      <c r="BN404">
        <v>24</v>
      </c>
      <c r="BO404" s="8">
        <f t="shared" si="124"/>
        <v>5.7692307692307696E-2</v>
      </c>
      <c r="BP404">
        <v>4</v>
      </c>
      <c r="BQ404">
        <v>6</v>
      </c>
      <c r="BR404">
        <v>4</v>
      </c>
      <c r="BS404">
        <v>6</v>
      </c>
      <c r="BT404" s="8">
        <f t="shared" si="125"/>
        <v>0.4</v>
      </c>
      <c r="BU404" s="8">
        <f t="shared" si="126"/>
        <v>2.8089887640449437E-2</v>
      </c>
      <c r="BV404">
        <v>3</v>
      </c>
      <c r="BW404">
        <v>2</v>
      </c>
      <c r="BX404">
        <v>1</v>
      </c>
      <c r="BY404">
        <v>1</v>
      </c>
      <c r="BZ404">
        <v>0</v>
      </c>
      <c r="CA404">
        <v>3</v>
      </c>
      <c r="CB404">
        <v>0</v>
      </c>
      <c r="CC404">
        <v>0</v>
      </c>
      <c r="CD404">
        <v>2</v>
      </c>
      <c r="CE404">
        <v>3</v>
      </c>
      <c r="CF404">
        <v>3</v>
      </c>
      <c r="CG404">
        <v>4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1</v>
      </c>
      <c r="CR404">
        <v>0</v>
      </c>
      <c r="CS404">
        <v>0</v>
      </c>
      <c r="CT404">
        <v>3</v>
      </c>
      <c r="CU404">
        <v>0</v>
      </c>
      <c r="CV404">
        <v>0</v>
      </c>
      <c r="CW404">
        <v>3</v>
      </c>
      <c r="CX404">
        <v>10</v>
      </c>
      <c r="CY404">
        <v>1</v>
      </c>
      <c r="CZ404">
        <v>0</v>
      </c>
      <c r="DA404">
        <v>0</v>
      </c>
      <c r="DB404">
        <v>3</v>
      </c>
      <c r="DC404">
        <v>1</v>
      </c>
      <c r="DD404">
        <v>1</v>
      </c>
      <c r="DE404">
        <v>40</v>
      </c>
      <c r="DF404">
        <v>6</v>
      </c>
      <c r="DG404">
        <v>5</v>
      </c>
      <c r="DH404">
        <v>7</v>
      </c>
      <c r="DI404">
        <v>5</v>
      </c>
      <c r="DJ404" s="11">
        <f t="shared" si="127"/>
        <v>-1</v>
      </c>
      <c r="DK404" s="6">
        <v>-2.3953003400000002E-2</v>
      </c>
      <c r="DL404">
        <v>6</v>
      </c>
      <c r="DM404">
        <v>0</v>
      </c>
      <c r="DN404">
        <v>0</v>
      </c>
      <c r="DO404">
        <v>0</v>
      </c>
      <c r="DP404">
        <v>0</v>
      </c>
      <c r="DQ404">
        <v>258</v>
      </c>
      <c r="DR404">
        <v>416</v>
      </c>
      <c r="DS404">
        <v>180</v>
      </c>
      <c r="DT404">
        <v>303</v>
      </c>
      <c r="DU404">
        <v>137</v>
      </c>
      <c r="DV404">
        <v>217</v>
      </c>
      <c r="DW404" s="6">
        <v>12</v>
      </c>
      <c r="DX404" s="6">
        <v>20.98</v>
      </c>
      <c r="DY404">
        <v>38</v>
      </c>
      <c r="DZ404">
        <v>72</v>
      </c>
      <c r="EA404">
        <v>11</v>
      </c>
      <c r="EB404">
        <v>17</v>
      </c>
      <c r="EC404">
        <v>8</v>
      </c>
      <c r="ED404">
        <v>16</v>
      </c>
      <c r="EE404">
        <v>22</v>
      </c>
      <c r="EF404">
        <v>17</v>
      </c>
      <c r="EG404" s="11">
        <f t="shared" si="128"/>
        <v>30</v>
      </c>
      <c r="EH404" s="11">
        <f t="shared" si="129"/>
        <v>33</v>
      </c>
      <c r="EI404">
        <v>171</v>
      </c>
      <c r="EJ404">
        <v>185</v>
      </c>
      <c r="EK404">
        <v>145</v>
      </c>
      <c r="EL404">
        <v>228</v>
      </c>
      <c r="EM404">
        <v>50</v>
      </c>
      <c r="EN404">
        <v>40</v>
      </c>
      <c r="EO404">
        <v>22</v>
      </c>
      <c r="EP404">
        <v>23</v>
      </c>
      <c r="EQ404">
        <v>0.2</v>
      </c>
      <c r="ER404">
        <v>0.4</v>
      </c>
      <c r="ES404">
        <v>0.60000000000000009</v>
      </c>
      <c r="ET404">
        <v>1393.18</v>
      </c>
      <c r="EU404" s="11">
        <f t="shared" si="130"/>
        <v>65</v>
      </c>
      <c r="EV404" s="6">
        <f t="shared" si="131"/>
        <v>6.666666666666667</v>
      </c>
      <c r="EW404" s="6">
        <f t="shared" si="132"/>
        <v>107.61329465925117</v>
      </c>
      <c r="EX404" s="6">
        <v>5.7</v>
      </c>
      <c r="EY404">
        <v>0.17</v>
      </c>
    </row>
    <row r="405" spans="1:155">
      <c r="A405">
        <v>59</v>
      </c>
      <c r="B405" s="5">
        <v>925000</v>
      </c>
      <c r="C405" t="s">
        <v>1997</v>
      </c>
      <c r="D405" t="s">
        <v>329</v>
      </c>
      <c r="E405" t="s">
        <v>330</v>
      </c>
      <c r="F405" t="s">
        <v>145</v>
      </c>
      <c r="G405" t="s">
        <v>145</v>
      </c>
      <c r="H405">
        <v>73</v>
      </c>
      <c r="I405">
        <v>180</v>
      </c>
      <c r="J405">
        <v>2016</v>
      </c>
      <c r="K405">
        <v>1</v>
      </c>
      <c r="L405">
        <v>8</v>
      </c>
      <c r="M405" t="s">
        <v>146</v>
      </c>
      <c r="N405" t="s">
        <v>1998</v>
      </c>
      <c r="O405" t="s">
        <v>399</v>
      </c>
      <c r="P405" t="s">
        <v>185</v>
      </c>
      <c r="Q405" t="s">
        <v>250</v>
      </c>
      <c r="R405">
        <v>4</v>
      </c>
      <c r="S405">
        <v>0</v>
      </c>
      <c r="T405">
        <v>1</v>
      </c>
      <c r="U405">
        <v>1</v>
      </c>
      <c r="V405">
        <v>0</v>
      </c>
      <c r="W405">
        <v>1</v>
      </c>
      <c r="X405">
        <v>-2</v>
      </c>
      <c r="Y405" s="6">
        <v>-1.4</v>
      </c>
      <c r="Z405">
        <v>0</v>
      </c>
      <c r="AA405">
        <v>62</v>
      </c>
      <c r="AB405">
        <v>2959</v>
      </c>
      <c r="AC405" s="6">
        <v>49.72</v>
      </c>
      <c r="AD405" s="7">
        <v>12.333333333300001</v>
      </c>
      <c r="AE405" s="7">
        <f t="shared" si="114"/>
        <v>12.364166666655555</v>
      </c>
      <c r="AF405" s="8">
        <v>0.22786434463794683</v>
      </c>
      <c r="AG405" s="8">
        <v>1</v>
      </c>
      <c r="AH405" s="8">
        <v>0.04</v>
      </c>
      <c r="AI405" s="9">
        <f t="shared" si="115"/>
        <v>0.92105263157894735</v>
      </c>
      <c r="AJ405" s="10">
        <f t="shared" si="116"/>
        <v>961.0526315789474</v>
      </c>
      <c r="AK405" s="7">
        <f t="shared" si="117"/>
        <v>1.2067578439259856</v>
      </c>
      <c r="AL405" s="7">
        <f t="shared" si="118"/>
        <v>3.6202735317779569</v>
      </c>
      <c r="AM405" s="8">
        <f t="shared" si="119"/>
        <v>0.25</v>
      </c>
      <c r="AN405" s="11">
        <f t="shared" si="120"/>
        <v>-2</v>
      </c>
      <c r="AO405" s="7">
        <f t="shared" si="121"/>
        <v>-2.4135156878519712</v>
      </c>
      <c r="AP405">
        <v>8</v>
      </c>
      <c r="AQ405">
        <v>8</v>
      </c>
      <c r="AR405">
        <v>5</v>
      </c>
      <c r="AS405">
        <v>4</v>
      </c>
      <c r="AT405">
        <v>4</v>
      </c>
      <c r="AU405">
        <v>4</v>
      </c>
      <c r="AV405" s="6">
        <v>0.15</v>
      </c>
      <c r="AW405">
        <v>0</v>
      </c>
      <c r="AX405">
        <v>0</v>
      </c>
      <c r="AY405">
        <v>0</v>
      </c>
      <c r="AZ405" s="11">
        <f t="shared" si="122"/>
        <v>0</v>
      </c>
      <c r="BA405" s="6">
        <v>38.25</v>
      </c>
      <c r="BB405" s="6">
        <v>38.15</v>
      </c>
      <c r="BC405" s="6">
        <v>46.5</v>
      </c>
      <c r="BD405">
        <v>1</v>
      </c>
      <c r="BE405">
        <v>1</v>
      </c>
      <c r="BF405">
        <v>1</v>
      </c>
      <c r="BG405" s="11">
        <f t="shared" si="123"/>
        <v>0</v>
      </c>
      <c r="BH405">
        <v>1</v>
      </c>
      <c r="BI405">
        <v>3</v>
      </c>
      <c r="BJ405">
        <v>3</v>
      </c>
      <c r="BK405">
        <v>2</v>
      </c>
      <c r="BL405">
        <v>3</v>
      </c>
      <c r="BM405">
        <v>3</v>
      </c>
      <c r="BN405">
        <v>2</v>
      </c>
      <c r="BO405" s="8">
        <f t="shared" si="124"/>
        <v>0.04</v>
      </c>
      <c r="BP405">
        <v>0</v>
      </c>
      <c r="BQ405">
        <v>2</v>
      </c>
      <c r="BR405">
        <v>0</v>
      </c>
      <c r="BS405">
        <v>2</v>
      </c>
      <c r="BT405" s="8">
        <f t="shared" si="125"/>
        <v>0</v>
      </c>
      <c r="BU405" s="8">
        <f t="shared" si="126"/>
        <v>4.1666666666666664E-2</v>
      </c>
      <c r="BV405">
        <v>0</v>
      </c>
      <c r="BW405">
        <v>1</v>
      </c>
      <c r="BX405">
        <v>0</v>
      </c>
      <c r="BY405">
        <v>0</v>
      </c>
      <c r="BZ405">
        <v>0</v>
      </c>
      <c r="CA405">
        <v>1</v>
      </c>
      <c r="CB405">
        <v>0</v>
      </c>
      <c r="CC405">
        <v>0</v>
      </c>
      <c r="CD405">
        <v>0</v>
      </c>
      <c r="CE405">
        <v>2</v>
      </c>
      <c r="CF405">
        <v>0</v>
      </c>
      <c r="CG405">
        <v>1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1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4</v>
      </c>
      <c r="DF405">
        <v>0</v>
      </c>
      <c r="DG405">
        <v>0</v>
      </c>
      <c r="DH405">
        <v>0</v>
      </c>
      <c r="DI405">
        <v>0</v>
      </c>
      <c r="DJ405" s="11">
        <f t="shared" si="127"/>
        <v>0</v>
      </c>
      <c r="DK405" s="6">
        <v>3.3992016700000002E-2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48</v>
      </c>
      <c r="DR405">
        <v>50</v>
      </c>
      <c r="DS405">
        <v>35</v>
      </c>
      <c r="DT405">
        <v>46</v>
      </c>
      <c r="DU405">
        <v>25</v>
      </c>
      <c r="DV405">
        <v>38</v>
      </c>
      <c r="DW405" s="6">
        <v>1.1200000000000001</v>
      </c>
      <c r="DX405" s="6">
        <v>2.67</v>
      </c>
      <c r="DY405">
        <v>3</v>
      </c>
      <c r="DZ405">
        <v>9</v>
      </c>
      <c r="EA405">
        <v>1</v>
      </c>
      <c r="EB405">
        <v>3</v>
      </c>
      <c r="EC405">
        <v>0</v>
      </c>
      <c r="ED405">
        <v>2</v>
      </c>
      <c r="EE405">
        <v>1</v>
      </c>
      <c r="EF405">
        <v>1</v>
      </c>
      <c r="EG405" s="11">
        <f t="shared" si="128"/>
        <v>1</v>
      </c>
      <c r="EH405" s="11">
        <f t="shared" si="129"/>
        <v>3</v>
      </c>
      <c r="EI405">
        <v>19</v>
      </c>
      <c r="EJ405">
        <v>29</v>
      </c>
      <c r="EK405">
        <v>21</v>
      </c>
      <c r="EL405">
        <v>11</v>
      </c>
      <c r="EM405">
        <v>6</v>
      </c>
      <c r="EN405">
        <v>6</v>
      </c>
      <c r="EO405">
        <v>3</v>
      </c>
      <c r="EP405">
        <v>1</v>
      </c>
      <c r="EQ405">
        <v>0</v>
      </c>
      <c r="ER405">
        <v>0</v>
      </c>
      <c r="ES405">
        <v>0</v>
      </c>
      <c r="ET405">
        <v>168.48</v>
      </c>
      <c r="EU405" s="11">
        <f t="shared" si="130"/>
        <v>3</v>
      </c>
      <c r="EV405" s="6">
        <f t="shared" si="131"/>
        <v>0</v>
      </c>
      <c r="EW405" s="6">
        <f t="shared" si="132"/>
        <v>118.26226870474657</v>
      </c>
      <c r="EX405" s="6">
        <v>0.9</v>
      </c>
      <c r="EY405">
        <v>0.23</v>
      </c>
    </row>
    <row r="406" spans="1:155">
      <c r="A406">
        <v>22</v>
      </c>
      <c r="B406" s="5">
        <v>925000</v>
      </c>
      <c r="C406" t="s">
        <v>1999</v>
      </c>
      <c r="D406" t="s">
        <v>329</v>
      </c>
      <c r="E406" t="s">
        <v>330</v>
      </c>
      <c r="F406" t="s">
        <v>145</v>
      </c>
      <c r="G406" t="s">
        <v>162</v>
      </c>
      <c r="H406">
        <v>72</v>
      </c>
      <c r="I406">
        <v>190</v>
      </c>
      <c r="J406">
        <v>2014</v>
      </c>
      <c r="K406">
        <v>1</v>
      </c>
      <c r="L406">
        <v>8</v>
      </c>
      <c r="M406" t="s">
        <v>146</v>
      </c>
      <c r="N406" t="s">
        <v>1998</v>
      </c>
      <c r="O406" t="s">
        <v>616</v>
      </c>
      <c r="P406" t="s">
        <v>333</v>
      </c>
      <c r="Q406" t="s">
        <v>489</v>
      </c>
      <c r="R406">
        <v>81</v>
      </c>
      <c r="S406">
        <v>22</v>
      </c>
      <c r="T406">
        <v>39</v>
      </c>
      <c r="U406">
        <v>23</v>
      </c>
      <c r="V406">
        <v>16</v>
      </c>
      <c r="W406">
        <v>61</v>
      </c>
      <c r="X406">
        <v>-3</v>
      </c>
      <c r="Y406" s="6">
        <v>7.2</v>
      </c>
      <c r="Z406">
        <v>32</v>
      </c>
      <c r="AA406">
        <v>1766</v>
      </c>
      <c r="AB406">
        <v>77820</v>
      </c>
      <c r="AC406" s="6">
        <v>1291.3599999999999</v>
      </c>
      <c r="AD406" s="7">
        <v>15.916666666699999</v>
      </c>
      <c r="AE406" s="7">
        <f t="shared" si="114"/>
        <v>15.957242798365021</v>
      </c>
      <c r="AF406" s="8">
        <v>0.28538847095639258</v>
      </c>
      <c r="AG406" s="8">
        <v>0.82432432432432434</v>
      </c>
      <c r="AH406" s="8">
        <v>9.1358024691358022E-2</v>
      </c>
      <c r="AI406" s="9">
        <f t="shared" si="115"/>
        <v>0.9278688524590164</v>
      </c>
      <c r="AJ406" s="10">
        <f t="shared" si="116"/>
        <v>1019.2268771503745</v>
      </c>
      <c r="AK406" s="7">
        <f t="shared" si="117"/>
        <v>3.4382356585305414</v>
      </c>
      <c r="AL406" s="7">
        <f t="shared" si="118"/>
        <v>2.0443563375046465</v>
      </c>
      <c r="AM406" s="8">
        <f t="shared" si="119"/>
        <v>0.6271186440677966</v>
      </c>
      <c r="AN406" s="11">
        <f t="shared" si="120"/>
        <v>30</v>
      </c>
      <c r="AO406" s="7">
        <f t="shared" si="121"/>
        <v>1.3938793210258948</v>
      </c>
      <c r="AP406">
        <v>361</v>
      </c>
      <c r="AQ406">
        <v>363</v>
      </c>
      <c r="AR406">
        <v>284</v>
      </c>
      <c r="AS406">
        <v>204</v>
      </c>
      <c r="AT406">
        <v>205</v>
      </c>
      <c r="AU406">
        <v>205</v>
      </c>
      <c r="AV406" s="6">
        <v>19.68</v>
      </c>
      <c r="AW406">
        <v>67</v>
      </c>
      <c r="AX406">
        <v>6</v>
      </c>
      <c r="AY406">
        <v>21</v>
      </c>
      <c r="AZ406" s="11">
        <f t="shared" si="122"/>
        <v>27</v>
      </c>
      <c r="BA406" s="6">
        <v>31.7561</v>
      </c>
      <c r="BB406" s="6">
        <v>29</v>
      </c>
      <c r="BC406" s="6">
        <v>391.4</v>
      </c>
      <c r="BD406">
        <v>25</v>
      </c>
      <c r="BE406">
        <v>25</v>
      </c>
      <c r="BF406" t="s">
        <v>173</v>
      </c>
      <c r="BG406" s="11" t="e">
        <f t="shared" si="123"/>
        <v>#VALUE!</v>
      </c>
      <c r="BH406">
        <v>81</v>
      </c>
      <c r="BI406">
        <v>30</v>
      </c>
      <c r="BJ406">
        <v>59</v>
      </c>
      <c r="BK406">
        <v>16</v>
      </c>
      <c r="BL406">
        <v>30</v>
      </c>
      <c r="BM406">
        <v>59</v>
      </c>
      <c r="BN406">
        <v>16</v>
      </c>
      <c r="BO406" s="8">
        <f t="shared" si="124"/>
        <v>1.466544454628781E-2</v>
      </c>
      <c r="BP406">
        <v>49</v>
      </c>
      <c r="BQ406">
        <v>73</v>
      </c>
      <c r="BR406">
        <v>49</v>
      </c>
      <c r="BS406">
        <v>73</v>
      </c>
      <c r="BT406" s="8">
        <f t="shared" si="125"/>
        <v>0.40163934426229508</v>
      </c>
      <c r="BU406" s="8">
        <f t="shared" si="126"/>
        <v>0.10374149659863946</v>
      </c>
      <c r="BV406">
        <v>9</v>
      </c>
      <c r="BW406">
        <v>11</v>
      </c>
      <c r="BX406">
        <v>15</v>
      </c>
      <c r="BY406">
        <v>29</v>
      </c>
      <c r="BZ406">
        <v>25</v>
      </c>
      <c r="CA406">
        <v>33</v>
      </c>
      <c r="CB406">
        <v>19</v>
      </c>
      <c r="CC406">
        <v>24</v>
      </c>
      <c r="CD406">
        <v>21</v>
      </c>
      <c r="CE406">
        <v>21</v>
      </c>
      <c r="CF406">
        <v>24</v>
      </c>
      <c r="CG406">
        <v>48</v>
      </c>
      <c r="CH406">
        <v>0</v>
      </c>
      <c r="CI406">
        <v>1</v>
      </c>
      <c r="CJ406">
        <v>2</v>
      </c>
      <c r="CK406">
        <v>1</v>
      </c>
      <c r="CL406">
        <v>0</v>
      </c>
      <c r="CM406">
        <v>0</v>
      </c>
      <c r="CN406">
        <v>1</v>
      </c>
      <c r="CO406">
        <v>0</v>
      </c>
      <c r="CP406">
        <v>1</v>
      </c>
      <c r="CQ406">
        <v>6</v>
      </c>
      <c r="CR406">
        <v>1</v>
      </c>
      <c r="CS406">
        <v>0</v>
      </c>
      <c r="CT406">
        <v>13</v>
      </c>
      <c r="CU406">
        <v>0</v>
      </c>
      <c r="CV406">
        <v>5</v>
      </c>
      <c r="CW406">
        <v>13</v>
      </c>
      <c r="CX406">
        <v>63</v>
      </c>
      <c r="CY406">
        <v>8</v>
      </c>
      <c r="CZ406">
        <v>1</v>
      </c>
      <c r="DA406">
        <v>11</v>
      </c>
      <c r="DB406">
        <v>77</v>
      </c>
      <c r="DC406">
        <v>12</v>
      </c>
      <c r="DD406">
        <v>2</v>
      </c>
      <c r="DE406">
        <v>94</v>
      </c>
      <c r="DF406">
        <v>16</v>
      </c>
      <c r="DG406">
        <v>6</v>
      </c>
      <c r="DH406">
        <v>16</v>
      </c>
      <c r="DI406">
        <v>6</v>
      </c>
      <c r="DJ406" s="11">
        <f t="shared" si="127"/>
        <v>-10</v>
      </c>
      <c r="DK406" s="6">
        <v>-6.6236111484000002</v>
      </c>
      <c r="DL406">
        <v>16</v>
      </c>
      <c r="DM406">
        <v>0</v>
      </c>
      <c r="DN406">
        <v>0</v>
      </c>
      <c r="DO406">
        <v>0</v>
      </c>
      <c r="DP406">
        <v>0</v>
      </c>
      <c r="DQ406">
        <v>1527</v>
      </c>
      <c r="DR406">
        <v>1091</v>
      </c>
      <c r="DS406">
        <v>1162</v>
      </c>
      <c r="DT406">
        <v>841</v>
      </c>
      <c r="DU406">
        <v>810</v>
      </c>
      <c r="DV406">
        <v>610</v>
      </c>
      <c r="DW406" s="6">
        <v>82.78</v>
      </c>
      <c r="DX406" s="6">
        <v>50.38</v>
      </c>
      <c r="DY406">
        <v>305</v>
      </c>
      <c r="DZ406">
        <v>170</v>
      </c>
      <c r="EA406">
        <v>74</v>
      </c>
      <c r="EB406">
        <v>44</v>
      </c>
      <c r="EC406">
        <v>42</v>
      </c>
      <c r="ED406">
        <v>25</v>
      </c>
      <c r="EE406">
        <v>74</v>
      </c>
      <c r="EF406">
        <v>56</v>
      </c>
      <c r="EG406" s="11">
        <f t="shared" si="128"/>
        <v>116</v>
      </c>
      <c r="EH406" s="11">
        <f t="shared" si="129"/>
        <v>81</v>
      </c>
      <c r="EI406">
        <v>546</v>
      </c>
      <c r="EJ406">
        <v>630</v>
      </c>
      <c r="EK406">
        <v>418</v>
      </c>
      <c r="EL406">
        <v>585</v>
      </c>
      <c r="EM406">
        <v>210</v>
      </c>
      <c r="EN406">
        <v>189</v>
      </c>
      <c r="EO406">
        <v>75</v>
      </c>
      <c r="EP406">
        <v>78</v>
      </c>
      <c r="EQ406">
        <v>5.7</v>
      </c>
      <c r="ER406">
        <v>1.1000000000000001</v>
      </c>
      <c r="ES406">
        <v>6.8</v>
      </c>
      <c r="ET406">
        <v>3233.56</v>
      </c>
      <c r="EU406" s="11">
        <f t="shared" si="130"/>
        <v>73</v>
      </c>
      <c r="EV406" s="6">
        <f t="shared" si="131"/>
        <v>5.25</v>
      </c>
      <c r="EW406" s="6">
        <f t="shared" si="132"/>
        <v>121.63920208152648</v>
      </c>
      <c r="EX406" s="6">
        <v>61</v>
      </c>
      <c r="EY406">
        <v>0.75</v>
      </c>
    </row>
    <row r="407" spans="1:155">
      <c r="A407">
        <v>796</v>
      </c>
      <c r="B407" s="5">
        <v>925000</v>
      </c>
      <c r="C407" t="s">
        <v>2007</v>
      </c>
      <c r="D407" t="s">
        <v>1872</v>
      </c>
      <c r="E407" t="s">
        <v>288</v>
      </c>
      <c r="F407" t="s">
        <v>154</v>
      </c>
      <c r="G407" t="s">
        <v>154</v>
      </c>
      <c r="H407">
        <v>76</v>
      </c>
      <c r="I407">
        <v>207</v>
      </c>
      <c r="J407">
        <v>2011</v>
      </c>
      <c r="K407">
        <v>5</v>
      </c>
      <c r="L407">
        <v>151</v>
      </c>
      <c r="M407" t="s">
        <v>155</v>
      </c>
      <c r="N407" t="s">
        <v>2008</v>
      </c>
      <c r="O407" t="s">
        <v>2009</v>
      </c>
      <c r="P407" t="s">
        <v>192</v>
      </c>
      <c r="Q407" t="s">
        <v>172</v>
      </c>
      <c r="R407">
        <v>3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 s="6">
        <v>0.30000000000000004</v>
      </c>
      <c r="Z407">
        <v>0</v>
      </c>
      <c r="AA407">
        <v>68</v>
      </c>
      <c r="AB407">
        <v>2882</v>
      </c>
      <c r="AC407" s="6">
        <v>48.06</v>
      </c>
      <c r="AD407" s="7">
        <v>16.016666666700001</v>
      </c>
      <c r="AE407" s="7">
        <f t="shared" si="114"/>
        <v>16.015925925937037</v>
      </c>
      <c r="AF407" s="8">
        <v>0.30681818181818188</v>
      </c>
      <c r="AG407" s="8">
        <v>0</v>
      </c>
      <c r="AH407" s="8">
        <v>5.2631578947368418E-2</v>
      </c>
      <c r="AI407" s="9">
        <f t="shared" si="115"/>
        <v>1</v>
      </c>
      <c r="AJ407" s="10">
        <f t="shared" si="116"/>
        <v>1052.6315789473683</v>
      </c>
      <c r="AK407" s="7">
        <f t="shared" si="117"/>
        <v>1.2484394506866416</v>
      </c>
      <c r="AL407" s="7">
        <f t="shared" si="118"/>
        <v>0</v>
      </c>
      <c r="AM407" s="8">
        <f t="shared" si="119"/>
        <v>1</v>
      </c>
      <c r="AN407" s="11">
        <f t="shared" si="120"/>
        <v>1</v>
      </c>
      <c r="AO407" s="7">
        <f t="shared" si="121"/>
        <v>1.2484394506866416</v>
      </c>
      <c r="AP407">
        <v>3</v>
      </c>
      <c r="AQ407">
        <v>3</v>
      </c>
      <c r="AR407">
        <v>3</v>
      </c>
      <c r="AS407">
        <v>2</v>
      </c>
      <c r="AT407">
        <v>2</v>
      </c>
      <c r="AU407">
        <v>2</v>
      </c>
      <c r="AV407" s="6">
        <v>7.0000000000000007E-2</v>
      </c>
      <c r="AW407">
        <v>0</v>
      </c>
      <c r="AX407">
        <v>0</v>
      </c>
      <c r="AY407">
        <v>1</v>
      </c>
      <c r="AZ407" s="11">
        <f t="shared" si="122"/>
        <v>1</v>
      </c>
      <c r="BA407" s="6">
        <v>56.5</v>
      </c>
      <c r="BB407" s="6">
        <v>55.74</v>
      </c>
      <c r="BC407" s="6">
        <v>0</v>
      </c>
      <c r="BD407">
        <v>3</v>
      </c>
      <c r="BE407">
        <v>3</v>
      </c>
      <c r="BF407">
        <v>3</v>
      </c>
      <c r="BG407" s="11">
        <f t="shared" si="123"/>
        <v>0</v>
      </c>
      <c r="BH407">
        <v>1</v>
      </c>
      <c r="BI407">
        <v>2</v>
      </c>
      <c r="BJ407">
        <v>0</v>
      </c>
      <c r="BK407">
        <v>7</v>
      </c>
      <c r="BL407">
        <v>2</v>
      </c>
      <c r="BM407">
        <v>0</v>
      </c>
      <c r="BN407">
        <v>7</v>
      </c>
      <c r="BO407" s="8">
        <f t="shared" si="124"/>
        <v>0.125</v>
      </c>
      <c r="BP407">
        <v>0</v>
      </c>
      <c r="BQ407">
        <v>0</v>
      </c>
      <c r="BR407">
        <v>0</v>
      </c>
      <c r="BS407">
        <v>0</v>
      </c>
      <c r="BT407" s="8">
        <f t="shared" si="125"/>
        <v>0</v>
      </c>
      <c r="BU407" s="8">
        <f t="shared" si="126"/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1</v>
      </c>
      <c r="CY407">
        <v>0</v>
      </c>
      <c r="CZ407">
        <v>0</v>
      </c>
      <c r="DA407">
        <v>0</v>
      </c>
      <c r="DB407">
        <v>1</v>
      </c>
      <c r="DC407">
        <v>0</v>
      </c>
      <c r="DD407">
        <v>0</v>
      </c>
      <c r="DE407">
        <v>1</v>
      </c>
      <c r="DF407">
        <v>0</v>
      </c>
      <c r="DG407">
        <v>0</v>
      </c>
      <c r="DH407">
        <v>0</v>
      </c>
      <c r="DI407">
        <v>0</v>
      </c>
      <c r="DJ407" s="11">
        <f t="shared" si="127"/>
        <v>0</v>
      </c>
      <c r="DK407" s="6">
        <v>0.19648476000000001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33</v>
      </c>
      <c r="DR407">
        <v>56</v>
      </c>
      <c r="DS407">
        <v>26</v>
      </c>
      <c r="DT407">
        <v>41</v>
      </c>
      <c r="DU407">
        <v>19</v>
      </c>
      <c r="DV407">
        <v>30</v>
      </c>
      <c r="DW407" s="6">
        <v>1.77</v>
      </c>
      <c r="DX407" s="6">
        <v>2.4</v>
      </c>
      <c r="DY407">
        <v>6</v>
      </c>
      <c r="DZ407">
        <v>9</v>
      </c>
      <c r="EA407">
        <v>1</v>
      </c>
      <c r="EB407">
        <v>0</v>
      </c>
      <c r="EC407">
        <v>3</v>
      </c>
      <c r="ED407">
        <v>0</v>
      </c>
      <c r="EE407">
        <v>1</v>
      </c>
      <c r="EF407">
        <v>3</v>
      </c>
      <c r="EG407" s="11">
        <f t="shared" si="128"/>
        <v>4</v>
      </c>
      <c r="EH407" s="11">
        <f t="shared" si="129"/>
        <v>3</v>
      </c>
      <c r="EI407">
        <v>34</v>
      </c>
      <c r="EJ407">
        <v>19</v>
      </c>
      <c r="EK407">
        <v>15</v>
      </c>
      <c r="EL407">
        <v>23</v>
      </c>
      <c r="EM407">
        <v>11</v>
      </c>
      <c r="EN407">
        <v>6</v>
      </c>
      <c r="EO407">
        <v>2</v>
      </c>
      <c r="EP407">
        <v>3</v>
      </c>
      <c r="EQ407">
        <v>-0.1</v>
      </c>
      <c r="ER407">
        <v>0.2</v>
      </c>
      <c r="ES407">
        <v>0.1</v>
      </c>
      <c r="ET407">
        <v>108.58</v>
      </c>
      <c r="EU407" s="11">
        <f t="shared" si="130"/>
        <v>10</v>
      </c>
      <c r="EV407" s="6">
        <f t="shared" si="131"/>
        <v>0</v>
      </c>
      <c r="EW407" s="6">
        <f t="shared" si="132"/>
        <v>111.11111111111111</v>
      </c>
      <c r="EX407" s="6">
        <v>0.2</v>
      </c>
      <c r="EY407">
        <v>0.05</v>
      </c>
    </row>
    <row r="408" spans="1:155">
      <c r="A408">
        <v>815</v>
      </c>
      <c r="B408" s="5">
        <v>925000</v>
      </c>
      <c r="C408" t="s">
        <v>2030</v>
      </c>
      <c r="D408" t="s">
        <v>2031</v>
      </c>
      <c r="F408" t="s">
        <v>162</v>
      </c>
      <c r="G408" t="s">
        <v>162</v>
      </c>
      <c r="H408">
        <v>75</v>
      </c>
      <c r="I408">
        <v>195</v>
      </c>
      <c r="J408">
        <v>2013</v>
      </c>
      <c r="K408">
        <v>2</v>
      </c>
      <c r="L408">
        <v>46</v>
      </c>
      <c r="M408" t="s">
        <v>155</v>
      </c>
      <c r="N408" t="s">
        <v>2032</v>
      </c>
      <c r="O408" t="s">
        <v>1041</v>
      </c>
      <c r="P408" t="s">
        <v>192</v>
      </c>
      <c r="Q408" t="s">
        <v>391</v>
      </c>
      <c r="R408">
        <v>13</v>
      </c>
      <c r="S408">
        <v>0</v>
      </c>
      <c r="T408">
        <v>3</v>
      </c>
      <c r="U408">
        <v>0</v>
      </c>
      <c r="V408">
        <v>3</v>
      </c>
      <c r="W408">
        <v>3</v>
      </c>
      <c r="X408">
        <v>-1</v>
      </c>
      <c r="Y408" s="6">
        <v>1.8</v>
      </c>
      <c r="Z408">
        <v>2</v>
      </c>
      <c r="AA408">
        <v>221</v>
      </c>
      <c r="AB408">
        <v>10516</v>
      </c>
      <c r="AC408" s="6">
        <v>174.91</v>
      </c>
      <c r="AD408" s="7">
        <v>13.483333333299999</v>
      </c>
      <c r="AE408" s="7">
        <f t="shared" si="114"/>
        <v>13.473333333322222</v>
      </c>
      <c r="AF408" s="8">
        <v>0.24908503154327055</v>
      </c>
      <c r="AG408" s="8">
        <v>0.33333333333333331</v>
      </c>
      <c r="AH408" s="8">
        <v>9.375E-2</v>
      </c>
      <c r="AI408" s="9">
        <f t="shared" si="115"/>
        <v>0.90789473684210531</v>
      </c>
      <c r="AJ408" s="10">
        <f t="shared" si="116"/>
        <v>1001.6447368421053</v>
      </c>
      <c r="AK408" s="7">
        <f t="shared" si="117"/>
        <v>3.0873020410496825</v>
      </c>
      <c r="AL408" s="7">
        <f t="shared" si="118"/>
        <v>2.4012349208164196</v>
      </c>
      <c r="AM408" s="8">
        <f t="shared" si="119"/>
        <v>0.5625</v>
      </c>
      <c r="AN408" s="11">
        <f t="shared" si="120"/>
        <v>2</v>
      </c>
      <c r="AO408" s="7">
        <f t="shared" si="121"/>
        <v>0.68606712023326288</v>
      </c>
      <c r="AP408">
        <v>21</v>
      </c>
      <c r="AQ408">
        <v>21</v>
      </c>
      <c r="AR408">
        <v>13</v>
      </c>
      <c r="AS408">
        <v>7</v>
      </c>
      <c r="AT408">
        <v>7</v>
      </c>
      <c r="AU408">
        <v>7</v>
      </c>
      <c r="AV408" s="6">
        <v>0.39</v>
      </c>
      <c r="AW408">
        <v>1</v>
      </c>
      <c r="AX408">
        <v>1</v>
      </c>
      <c r="AY408">
        <v>1</v>
      </c>
      <c r="AZ408" s="11">
        <f t="shared" si="122"/>
        <v>2</v>
      </c>
      <c r="BA408" s="6">
        <v>53.714300000000001</v>
      </c>
      <c r="BB408" s="6">
        <v>52.21</v>
      </c>
      <c r="BC408" s="6">
        <v>0</v>
      </c>
      <c r="BD408">
        <v>10</v>
      </c>
      <c r="BE408">
        <v>10</v>
      </c>
      <c r="BF408">
        <v>16</v>
      </c>
      <c r="BG408" s="11">
        <f t="shared" si="123"/>
        <v>-6</v>
      </c>
      <c r="BH408">
        <v>6</v>
      </c>
      <c r="BI408">
        <v>1</v>
      </c>
      <c r="BJ408">
        <v>3</v>
      </c>
      <c r="BK408">
        <v>16</v>
      </c>
      <c r="BL408">
        <v>1</v>
      </c>
      <c r="BM408">
        <v>3</v>
      </c>
      <c r="BN408">
        <v>16</v>
      </c>
      <c r="BO408" s="8">
        <f t="shared" si="124"/>
        <v>9.3023255813953487E-2</v>
      </c>
      <c r="BP408">
        <v>0</v>
      </c>
      <c r="BQ408">
        <v>0</v>
      </c>
      <c r="BR408">
        <v>0</v>
      </c>
      <c r="BS408">
        <v>0</v>
      </c>
      <c r="BT408" s="8">
        <f t="shared" si="125"/>
        <v>0</v>
      </c>
      <c r="BU408" s="8">
        <f t="shared" si="126"/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6</v>
      </c>
      <c r="CY408">
        <v>0</v>
      </c>
      <c r="CZ408">
        <v>0</v>
      </c>
      <c r="DA408">
        <v>1</v>
      </c>
      <c r="DB408">
        <v>0</v>
      </c>
      <c r="DC408">
        <v>0</v>
      </c>
      <c r="DD408">
        <v>0</v>
      </c>
      <c r="DE408">
        <v>6</v>
      </c>
      <c r="DF408">
        <v>1</v>
      </c>
      <c r="DG408">
        <v>0</v>
      </c>
      <c r="DH408">
        <v>1</v>
      </c>
      <c r="DI408">
        <v>0</v>
      </c>
      <c r="DJ408" s="11">
        <f t="shared" si="127"/>
        <v>-1</v>
      </c>
      <c r="DK408" s="6">
        <v>-7.3408769999999998E-2</v>
      </c>
      <c r="DL408">
        <v>1</v>
      </c>
      <c r="DM408">
        <v>0</v>
      </c>
      <c r="DN408">
        <v>0</v>
      </c>
      <c r="DO408">
        <v>0</v>
      </c>
      <c r="DP408">
        <v>0</v>
      </c>
      <c r="DQ408">
        <v>163</v>
      </c>
      <c r="DR408">
        <v>172</v>
      </c>
      <c r="DS408">
        <v>129</v>
      </c>
      <c r="DT408">
        <v>111</v>
      </c>
      <c r="DU408">
        <v>96</v>
      </c>
      <c r="DV408">
        <v>76</v>
      </c>
      <c r="DW408" s="6">
        <v>10.220000000000001</v>
      </c>
      <c r="DX408" s="6">
        <v>5.61</v>
      </c>
      <c r="DY408">
        <v>35</v>
      </c>
      <c r="DZ408">
        <v>20</v>
      </c>
      <c r="EA408">
        <v>9</v>
      </c>
      <c r="EB408">
        <v>7</v>
      </c>
      <c r="EC408">
        <v>13</v>
      </c>
      <c r="ED408">
        <v>9</v>
      </c>
      <c r="EE408">
        <v>11</v>
      </c>
      <c r="EF408">
        <v>4</v>
      </c>
      <c r="EG408" s="11">
        <f t="shared" si="128"/>
        <v>24</v>
      </c>
      <c r="EH408" s="11">
        <f t="shared" si="129"/>
        <v>13</v>
      </c>
      <c r="EI408">
        <v>67</v>
      </c>
      <c r="EJ408">
        <v>59</v>
      </c>
      <c r="EK408">
        <v>42</v>
      </c>
      <c r="EL408">
        <v>61</v>
      </c>
      <c r="EM408">
        <v>17</v>
      </c>
      <c r="EN408">
        <v>15</v>
      </c>
      <c r="EO408">
        <v>8</v>
      </c>
      <c r="EP408">
        <v>8</v>
      </c>
      <c r="EQ408">
        <v>0.1</v>
      </c>
      <c r="ER408">
        <v>0.2</v>
      </c>
      <c r="ES408">
        <v>0.30000000000000004</v>
      </c>
      <c r="ET408">
        <v>527.29999999999995</v>
      </c>
      <c r="EU408" s="11">
        <f t="shared" si="130"/>
        <v>28</v>
      </c>
      <c r="EV408" s="6">
        <f t="shared" si="131"/>
        <v>13</v>
      </c>
      <c r="EW408" s="6">
        <f t="shared" si="132"/>
        <v>114.91624263907153</v>
      </c>
      <c r="EX408" s="6">
        <v>1.4</v>
      </c>
      <c r="EY408">
        <v>0.11</v>
      </c>
    </row>
    <row r="409" spans="1:155">
      <c r="A409">
        <v>659</v>
      </c>
      <c r="B409" s="5">
        <v>925000</v>
      </c>
      <c r="C409" t="s">
        <v>2072</v>
      </c>
      <c r="D409" t="s">
        <v>2073</v>
      </c>
      <c r="F409" t="s">
        <v>219</v>
      </c>
      <c r="G409" t="s">
        <v>219</v>
      </c>
      <c r="H409">
        <v>71</v>
      </c>
      <c r="I409">
        <v>170</v>
      </c>
      <c r="M409" t="s">
        <v>146</v>
      </c>
      <c r="N409" t="s">
        <v>2074</v>
      </c>
      <c r="O409" t="s">
        <v>2075</v>
      </c>
      <c r="P409" t="s">
        <v>209</v>
      </c>
      <c r="Q409" t="s">
        <v>150</v>
      </c>
      <c r="R409">
        <v>82</v>
      </c>
      <c r="S409">
        <v>31</v>
      </c>
      <c r="T409">
        <v>43</v>
      </c>
      <c r="U409">
        <v>27</v>
      </c>
      <c r="V409">
        <v>16</v>
      </c>
      <c r="W409">
        <v>74</v>
      </c>
      <c r="X409">
        <v>18</v>
      </c>
      <c r="Y409" s="6">
        <v>-1.1000000000000001</v>
      </c>
      <c r="Z409">
        <v>21</v>
      </c>
      <c r="AA409">
        <v>1817</v>
      </c>
      <c r="AB409">
        <v>95798</v>
      </c>
      <c r="AC409" s="6">
        <v>1589.42</v>
      </c>
      <c r="AD409" s="7">
        <v>19.4666666667</v>
      </c>
      <c r="AE409" s="7">
        <f t="shared" si="114"/>
        <v>19.440325203263146</v>
      </c>
      <c r="AF409" s="8">
        <v>0.33400789723092572</v>
      </c>
      <c r="AG409" s="8">
        <v>0.71153846153846156</v>
      </c>
      <c r="AH409" s="8">
        <v>0.11087420042643924</v>
      </c>
      <c r="AI409" s="9">
        <f t="shared" si="115"/>
        <v>0.91848617176128089</v>
      </c>
      <c r="AJ409" s="10">
        <f t="shared" si="116"/>
        <v>1029.36037218772</v>
      </c>
      <c r="AK409" s="7">
        <f t="shared" si="117"/>
        <v>3.9259604132324997</v>
      </c>
      <c r="AL409" s="7">
        <f t="shared" si="118"/>
        <v>2.1139786840482691</v>
      </c>
      <c r="AM409" s="8">
        <f t="shared" si="119"/>
        <v>0.65</v>
      </c>
      <c r="AN409" s="11">
        <f t="shared" si="120"/>
        <v>48</v>
      </c>
      <c r="AO409" s="7">
        <f t="shared" si="121"/>
        <v>1.8119817291842306</v>
      </c>
      <c r="AP409">
        <v>396</v>
      </c>
      <c r="AQ409">
        <v>396</v>
      </c>
      <c r="AR409">
        <v>301</v>
      </c>
      <c r="AS409">
        <v>211</v>
      </c>
      <c r="AT409">
        <v>211</v>
      </c>
      <c r="AU409">
        <v>211</v>
      </c>
      <c r="AV409" s="6">
        <v>19.47</v>
      </c>
      <c r="AW409">
        <v>64</v>
      </c>
      <c r="AX409">
        <v>7</v>
      </c>
      <c r="AY409">
        <v>18</v>
      </c>
      <c r="AZ409" s="11">
        <f t="shared" si="122"/>
        <v>25</v>
      </c>
      <c r="BA409" s="6">
        <v>31.028400000000001</v>
      </c>
      <c r="BB409" s="6">
        <v>28.96</v>
      </c>
      <c r="BC409" s="6">
        <v>390.9</v>
      </c>
      <c r="BD409">
        <v>23</v>
      </c>
      <c r="BE409">
        <v>23</v>
      </c>
      <c r="BF409">
        <v>90</v>
      </c>
      <c r="BG409" s="11">
        <f t="shared" si="123"/>
        <v>-67</v>
      </c>
      <c r="BH409">
        <v>90</v>
      </c>
      <c r="BI409">
        <v>55</v>
      </c>
      <c r="BJ409">
        <v>57</v>
      </c>
      <c r="BK409">
        <v>14</v>
      </c>
      <c r="BL409">
        <v>55</v>
      </c>
      <c r="BM409">
        <v>57</v>
      </c>
      <c r="BN409">
        <v>14</v>
      </c>
      <c r="BO409" s="8">
        <f t="shared" si="124"/>
        <v>1.2058570198105082E-2</v>
      </c>
      <c r="BP409">
        <v>2</v>
      </c>
      <c r="BQ409">
        <v>8</v>
      </c>
      <c r="BR409">
        <v>2</v>
      </c>
      <c r="BS409">
        <v>8</v>
      </c>
      <c r="BT409" s="8">
        <f t="shared" si="125"/>
        <v>0.2</v>
      </c>
      <c r="BU409" s="8">
        <f t="shared" si="126"/>
        <v>7.6923076923076927E-3</v>
      </c>
      <c r="BV409">
        <v>0</v>
      </c>
      <c r="BW409">
        <v>0</v>
      </c>
      <c r="BX409">
        <v>2</v>
      </c>
      <c r="BY409">
        <v>1</v>
      </c>
      <c r="BZ409">
        <v>0</v>
      </c>
      <c r="CA409">
        <v>7</v>
      </c>
      <c r="CB409">
        <v>1</v>
      </c>
      <c r="CC409">
        <v>4</v>
      </c>
      <c r="CD409">
        <v>1</v>
      </c>
      <c r="CE409">
        <v>1</v>
      </c>
      <c r="CF409">
        <v>1</v>
      </c>
      <c r="CG409">
        <v>7</v>
      </c>
      <c r="CH409">
        <v>1</v>
      </c>
      <c r="CI409">
        <v>7</v>
      </c>
      <c r="CJ409">
        <v>5</v>
      </c>
      <c r="CK409">
        <v>4</v>
      </c>
      <c r="CL409">
        <v>0</v>
      </c>
      <c r="CM409">
        <v>0</v>
      </c>
      <c r="CN409">
        <v>0</v>
      </c>
      <c r="CO409">
        <v>0</v>
      </c>
      <c r="CP409">
        <v>12</v>
      </c>
      <c r="CQ409">
        <v>3</v>
      </c>
      <c r="CR409">
        <v>0</v>
      </c>
      <c r="CS409">
        <v>0</v>
      </c>
      <c r="CT409">
        <v>16</v>
      </c>
      <c r="CU409">
        <v>0</v>
      </c>
      <c r="CV409">
        <v>8</v>
      </c>
      <c r="CW409">
        <v>13</v>
      </c>
      <c r="CX409">
        <v>69</v>
      </c>
      <c r="CY409">
        <v>9</v>
      </c>
      <c r="CZ409">
        <v>1</v>
      </c>
      <c r="DA409">
        <v>66</v>
      </c>
      <c r="DB409">
        <v>15</v>
      </c>
      <c r="DC409">
        <v>5</v>
      </c>
      <c r="DD409">
        <v>1</v>
      </c>
      <c r="DE409">
        <v>114</v>
      </c>
      <c r="DF409">
        <v>9</v>
      </c>
      <c r="DG409">
        <v>21</v>
      </c>
      <c r="DH409">
        <v>9</v>
      </c>
      <c r="DI409">
        <v>18</v>
      </c>
      <c r="DJ409" s="11">
        <f t="shared" si="127"/>
        <v>12</v>
      </c>
      <c r="DK409" s="6">
        <v>8.0331180769999992</v>
      </c>
      <c r="DL409">
        <v>8</v>
      </c>
      <c r="DM409">
        <v>1</v>
      </c>
      <c r="DN409">
        <v>0</v>
      </c>
      <c r="DO409">
        <v>0</v>
      </c>
      <c r="DP409">
        <v>0</v>
      </c>
      <c r="DQ409">
        <v>1805</v>
      </c>
      <c r="DR409">
        <v>1161</v>
      </c>
      <c r="DS409">
        <v>1297</v>
      </c>
      <c r="DT409">
        <v>889</v>
      </c>
      <c r="DU409">
        <v>938</v>
      </c>
      <c r="DV409">
        <v>687</v>
      </c>
      <c r="DW409" s="6">
        <v>84.62</v>
      </c>
      <c r="DX409" s="6">
        <v>59.77</v>
      </c>
      <c r="DY409">
        <v>271</v>
      </c>
      <c r="DZ409">
        <v>206</v>
      </c>
      <c r="EA409">
        <v>104</v>
      </c>
      <c r="EB409">
        <v>56</v>
      </c>
      <c r="EC409">
        <v>37</v>
      </c>
      <c r="ED409">
        <v>56</v>
      </c>
      <c r="EE409">
        <v>57</v>
      </c>
      <c r="EF409">
        <v>83</v>
      </c>
      <c r="EG409" s="11">
        <f t="shared" si="128"/>
        <v>94</v>
      </c>
      <c r="EH409" s="11">
        <f t="shared" si="129"/>
        <v>139</v>
      </c>
      <c r="EI409">
        <v>597</v>
      </c>
      <c r="EJ409">
        <v>703</v>
      </c>
      <c r="EK409">
        <v>206</v>
      </c>
      <c r="EL409">
        <v>545</v>
      </c>
      <c r="EM409">
        <v>244</v>
      </c>
      <c r="EN409">
        <v>188</v>
      </c>
      <c r="EO409">
        <v>66</v>
      </c>
      <c r="EP409">
        <v>79</v>
      </c>
      <c r="EQ409">
        <v>7.2</v>
      </c>
      <c r="ER409">
        <v>2.2000000000000002</v>
      </c>
      <c r="ES409">
        <v>9.4</v>
      </c>
      <c r="ET409">
        <v>3169.21</v>
      </c>
      <c r="EU409" s="11">
        <f t="shared" si="130"/>
        <v>59</v>
      </c>
      <c r="EV409" s="6">
        <f t="shared" si="131"/>
        <v>10</v>
      </c>
      <c r="EW409" s="6">
        <f t="shared" si="132"/>
        <v>111.96537101584225</v>
      </c>
      <c r="EX409" s="6">
        <v>81.599999999999994</v>
      </c>
      <c r="EY409">
        <v>1</v>
      </c>
    </row>
    <row r="410" spans="1:155">
      <c r="A410">
        <v>611</v>
      </c>
      <c r="B410" s="5">
        <v>925000</v>
      </c>
      <c r="C410" t="s">
        <v>2081</v>
      </c>
      <c r="D410" t="s">
        <v>1341</v>
      </c>
      <c r="E410" t="s">
        <v>330</v>
      </c>
      <c r="F410" t="s">
        <v>145</v>
      </c>
      <c r="G410" t="s">
        <v>145</v>
      </c>
      <c r="H410">
        <v>78</v>
      </c>
      <c r="I410">
        <v>226</v>
      </c>
      <c r="J410">
        <v>2012</v>
      </c>
      <c r="K410">
        <v>3</v>
      </c>
      <c r="L410">
        <v>86</v>
      </c>
      <c r="M410" t="s">
        <v>146</v>
      </c>
      <c r="N410" t="s">
        <v>2082</v>
      </c>
      <c r="O410" t="s">
        <v>2083</v>
      </c>
      <c r="P410" t="s">
        <v>192</v>
      </c>
      <c r="Q410" t="s">
        <v>179</v>
      </c>
      <c r="R410">
        <v>81</v>
      </c>
      <c r="S410">
        <v>4</v>
      </c>
      <c r="T410">
        <v>31</v>
      </c>
      <c r="U410">
        <v>17</v>
      </c>
      <c r="V410">
        <v>14</v>
      </c>
      <c r="W410">
        <v>35</v>
      </c>
      <c r="X410">
        <v>7</v>
      </c>
      <c r="Y410" s="6">
        <v>1.7000000000000002</v>
      </c>
      <c r="Z410">
        <v>32</v>
      </c>
      <c r="AA410">
        <v>2365</v>
      </c>
      <c r="AB410">
        <v>103018</v>
      </c>
      <c r="AC410" s="6">
        <v>1712.37</v>
      </c>
      <c r="AD410" s="7">
        <v>21.2</v>
      </c>
      <c r="AE410" s="7">
        <f t="shared" si="114"/>
        <v>21.179163237311386</v>
      </c>
      <c r="AF410" s="8">
        <v>0.3543966107798559</v>
      </c>
      <c r="AG410" s="8">
        <v>0.46052631578947367</v>
      </c>
      <c r="AH410" s="8">
        <v>9.2009685230024216E-2</v>
      </c>
      <c r="AI410" s="9">
        <f t="shared" si="115"/>
        <v>0.91699092088197143</v>
      </c>
      <c r="AJ410" s="10">
        <f t="shared" si="116"/>
        <v>1009.0006061119956</v>
      </c>
      <c r="AK410" s="7">
        <f t="shared" si="117"/>
        <v>2.6629758755409174</v>
      </c>
      <c r="AL410" s="7">
        <f t="shared" si="118"/>
        <v>2.2425060004555091</v>
      </c>
      <c r="AM410" s="8">
        <f t="shared" si="119"/>
        <v>0.54285714285714282</v>
      </c>
      <c r="AN410" s="11">
        <f t="shared" si="120"/>
        <v>12</v>
      </c>
      <c r="AO410" s="7">
        <f t="shared" si="121"/>
        <v>0.42046987508540834</v>
      </c>
      <c r="AP410">
        <v>384</v>
      </c>
      <c r="AQ410">
        <v>380</v>
      </c>
      <c r="AR410">
        <v>253</v>
      </c>
      <c r="AS410">
        <v>188</v>
      </c>
      <c r="AT410">
        <v>188</v>
      </c>
      <c r="AU410">
        <v>188</v>
      </c>
      <c r="AV410" s="6">
        <v>7.98</v>
      </c>
      <c r="AW410">
        <v>13</v>
      </c>
      <c r="AX410">
        <v>4</v>
      </c>
      <c r="AY410">
        <v>14</v>
      </c>
      <c r="AZ410" s="11">
        <f t="shared" si="122"/>
        <v>18</v>
      </c>
      <c r="BA410" s="6">
        <v>50.989400000000003</v>
      </c>
      <c r="BB410" s="6">
        <v>46.96</v>
      </c>
      <c r="BC410" s="6">
        <v>336.9</v>
      </c>
      <c r="BD410">
        <v>80</v>
      </c>
      <c r="BE410">
        <v>80</v>
      </c>
      <c r="BF410">
        <v>160</v>
      </c>
      <c r="BG410" s="11">
        <f t="shared" si="123"/>
        <v>-80</v>
      </c>
      <c r="BH410">
        <v>65</v>
      </c>
      <c r="BI410">
        <v>39</v>
      </c>
      <c r="BJ410">
        <v>38</v>
      </c>
      <c r="BK410">
        <v>117</v>
      </c>
      <c r="BL410">
        <v>39</v>
      </c>
      <c r="BM410">
        <v>38</v>
      </c>
      <c r="BN410">
        <v>117</v>
      </c>
      <c r="BO410" s="8">
        <f t="shared" si="124"/>
        <v>8.0027359781121757E-2</v>
      </c>
      <c r="BP410">
        <v>0</v>
      </c>
      <c r="BQ410">
        <v>0</v>
      </c>
      <c r="BR410">
        <v>0</v>
      </c>
      <c r="BS410">
        <v>0</v>
      </c>
      <c r="BT410" s="8">
        <f t="shared" si="125"/>
        <v>0</v>
      </c>
      <c r="BU410" s="8">
        <f t="shared" si="126"/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2</v>
      </c>
      <c r="CJ410">
        <v>2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2</v>
      </c>
      <c r="CQ410">
        <v>0</v>
      </c>
      <c r="CR410">
        <v>0</v>
      </c>
      <c r="CS410">
        <v>0</v>
      </c>
      <c r="CT410">
        <v>2</v>
      </c>
      <c r="CU410">
        <v>0</v>
      </c>
      <c r="CV410">
        <v>2</v>
      </c>
      <c r="CW410">
        <v>9</v>
      </c>
      <c r="CX410">
        <v>54</v>
      </c>
      <c r="CY410">
        <v>5</v>
      </c>
      <c r="CZ410">
        <v>0</v>
      </c>
      <c r="DA410">
        <v>74</v>
      </c>
      <c r="DB410">
        <v>18</v>
      </c>
      <c r="DC410">
        <v>1</v>
      </c>
      <c r="DD410">
        <v>0</v>
      </c>
      <c r="DE410">
        <v>90</v>
      </c>
      <c r="DF410">
        <v>16</v>
      </c>
      <c r="DG410">
        <v>13</v>
      </c>
      <c r="DH410">
        <v>15</v>
      </c>
      <c r="DI410">
        <v>12</v>
      </c>
      <c r="DJ410" s="11">
        <f t="shared" si="127"/>
        <v>-3</v>
      </c>
      <c r="DK410" s="6">
        <v>1.5784655299999999</v>
      </c>
      <c r="DL410">
        <v>16</v>
      </c>
      <c r="DM410">
        <v>0</v>
      </c>
      <c r="DN410">
        <v>0</v>
      </c>
      <c r="DO410">
        <v>0</v>
      </c>
      <c r="DP410">
        <v>0</v>
      </c>
      <c r="DQ410">
        <v>1507</v>
      </c>
      <c r="DR410">
        <v>1462</v>
      </c>
      <c r="DS410">
        <v>1127</v>
      </c>
      <c r="DT410">
        <v>1081</v>
      </c>
      <c r="DU410">
        <v>826</v>
      </c>
      <c r="DV410">
        <v>771</v>
      </c>
      <c r="DW410" s="6">
        <v>65.84</v>
      </c>
      <c r="DX410" s="6">
        <v>65.95</v>
      </c>
      <c r="DY410">
        <v>208</v>
      </c>
      <c r="DZ410">
        <v>222</v>
      </c>
      <c r="EA410">
        <v>76</v>
      </c>
      <c r="EB410">
        <v>64</v>
      </c>
      <c r="EC410">
        <v>45</v>
      </c>
      <c r="ED410">
        <v>43</v>
      </c>
      <c r="EE410">
        <v>62</v>
      </c>
      <c r="EF410">
        <v>54</v>
      </c>
      <c r="EG410" s="11">
        <f t="shared" si="128"/>
        <v>107</v>
      </c>
      <c r="EH410" s="11">
        <f t="shared" si="129"/>
        <v>97</v>
      </c>
      <c r="EI410">
        <v>813</v>
      </c>
      <c r="EJ410">
        <v>815</v>
      </c>
      <c r="EK410">
        <v>578</v>
      </c>
      <c r="EL410">
        <v>642</v>
      </c>
      <c r="EM410">
        <v>150</v>
      </c>
      <c r="EN410">
        <v>174</v>
      </c>
      <c r="EO410">
        <v>100</v>
      </c>
      <c r="EP410">
        <v>100</v>
      </c>
      <c r="EQ410">
        <v>2.2000000000000002</v>
      </c>
      <c r="ER410">
        <v>4.5</v>
      </c>
      <c r="ES410">
        <v>6.7</v>
      </c>
      <c r="ET410">
        <v>3119.42</v>
      </c>
      <c r="EU410" s="11">
        <f t="shared" si="130"/>
        <v>229</v>
      </c>
      <c r="EV410" s="6">
        <f t="shared" si="131"/>
        <v>7.375</v>
      </c>
      <c r="EW410" s="6">
        <f t="shared" si="132"/>
        <v>104.03125492738135</v>
      </c>
      <c r="EX410" s="6">
        <v>45.8</v>
      </c>
      <c r="EY410">
        <v>0.56000000000000005</v>
      </c>
    </row>
    <row r="411" spans="1:155">
      <c r="A411">
        <v>25</v>
      </c>
      <c r="B411" s="5">
        <v>925000</v>
      </c>
      <c r="C411" t="s">
        <v>2092</v>
      </c>
      <c r="D411" t="s">
        <v>2093</v>
      </c>
      <c r="F411" t="s">
        <v>967</v>
      </c>
      <c r="G411" t="s">
        <v>967</v>
      </c>
      <c r="H411">
        <v>72</v>
      </c>
      <c r="I411">
        <v>181</v>
      </c>
      <c r="J411">
        <v>2014</v>
      </c>
      <c r="K411">
        <v>1</v>
      </c>
      <c r="L411">
        <v>25</v>
      </c>
      <c r="M411" t="s">
        <v>146</v>
      </c>
      <c r="N411" t="s">
        <v>2094</v>
      </c>
      <c r="O411" t="s">
        <v>262</v>
      </c>
      <c r="P411" t="s">
        <v>185</v>
      </c>
      <c r="Q411" t="s">
        <v>172</v>
      </c>
      <c r="R411">
        <v>75</v>
      </c>
      <c r="S411">
        <v>34</v>
      </c>
      <c r="T411">
        <v>36</v>
      </c>
      <c r="U411">
        <v>22</v>
      </c>
      <c r="V411">
        <v>14</v>
      </c>
      <c r="W411">
        <v>70</v>
      </c>
      <c r="X411">
        <v>11</v>
      </c>
      <c r="Y411" s="6">
        <v>14.8</v>
      </c>
      <c r="Z411">
        <v>34</v>
      </c>
      <c r="AA411">
        <v>1597</v>
      </c>
      <c r="AB411">
        <v>80921</v>
      </c>
      <c r="AC411" s="6">
        <v>1343.4</v>
      </c>
      <c r="AD411" s="7">
        <v>17.866666666699999</v>
      </c>
      <c r="AE411" s="7">
        <f t="shared" si="114"/>
        <v>17.92037037038148</v>
      </c>
      <c r="AF411" s="8">
        <v>0.32053866912268231</v>
      </c>
      <c r="AG411" s="8">
        <v>0.7142857142857143</v>
      </c>
      <c r="AH411" s="8">
        <v>0.10816777041942605</v>
      </c>
      <c r="AI411" s="9">
        <f t="shared" si="115"/>
        <v>0.91030534351145043</v>
      </c>
      <c r="AJ411" s="10">
        <f t="shared" si="116"/>
        <v>1018.4731139308765</v>
      </c>
      <c r="AK411" s="7">
        <f t="shared" si="117"/>
        <v>4.376953997320232</v>
      </c>
      <c r="AL411" s="7">
        <f t="shared" si="118"/>
        <v>2.0991514068780703</v>
      </c>
      <c r="AM411" s="8">
        <f t="shared" si="119"/>
        <v>0.67586206896551726</v>
      </c>
      <c r="AN411" s="11">
        <f t="shared" si="120"/>
        <v>51</v>
      </c>
      <c r="AO411" s="7">
        <f t="shared" si="121"/>
        <v>2.2778025904421617</v>
      </c>
      <c r="AP411">
        <v>465</v>
      </c>
      <c r="AQ411">
        <v>465</v>
      </c>
      <c r="AR411">
        <v>361</v>
      </c>
      <c r="AS411">
        <v>262</v>
      </c>
      <c r="AT411">
        <v>262</v>
      </c>
      <c r="AU411">
        <v>262</v>
      </c>
      <c r="AV411" s="6">
        <v>24.94</v>
      </c>
      <c r="AW411">
        <v>80</v>
      </c>
      <c r="AX411">
        <v>12</v>
      </c>
      <c r="AY411">
        <v>20</v>
      </c>
      <c r="AZ411" s="11">
        <f t="shared" si="122"/>
        <v>32</v>
      </c>
      <c r="BA411" s="6">
        <v>34.389299999999999</v>
      </c>
      <c r="BB411" s="6">
        <v>30.5</v>
      </c>
      <c r="BC411" s="6">
        <v>392.6</v>
      </c>
      <c r="BD411">
        <v>72</v>
      </c>
      <c r="BE411">
        <v>72</v>
      </c>
      <c r="BF411" t="s">
        <v>173</v>
      </c>
      <c r="BG411" s="11" t="e">
        <f t="shared" si="123"/>
        <v>#VALUE!</v>
      </c>
      <c r="BH411">
        <v>99</v>
      </c>
      <c r="BI411">
        <v>65</v>
      </c>
      <c r="BJ411">
        <v>50</v>
      </c>
      <c r="BK411">
        <v>32</v>
      </c>
      <c r="BL411">
        <v>65</v>
      </c>
      <c r="BM411">
        <v>50</v>
      </c>
      <c r="BN411">
        <v>32</v>
      </c>
      <c r="BO411" s="8">
        <f t="shared" si="124"/>
        <v>3.2128514056224897E-2</v>
      </c>
      <c r="BP411">
        <v>2</v>
      </c>
      <c r="BQ411">
        <v>1</v>
      </c>
      <c r="BR411">
        <v>2</v>
      </c>
      <c r="BS411">
        <v>1</v>
      </c>
      <c r="BT411" s="8">
        <f t="shared" si="125"/>
        <v>0.66666666666666663</v>
      </c>
      <c r="BU411" s="8">
        <f t="shared" si="126"/>
        <v>2.1023125437981782E-3</v>
      </c>
      <c r="BV411">
        <v>1</v>
      </c>
      <c r="BW411">
        <v>0</v>
      </c>
      <c r="BX411">
        <v>0</v>
      </c>
      <c r="BY411">
        <v>0</v>
      </c>
      <c r="BZ411">
        <v>1</v>
      </c>
      <c r="CA411">
        <v>1</v>
      </c>
      <c r="CB411">
        <v>1</v>
      </c>
      <c r="CC411">
        <v>0</v>
      </c>
      <c r="CD411">
        <v>1</v>
      </c>
      <c r="CE411">
        <v>1</v>
      </c>
      <c r="CF411">
        <v>1</v>
      </c>
      <c r="CG411">
        <v>1</v>
      </c>
      <c r="CH411">
        <v>2</v>
      </c>
      <c r="CI411">
        <v>5</v>
      </c>
      <c r="CJ411">
        <v>6</v>
      </c>
      <c r="CK411">
        <v>3</v>
      </c>
      <c r="CL411">
        <v>0</v>
      </c>
      <c r="CM411">
        <v>0</v>
      </c>
      <c r="CN411">
        <v>3</v>
      </c>
      <c r="CO411">
        <v>0</v>
      </c>
      <c r="CP411">
        <v>6</v>
      </c>
      <c r="CQ411">
        <v>8</v>
      </c>
      <c r="CR411">
        <v>2</v>
      </c>
      <c r="CS411">
        <v>0</v>
      </c>
      <c r="CT411">
        <v>15</v>
      </c>
      <c r="CU411">
        <v>0</v>
      </c>
      <c r="CV411">
        <v>4</v>
      </c>
      <c r="CW411">
        <v>7</v>
      </c>
      <c r="CX411">
        <v>88</v>
      </c>
      <c r="CY411">
        <v>26</v>
      </c>
      <c r="CZ411">
        <v>2</v>
      </c>
      <c r="DA411">
        <v>55</v>
      </c>
      <c r="DB411">
        <v>50</v>
      </c>
      <c r="DC411">
        <v>11</v>
      </c>
      <c r="DD411">
        <v>0</v>
      </c>
      <c r="DE411">
        <v>117</v>
      </c>
      <c r="DF411">
        <v>17</v>
      </c>
      <c r="DG411">
        <v>36</v>
      </c>
      <c r="DH411">
        <v>15</v>
      </c>
      <c r="DI411">
        <v>31</v>
      </c>
      <c r="DJ411" s="11">
        <f t="shared" si="127"/>
        <v>19</v>
      </c>
      <c r="DK411" s="6">
        <v>16.469313686100001</v>
      </c>
      <c r="DL411">
        <v>17</v>
      </c>
      <c r="DM411">
        <v>0</v>
      </c>
      <c r="DN411">
        <v>0</v>
      </c>
      <c r="DO411">
        <v>0</v>
      </c>
      <c r="DP411">
        <v>0</v>
      </c>
      <c r="DQ411">
        <v>1691</v>
      </c>
      <c r="DR411">
        <v>996</v>
      </c>
      <c r="DS411">
        <v>1281</v>
      </c>
      <c r="DT411">
        <v>733</v>
      </c>
      <c r="DU411">
        <v>906</v>
      </c>
      <c r="DV411">
        <v>524</v>
      </c>
      <c r="DW411" s="6">
        <v>84.14</v>
      </c>
      <c r="DX411" s="6">
        <v>43.02</v>
      </c>
      <c r="DY411">
        <v>274</v>
      </c>
      <c r="DZ411">
        <v>143</v>
      </c>
      <c r="EA411">
        <v>98</v>
      </c>
      <c r="EB411">
        <v>47</v>
      </c>
      <c r="EC411">
        <v>60</v>
      </c>
      <c r="ED411">
        <v>30</v>
      </c>
      <c r="EE411">
        <v>63</v>
      </c>
      <c r="EF411">
        <v>53</v>
      </c>
      <c r="EG411" s="11">
        <f t="shared" si="128"/>
        <v>123</v>
      </c>
      <c r="EH411" s="11">
        <f t="shared" si="129"/>
        <v>83</v>
      </c>
      <c r="EI411">
        <v>792</v>
      </c>
      <c r="EJ411">
        <v>635</v>
      </c>
      <c r="EK411">
        <v>364</v>
      </c>
      <c r="EL411">
        <v>518</v>
      </c>
      <c r="EM411">
        <v>243</v>
      </c>
      <c r="EN411">
        <v>177</v>
      </c>
      <c r="EO411">
        <v>74</v>
      </c>
      <c r="EP411">
        <v>85</v>
      </c>
      <c r="EQ411">
        <v>8.1</v>
      </c>
      <c r="ER411">
        <v>2.2000000000000002</v>
      </c>
      <c r="ES411">
        <v>10.3</v>
      </c>
      <c r="ET411">
        <v>2847.67</v>
      </c>
      <c r="EU411" s="11">
        <f t="shared" si="130"/>
        <v>138</v>
      </c>
      <c r="EV411" s="6">
        <f t="shared" si="131"/>
        <v>7.1764705882352944</v>
      </c>
      <c r="EW411" s="6">
        <f t="shared" si="132"/>
        <v>120.00893255917819</v>
      </c>
      <c r="EX411" s="6">
        <v>89.4</v>
      </c>
      <c r="EY411">
        <v>1.19</v>
      </c>
    </row>
    <row r="412" spans="1:155">
      <c r="A412">
        <v>9</v>
      </c>
      <c r="B412" s="5">
        <v>925000</v>
      </c>
      <c r="C412" t="s">
        <v>1168</v>
      </c>
      <c r="D412" t="s">
        <v>2104</v>
      </c>
      <c r="E412" t="s">
        <v>144</v>
      </c>
      <c r="F412" t="s">
        <v>145</v>
      </c>
      <c r="G412" t="s">
        <v>145</v>
      </c>
      <c r="H412">
        <v>68</v>
      </c>
      <c r="I412">
        <v>178</v>
      </c>
      <c r="J412">
        <v>2011</v>
      </c>
      <c r="K412">
        <v>7</v>
      </c>
      <c r="L412">
        <v>201</v>
      </c>
      <c r="M412" t="s">
        <v>155</v>
      </c>
      <c r="N412" t="s">
        <v>2105</v>
      </c>
      <c r="O412" t="s">
        <v>377</v>
      </c>
      <c r="P412" t="s">
        <v>171</v>
      </c>
      <c r="Q412" t="s">
        <v>468</v>
      </c>
      <c r="R412">
        <v>10</v>
      </c>
      <c r="S412">
        <v>1</v>
      </c>
      <c r="T412">
        <v>1</v>
      </c>
      <c r="U412">
        <v>1</v>
      </c>
      <c r="V412">
        <v>0</v>
      </c>
      <c r="W412">
        <v>2</v>
      </c>
      <c r="X412">
        <v>-3</v>
      </c>
      <c r="Y412" s="6">
        <v>-2.6</v>
      </c>
      <c r="Z412">
        <v>2</v>
      </c>
      <c r="AA412">
        <v>159</v>
      </c>
      <c r="AB412">
        <v>6867</v>
      </c>
      <c r="AC412" s="6">
        <v>114.28</v>
      </c>
      <c r="AD412" s="7">
        <v>11.45</v>
      </c>
      <c r="AE412" s="7">
        <f t="shared" si="114"/>
        <v>11.441000000000001</v>
      </c>
      <c r="AF412" s="8">
        <v>0.23429555519107759</v>
      </c>
      <c r="AG412" s="8">
        <v>1</v>
      </c>
      <c r="AH412" s="8">
        <v>4.4444444444444446E-2</v>
      </c>
      <c r="AI412" s="9">
        <f t="shared" si="115"/>
        <v>0.90740740740740744</v>
      </c>
      <c r="AJ412" s="10">
        <f t="shared" si="116"/>
        <v>951.85185185185185</v>
      </c>
      <c r="AK412" s="7">
        <f t="shared" si="117"/>
        <v>1.0500525026251313</v>
      </c>
      <c r="AL412" s="7">
        <f t="shared" si="118"/>
        <v>2.625131256562828</v>
      </c>
      <c r="AM412" s="8">
        <f t="shared" si="119"/>
        <v>0.2857142857142857</v>
      </c>
      <c r="AN412" s="11">
        <f t="shared" si="120"/>
        <v>-3</v>
      </c>
      <c r="AO412" s="7">
        <f t="shared" si="121"/>
        <v>-1.5750787539376967</v>
      </c>
      <c r="AP412">
        <v>24</v>
      </c>
      <c r="AQ412">
        <v>24</v>
      </c>
      <c r="AR412">
        <v>17</v>
      </c>
      <c r="AS412">
        <v>9</v>
      </c>
      <c r="AT412">
        <v>9</v>
      </c>
      <c r="AU412">
        <v>9</v>
      </c>
      <c r="AV412" s="6">
        <v>0.91</v>
      </c>
      <c r="AW412">
        <v>3</v>
      </c>
      <c r="AX412">
        <v>0</v>
      </c>
      <c r="AY412">
        <v>1</v>
      </c>
      <c r="AZ412" s="11">
        <f t="shared" si="122"/>
        <v>1</v>
      </c>
      <c r="BA412" s="6">
        <v>24.8889</v>
      </c>
      <c r="BB412" s="6">
        <v>28.4</v>
      </c>
      <c r="BC412" s="6">
        <v>45.8</v>
      </c>
      <c r="BD412">
        <v>9</v>
      </c>
      <c r="BE412">
        <v>9</v>
      </c>
      <c r="BF412">
        <v>16</v>
      </c>
      <c r="BG412" s="11">
        <f t="shared" si="123"/>
        <v>-7</v>
      </c>
      <c r="BH412">
        <v>8</v>
      </c>
      <c r="BI412">
        <v>2</v>
      </c>
      <c r="BJ412">
        <v>0</v>
      </c>
      <c r="BK412">
        <v>2</v>
      </c>
      <c r="BL412">
        <v>2</v>
      </c>
      <c r="BM412">
        <v>0</v>
      </c>
      <c r="BN412">
        <v>2</v>
      </c>
      <c r="BO412" s="8">
        <f t="shared" si="124"/>
        <v>2.197802197802198E-2</v>
      </c>
      <c r="BP412">
        <v>32</v>
      </c>
      <c r="BQ412">
        <v>40</v>
      </c>
      <c r="BR412">
        <v>32</v>
      </c>
      <c r="BS412">
        <v>40</v>
      </c>
      <c r="BT412" s="8">
        <f t="shared" si="125"/>
        <v>0.44444444444444442</v>
      </c>
      <c r="BU412" s="8">
        <f t="shared" si="126"/>
        <v>0.74226804123711343</v>
      </c>
      <c r="BV412">
        <v>8</v>
      </c>
      <c r="BW412">
        <v>10</v>
      </c>
      <c r="BX412">
        <v>13</v>
      </c>
      <c r="BY412">
        <v>17</v>
      </c>
      <c r="BZ412">
        <v>11</v>
      </c>
      <c r="CA412">
        <v>13</v>
      </c>
      <c r="CB412">
        <v>16</v>
      </c>
      <c r="CC412">
        <v>14</v>
      </c>
      <c r="CD412">
        <v>7</v>
      </c>
      <c r="CE412">
        <v>10</v>
      </c>
      <c r="CF412">
        <v>18</v>
      </c>
      <c r="CG412">
        <v>23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1</v>
      </c>
      <c r="CU412">
        <v>0</v>
      </c>
      <c r="CV412">
        <v>0</v>
      </c>
      <c r="CW412">
        <v>0</v>
      </c>
      <c r="CX412">
        <v>8</v>
      </c>
      <c r="CY412">
        <v>0</v>
      </c>
      <c r="CZ412">
        <v>0</v>
      </c>
      <c r="DA412">
        <v>1</v>
      </c>
      <c r="DB412">
        <v>1</v>
      </c>
      <c r="DC412">
        <v>1</v>
      </c>
      <c r="DD412">
        <v>0</v>
      </c>
      <c r="DE412">
        <v>6</v>
      </c>
      <c r="DF412">
        <v>1</v>
      </c>
      <c r="DG412">
        <v>0</v>
      </c>
      <c r="DH412">
        <v>1</v>
      </c>
      <c r="DI412">
        <v>0</v>
      </c>
      <c r="DJ412" s="11">
        <f t="shared" si="127"/>
        <v>-1</v>
      </c>
      <c r="DK412" s="6">
        <v>-0.88567685780000005</v>
      </c>
      <c r="DL412">
        <v>1</v>
      </c>
      <c r="DM412">
        <v>0</v>
      </c>
      <c r="DN412">
        <v>0</v>
      </c>
      <c r="DO412">
        <v>0</v>
      </c>
      <c r="DP412">
        <v>0</v>
      </c>
      <c r="DQ412">
        <v>103</v>
      </c>
      <c r="DR412">
        <v>91</v>
      </c>
      <c r="DS412">
        <v>66</v>
      </c>
      <c r="DT412">
        <v>73</v>
      </c>
      <c r="DU412">
        <v>45</v>
      </c>
      <c r="DV412">
        <v>54</v>
      </c>
      <c r="DW412" s="6">
        <v>2.62</v>
      </c>
      <c r="DX412" s="6">
        <v>3.67</v>
      </c>
      <c r="DY412">
        <v>5</v>
      </c>
      <c r="DZ412">
        <v>11</v>
      </c>
      <c r="EA412">
        <v>2</v>
      </c>
      <c r="EB412">
        <v>5</v>
      </c>
      <c r="EC412">
        <v>3</v>
      </c>
      <c r="ED412">
        <v>1</v>
      </c>
      <c r="EE412">
        <v>2</v>
      </c>
      <c r="EF412">
        <v>4</v>
      </c>
      <c r="EG412" s="11">
        <f t="shared" si="128"/>
        <v>5</v>
      </c>
      <c r="EH412" s="11">
        <f t="shared" si="129"/>
        <v>5</v>
      </c>
      <c r="EI412">
        <v>45</v>
      </c>
      <c r="EJ412">
        <v>52</v>
      </c>
      <c r="EK412">
        <v>52</v>
      </c>
      <c r="EL412">
        <v>47</v>
      </c>
      <c r="EM412">
        <v>15</v>
      </c>
      <c r="EN412">
        <v>6</v>
      </c>
      <c r="EO412">
        <v>8</v>
      </c>
      <c r="EP412">
        <v>7</v>
      </c>
      <c r="EQ412">
        <v>0</v>
      </c>
      <c r="ER412">
        <v>0</v>
      </c>
      <c r="ES412">
        <v>0</v>
      </c>
      <c r="ET412">
        <v>373.48</v>
      </c>
      <c r="EU412" s="11">
        <f t="shared" si="130"/>
        <v>13</v>
      </c>
      <c r="EV412" s="6">
        <f t="shared" si="131"/>
        <v>9</v>
      </c>
      <c r="EW412" s="6">
        <f t="shared" si="132"/>
        <v>101.85509275463774</v>
      </c>
      <c r="EX412" s="6">
        <v>2.1</v>
      </c>
      <c r="EY412">
        <v>0.21</v>
      </c>
    </row>
    <row r="413" spans="1:155">
      <c r="A413">
        <v>470</v>
      </c>
      <c r="B413" s="5">
        <v>925000</v>
      </c>
      <c r="C413" t="s">
        <v>2106</v>
      </c>
      <c r="D413" t="s">
        <v>425</v>
      </c>
      <c r="E413" t="s">
        <v>144</v>
      </c>
      <c r="F413" t="s">
        <v>145</v>
      </c>
      <c r="G413" t="s">
        <v>145</v>
      </c>
      <c r="H413">
        <v>75</v>
      </c>
      <c r="I413">
        <v>210</v>
      </c>
      <c r="J413">
        <v>2012</v>
      </c>
      <c r="K413">
        <v>3</v>
      </c>
      <c r="L413">
        <v>65</v>
      </c>
      <c r="M413" t="s">
        <v>155</v>
      </c>
      <c r="N413" t="s">
        <v>2107</v>
      </c>
      <c r="O413" t="s">
        <v>661</v>
      </c>
      <c r="P413" t="s">
        <v>192</v>
      </c>
      <c r="Q413" t="s">
        <v>285</v>
      </c>
      <c r="R413">
        <v>44</v>
      </c>
      <c r="S413">
        <v>3</v>
      </c>
      <c r="T413">
        <v>7</v>
      </c>
      <c r="U413">
        <v>1</v>
      </c>
      <c r="V413">
        <v>6</v>
      </c>
      <c r="W413">
        <v>10</v>
      </c>
      <c r="X413">
        <v>-5</v>
      </c>
      <c r="Y413" s="6">
        <v>-10.4</v>
      </c>
      <c r="Z413">
        <v>6</v>
      </c>
      <c r="AA413">
        <v>868</v>
      </c>
      <c r="AB413">
        <v>44442</v>
      </c>
      <c r="AC413" s="6">
        <v>740.15</v>
      </c>
      <c r="AD413" s="7">
        <v>16.833333333300001</v>
      </c>
      <c r="AE413" s="7">
        <f t="shared" si="114"/>
        <v>16.829671717160608</v>
      </c>
      <c r="AF413" s="8">
        <v>0.30575487559537823</v>
      </c>
      <c r="AG413" s="8">
        <v>0.37037037037037035</v>
      </c>
      <c r="AH413" s="8">
        <v>8.5443037974683542E-2</v>
      </c>
      <c r="AI413" s="9">
        <f t="shared" si="115"/>
        <v>0.91450777202072542</v>
      </c>
      <c r="AJ413" s="10">
        <f t="shared" si="116"/>
        <v>999.95080999540892</v>
      </c>
      <c r="AK413" s="7">
        <f t="shared" si="117"/>
        <v>2.1887455245558334</v>
      </c>
      <c r="AL413" s="7">
        <f t="shared" si="118"/>
        <v>2.6751334189015741</v>
      </c>
      <c r="AM413" s="8">
        <f t="shared" si="119"/>
        <v>0.45</v>
      </c>
      <c r="AN413" s="11">
        <f t="shared" si="120"/>
        <v>-6</v>
      </c>
      <c r="AO413" s="7">
        <f t="shared" si="121"/>
        <v>-0.4863878943457407</v>
      </c>
      <c r="AP413">
        <v>89</v>
      </c>
      <c r="AQ413">
        <v>89</v>
      </c>
      <c r="AR413">
        <v>57</v>
      </c>
      <c r="AS413">
        <v>40</v>
      </c>
      <c r="AT413">
        <v>40</v>
      </c>
      <c r="AU413">
        <v>40</v>
      </c>
      <c r="AV413" s="6">
        <v>1.41</v>
      </c>
      <c r="AW413">
        <v>1</v>
      </c>
      <c r="AX413">
        <v>2</v>
      </c>
      <c r="AY413">
        <v>6</v>
      </c>
      <c r="AZ413" s="11">
        <f t="shared" si="122"/>
        <v>8</v>
      </c>
      <c r="BA413" s="6">
        <v>58.725000000000001</v>
      </c>
      <c r="BB413" s="6">
        <v>52.21</v>
      </c>
      <c r="BC413" s="6">
        <v>21.4</v>
      </c>
      <c r="BD413">
        <v>73</v>
      </c>
      <c r="BE413">
        <v>73</v>
      </c>
      <c r="BF413">
        <v>62</v>
      </c>
      <c r="BG413" s="11">
        <f t="shared" si="123"/>
        <v>11</v>
      </c>
      <c r="BH413">
        <v>17</v>
      </c>
      <c r="BI413">
        <v>28</v>
      </c>
      <c r="BJ413">
        <v>17</v>
      </c>
      <c r="BK413">
        <v>68</v>
      </c>
      <c r="BL413">
        <v>28</v>
      </c>
      <c r="BM413">
        <v>17</v>
      </c>
      <c r="BN413">
        <v>68</v>
      </c>
      <c r="BO413" s="8">
        <f t="shared" si="124"/>
        <v>9.3793103448275864E-2</v>
      </c>
      <c r="BP413">
        <v>0</v>
      </c>
      <c r="BQ413">
        <v>0</v>
      </c>
      <c r="BR413">
        <v>0</v>
      </c>
      <c r="BS413">
        <v>0</v>
      </c>
      <c r="BT413" s="8">
        <f t="shared" si="125"/>
        <v>0</v>
      </c>
      <c r="BU413" s="8">
        <f t="shared" si="126"/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2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1</v>
      </c>
      <c r="CS413">
        <v>0</v>
      </c>
      <c r="CT413">
        <v>2</v>
      </c>
      <c r="CU413">
        <v>0</v>
      </c>
      <c r="CV413">
        <v>0</v>
      </c>
      <c r="CW413">
        <v>1</v>
      </c>
      <c r="CX413">
        <v>16</v>
      </c>
      <c r="CY413">
        <v>2</v>
      </c>
      <c r="CZ413">
        <v>0</v>
      </c>
      <c r="DA413">
        <v>12</v>
      </c>
      <c r="DB413">
        <v>2</v>
      </c>
      <c r="DC413">
        <v>1</v>
      </c>
      <c r="DD413">
        <v>0</v>
      </c>
      <c r="DE413">
        <v>23</v>
      </c>
      <c r="DF413">
        <v>3</v>
      </c>
      <c r="DG413">
        <v>6</v>
      </c>
      <c r="DH413">
        <v>3</v>
      </c>
      <c r="DI413">
        <v>4</v>
      </c>
      <c r="DJ413" s="11">
        <f t="shared" si="127"/>
        <v>3</v>
      </c>
      <c r="DK413" s="6">
        <v>3.4449164300000001</v>
      </c>
      <c r="DL413">
        <v>3</v>
      </c>
      <c r="DM413">
        <v>0</v>
      </c>
      <c r="DN413">
        <v>0</v>
      </c>
      <c r="DO413">
        <v>0</v>
      </c>
      <c r="DP413">
        <v>0</v>
      </c>
      <c r="DQ413">
        <v>583</v>
      </c>
      <c r="DR413">
        <v>725</v>
      </c>
      <c r="DS413">
        <v>418</v>
      </c>
      <c r="DT413">
        <v>544</v>
      </c>
      <c r="DU413">
        <v>316</v>
      </c>
      <c r="DV413">
        <v>386</v>
      </c>
      <c r="DW413" s="6">
        <v>22.21</v>
      </c>
      <c r="DX413" s="6">
        <v>35.479999999999997</v>
      </c>
      <c r="DY413">
        <v>62</v>
      </c>
      <c r="DZ413">
        <v>117</v>
      </c>
      <c r="EA413">
        <v>27</v>
      </c>
      <c r="EB413">
        <v>33</v>
      </c>
      <c r="EC413">
        <v>13</v>
      </c>
      <c r="ED413">
        <v>26</v>
      </c>
      <c r="EE413">
        <v>31</v>
      </c>
      <c r="EF413">
        <v>30</v>
      </c>
      <c r="EG413" s="11">
        <f t="shared" si="128"/>
        <v>44</v>
      </c>
      <c r="EH413" s="11">
        <f t="shared" si="129"/>
        <v>56</v>
      </c>
      <c r="EI413">
        <v>293</v>
      </c>
      <c r="EJ413">
        <v>363</v>
      </c>
      <c r="EK413">
        <v>340</v>
      </c>
      <c r="EL413">
        <v>275</v>
      </c>
      <c r="EM413">
        <v>140</v>
      </c>
      <c r="EN413">
        <v>97</v>
      </c>
      <c r="EO413">
        <v>30</v>
      </c>
      <c r="EP413">
        <v>36</v>
      </c>
      <c r="EQ413">
        <v>0.5</v>
      </c>
      <c r="ER413">
        <v>0.8</v>
      </c>
      <c r="ES413">
        <v>1.4</v>
      </c>
      <c r="ET413">
        <v>1680.58</v>
      </c>
      <c r="EU413" s="11">
        <f t="shared" si="130"/>
        <v>147</v>
      </c>
      <c r="EV413" s="6">
        <f t="shared" si="131"/>
        <v>30</v>
      </c>
      <c r="EW413" s="6">
        <f t="shared" si="132"/>
        <v>106.03256096737148</v>
      </c>
      <c r="EX413" s="6">
        <v>8.1999999999999993</v>
      </c>
      <c r="EY413">
        <v>0.19</v>
      </c>
    </row>
    <row r="414" spans="1:155">
      <c r="A414">
        <v>519</v>
      </c>
      <c r="B414" s="5">
        <v>925000</v>
      </c>
      <c r="C414" t="s">
        <v>2108</v>
      </c>
      <c r="D414" t="s">
        <v>2109</v>
      </c>
      <c r="F414" t="s">
        <v>2110</v>
      </c>
      <c r="G414" t="s">
        <v>2110</v>
      </c>
      <c r="H414">
        <v>75</v>
      </c>
      <c r="I414">
        <v>211</v>
      </c>
      <c r="J414">
        <v>2014</v>
      </c>
      <c r="K414">
        <v>1</v>
      </c>
      <c r="L414">
        <v>12</v>
      </c>
      <c r="M414" t="s">
        <v>155</v>
      </c>
      <c r="N414" t="s">
        <v>2111</v>
      </c>
      <c r="O414" t="s">
        <v>1068</v>
      </c>
      <c r="P414" t="s">
        <v>149</v>
      </c>
      <c r="Q414" t="s">
        <v>652</v>
      </c>
      <c r="R414">
        <v>57</v>
      </c>
      <c r="S414">
        <v>14</v>
      </c>
      <c r="T414">
        <v>7</v>
      </c>
      <c r="U414">
        <v>3</v>
      </c>
      <c r="V414">
        <v>4</v>
      </c>
      <c r="W414">
        <v>21</v>
      </c>
      <c r="X414">
        <v>-4</v>
      </c>
      <c r="Y414" s="6">
        <v>-11</v>
      </c>
      <c r="Z414">
        <v>20</v>
      </c>
      <c r="AA414">
        <v>1034</v>
      </c>
      <c r="AB414">
        <v>50747</v>
      </c>
      <c r="AC414" s="6">
        <v>842.86</v>
      </c>
      <c r="AD414" s="7">
        <v>14.833333333300001</v>
      </c>
      <c r="AE414" s="7">
        <f t="shared" si="114"/>
        <v>14.819551656908965</v>
      </c>
      <c r="AF414" s="8">
        <v>0.26999859052061043</v>
      </c>
      <c r="AG414" s="8">
        <v>0.63636363636363635</v>
      </c>
      <c r="AH414" s="8">
        <v>8.5271317829457363E-2</v>
      </c>
      <c r="AI414" s="9">
        <f t="shared" si="115"/>
        <v>0.93525179856115104</v>
      </c>
      <c r="AJ414" s="10">
        <f t="shared" si="116"/>
        <v>1020.5231163906084</v>
      </c>
      <c r="AK414" s="7">
        <f t="shared" si="117"/>
        <v>2.3491445791709182</v>
      </c>
      <c r="AL414" s="7">
        <f t="shared" si="118"/>
        <v>1.9220273829580239</v>
      </c>
      <c r="AM414" s="8">
        <f t="shared" si="119"/>
        <v>0.55000000000000004</v>
      </c>
      <c r="AN414" s="11">
        <f t="shared" si="120"/>
        <v>6</v>
      </c>
      <c r="AO414" s="7">
        <f t="shared" si="121"/>
        <v>0.42711719621289435</v>
      </c>
      <c r="AP414">
        <v>176</v>
      </c>
      <c r="AQ414">
        <v>176</v>
      </c>
      <c r="AR414">
        <v>131</v>
      </c>
      <c r="AS414">
        <v>92</v>
      </c>
      <c r="AT414">
        <v>92</v>
      </c>
      <c r="AU414">
        <v>92</v>
      </c>
      <c r="AV414" s="6">
        <v>9.83</v>
      </c>
      <c r="AW414">
        <v>37</v>
      </c>
      <c r="AX414">
        <v>5</v>
      </c>
      <c r="AY414">
        <v>8</v>
      </c>
      <c r="AZ414" s="11">
        <f t="shared" si="122"/>
        <v>13</v>
      </c>
      <c r="BA414" s="6">
        <v>26.5761</v>
      </c>
      <c r="BB414" s="6">
        <v>25.68</v>
      </c>
      <c r="BC414" s="6">
        <v>65.2</v>
      </c>
      <c r="BD414">
        <v>42</v>
      </c>
      <c r="BE414">
        <v>42</v>
      </c>
      <c r="BF414">
        <v>36</v>
      </c>
      <c r="BG414" s="11">
        <f t="shared" si="123"/>
        <v>6</v>
      </c>
      <c r="BH414">
        <v>39</v>
      </c>
      <c r="BI414">
        <v>13</v>
      </c>
      <c r="BJ414">
        <v>8</v>
      </c>
      <c r="BK414">
        <v>15</v>
      </c>
      <c r="BL414">
        <v>13</v>
      </c>
      <c r="BM414">
        <v>8</v>
      </c>
      <c r="BN414">
        <v>15</v>
      </c>
      <c r="BO414" s="8">
        <f t="shared" si="124"/>
        <v>1.8564356435643563E-2</v>
      </c>
      <c r="BP414">
        <v>1</v>
      </c>
      <c r="BQ414">
        <v>1</v>
      </c>
      <c r="BR414">
        <v>1</v>
      </c>
      <c r="BS414">
        <v>1</v>
      </c>
      <c r="BT414" s="8">
        <f t="shared" si="125"/>
        <v>0.5</v>
      </c>
      <c r="BU414" s="8">
        <f t="shared" si="126"/>
        <v>2.6666666666666666E-3</v>
      </c>
      <c r="BV414">
        <v>0</v>
      </c>
      <c r="BW414">
        <v>0</v>
      </c>
      <c r="BX414">
        <v>1</v>
      </c>
      <c r="BY414">
        <v>0</v>
      </c>
      <c r="BZ414">
        <v>0</v>
      </c>
      <c r="CA414">
        <v>1</v>
      </c>
      <c r="CB414">
        <v>0</v>
      </c>
      <c r="CC414">
        <v>0</v>
      </c>
      <c r="CD414">
        <v>0</v>
      </c>
      <c r="CE414">
        <v>0</v>
      </c>
      <c r="CF414">
        <v>1</v>
      </c>
      <c r="CG414">
        <v>1</v>
      </c>
      <c r="CH414">
        <v>0</v>
      </c>
      <c r="CI414">
        <v>3</v>
      </c>
      <c r="CJ414">
        <v>2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1</v>
      </c>
      <c r="CQ414">
        <v>0</v>
      </c>
      <c r="CR414">
        <v>1</v>
      </c>
      <c r="CS414">
        <v>0</v>
      </c>
      <c r="CT414">
        <v>12</v>
      </c>
      <c r="CU414">
        <v>0</v>
      </c>
      <c r="CV414">
        <v>0</v>
      </c>
      <c r="CW414">
        <v>4</v>
      </c>
      <c r="CX414">
        <v>35</v>
      </c>
      <c r="CY414">
        <v>9</v>
      </c>
      <c r="CZ414">
        <v>0</v>
      </c>
      <c r="DA414">
        <v>2</v>
      </c>
      <c r="DB414">
        <v>6</v>
      </c>
      <c r="DC414">
        <v>6</v>
      </c>
      <c r="DD414">
        <v>0</v>
      </c>
      <c r="DE414">
        <v>69</v>
      </c>
      <c r="DF414">
        <v>10</v>
      </c>
      <c r="DG414">
        <v>8</v>
      </c>
      <c r="DH414">
        <v>12</v>
      </c>
      <c r="DI414">
        <v>7</v>
      </c>
      <c r="DJ414" s="11">
        <f t="shared" si="127"/>
        <v>-2</v>
      </c>
      <c r="DK414" s="6">
        <v>-2.7757304467999999</v>
      </c>
      <c r="DL414">
        <v>10</v>
      </c>
      <c r="DM414">
        <v>0</v>
      </c>
      <c r="DN414">
        <v>0</v>
      </c>
      <c r="DO414">
        <v>0</v>
      </c>
      <c r="DP414">
        <v>0</v>
      </c>
      <c r="DQ414">
        <v>747</v>
      </c>
      <c r="DR414">
        <v>808</v>
      </c>
      <c r="DS414">
        <v>551</v>
      </c>
      <c r="DT414">
        <v>622</v>
      </c>
      <c r="DU414">
        <v>387</v>
      </c>
      <c r="DV414">
        <v>417</v>
      </c>
      <c r="DW414" s="6">
        <v>35.35</v>
      </c>
      <c r="DX414" s="6">
        <v>38.46</v>
      </c>
      <c r="DY414">
        <v>119</v>
      </c>
      <c r="DZ414">
        <v>132</v>
      </c>
      <c r="EA414">
        <v>33</v>
      </c>
      <c r="EB414">
        <v>27</v>
      </c>
      <c r="EC414">
        <v>31</v>
      </c>
      <c r="ED414">
        <v>32</v>
      </c>
      <c r="EE414">
        <v>29</v>
      </c>
      <c r="EF414">
        <v>34</v>
      </c>
      <c r="EG414" s="11">
        <f t="shared" si="128"/>
        <v>60</v>
      </c>
      <c r="EH414" s="11">
        <f t="shared" si="129"/>
        <v>66</v>
      </c>
      <c r="EI414">
        <v>351</v>
      </c>
      <c r="EJ414">
        <v>399</v>
      </c>
      <c r="EK414">
        <v>354</v>
      </c>
      <c r="EL414">
        <v>307</v>
      </c>
      <c r="EM414">
        <v>111</v>
      </c>
      <c r="EN414">
        <v>63</v>
      </c>
      <c r="EO414">
        <v>54</v>
      </c>
      <c r="EP414">
        <v>37</v>
      </c>
      <c r="EQ414">
        <v>1.5</v>
      </c>
      <c r="ER414">
        <v>0.8</v>
      </c>
      <c r="ES414">
        <v>2.2999999999999998</v>
      </c>
      <c r="ET414">
        <v>2278.86</v>
      </c>
      <c r="EU414" s="11">
        <f t="shared" si="130"/>
        <v>77</v>
      </c>
      <c r="EV414" s="6">
        <f t="shared" si="131"/>
        <v>5</v>
      </c>
      <c r="EW414" s="6">
        <f t="shared" si="132"/>
        <v>110.69454001850842</v>
      </c>
      <c r="EX414" s="6">
        <v>13.4</v>
      </c>
      <c r="EY414">
        <v>0.24</v>
      </c>
    </row>
    <row r="415" spans="1:155">
      <c r="A415">
        <v>791</v>
      </c>
      <c r="B415" s="5">
        <v>925000</v>
      </c>
      <c r="C415" t="s">
        <v>2154</v>
      </c>
      <c r="D415" t="s">
        <v>2155</v>
      </c>
      <c r="E415" t="s">
        <v>330</v>
      </c>
      <c r="F415" t="s">
        <v>145</v>
      </c>
      <c r="G415" t="s">
        <v>145</v>
      </c>
      <c r="H415">
        <v>75</v>
      </c>
      <c r="I415">
        <v>195</v>
      </c>
      <c r="J415">
        <v>2007</v>
      </c>
      <c r="K415">
        <v>7</v>
      </c>
      <c r="L415">
        <v>205</v>
      </c>
      <c r="M415" t="s">
        <v>146</v>
      </c>
      <c r="N415" t="s">
        <v>2156</v>
      </c>
      <c r="O415" t="s">
        <v>563</v>
      </c>
      <c r="P415" t="s">
        <v>192</v>
      </c>
      <c r="Q415" t="s">
        <v>232</v>
      </c>
      <c r="R415">
        <v>65</v>
      </c>
      <c r="S415">
        <v>1</v>
      </c>
      <c r="T415">
        <v>13</v>
      </c>
      <c r="U415">
        <v>7</v>
      </c>
      <c r="V415">
        <v>6</v>
      </c>
      <c r="W415">
        <v>14</v>
      </c>
      <c r="X415">
        <v>3</v>
      </c>
      <c r="Y415" s="6">
        <v>-1.9</v>
      </c>
      <c r="Z415">
        <v>15</v>
      </c>
      <c r="AA415">
        <v>995</v>
      </c>
      <c r="AB415">
        <v>42332</v>
      </c>
      <c r="AC415" s="6">
        <v>704.56</v>
      </c>
      <c r="AD415" s="7">
        <v>10.85</v>
      </c>
      <c r="AE415" s="7">
        <f t="shared" si="114"/>
        <v>10.847914529914531</v>
      </c>
      <c r="AF415" s="8">
        <v>0.22261049797945648</v>
      </c>
      <c r="AG415" s="8">
        <v>0.51851851851851849</v>
      </c>
      <c r="AH415" s="8">
        <v>7.9178885630498533E-2</v>
      </c>
      <c r="AI415" s="9">
        <f t="shared" si="115"/>
        <v>0.93406593406593408</v>
      </c>
      <c r="AJ415" s="10">
        <f t="shared" si="116"/>
        <v>1013.2448196964325</v>
      </c>
      <c r="AK415" s="7">
        <f t="shared" si="117"/>
        <v>2.2993073691381856</v>
      </c>
      <c r="AL415" s="7">
        <f t="shared" si="118"/>
        <v>2.0438287725672764</v>
      </c>
      <c r="AM415" s="8">
        <f t="shared" si="119"/>
        <v>0.52941176470588236</v>
      </c>
      <c r="AN415" s="11">
        <f t="shared" si="120"/>
        <v>3</v>
      </c>
      <c r="AO415" s="7">
        <f t="shared" si="121"/>
        <v>0.25547859657090921</v>
      </c>
      <c r="AP415">
        <v>119</v>
      </c>
      <c r="AQ415">
        <v>119</v>
      </c>
      <c r="AR415">
        <v>68</v>
      </c>
      <c r="AS415">
        <v>50</v>
      </c>
      <c r="AT415">
        <v>50</v>
      </c>
      <c r="AU415">
        <v>50</v>
      </c>
      <c r="AV415" s="6">
        <v>2.39</v>
      </c>
      <c r="AW415">
        <v>5</v>
      </c>
      <c r="AX415">
        <v>3</v>
      </c>
      <c r="AY415">
        <v>6</v>
      </c>
      <c r="AZ415" s="11">
        <f t="shared" si="122"/>
        <v>9</v>
      </c>
      <c r="BA415" s="6">
        <v>48.96</v>
      </c>
      <c r="BB415" s="6">
        <v>45.42</v>
      </c>
      <c r="BC415" s="6">
        <v>162.19999999999999</v>
      </c>
      <c r="BD415">
        <v>36</v>
      </c>
      <c r="BE415">
        <v>36</v>
      </c>
      <c r="BF415">
        <v>70</v>
      </c>
      <c r="BG415" s="11">
        <f t="shared" si="123"/>
        <v>-34</v>
      </c>
      <c r="BH415">
        <v>18</v>
      </c>
      <c r="BI415">
        <v>29</v>
      </c>
      <c r="BJ415">
        <v>10</v>
      </c>
      <c r="BK415">
        <v>42</v>
      </c>
      <c r="BL415">
        <v>29</v>
      </c>
      <c r="BM415">
        <v>10</v>
      </c>
      <c r="BN415">
        <v>42</v>
      </c>
      <c r="BO415" s="8">
        <f t="shared" si="124"/>
        <v>6.222222222222222E-2</v>
      </c>
      <c r="BP415">
        <v>0</v>
      </c>
      <c r="BQ415">
        <v>0</v>
      </c>
      <c r="BR415">
        <v>0</v>
      </c>
      <c r="BS415">
        <v>0</v>
      </c>
      <c r="BT415" s="8">
        <f t="shared" si="125"/>
        <v>0</v>
      </c>
      <c r="BU415" s="8">
        <f t="shared" si="126"/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1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2</v>
      </c>
      <c r="CX415">
        <v>16</v>
      </c>
      <c r="CY415">
        <v>1</v>
      </c>
      <c r="CZ415">
        <v>0</v>
      </c>
      <c r="DA415">
        <v>17</v>
      </c>
      <c r="DB415">
        <v>2</v>
      </c>
      <c r="DC415">
        <v>0</v>
      </c>
      <c r="DD415">
        <v>0</v>
      </c>
      <c r="DE415">
        <v>30</v>
      </c>
      <c r="DF415">
        <v>6</v>
      </c>
      <c r="DG415">
        <v>0</v>
      </c>
      <c r="DH415">
        <v>6</v>
      </c>
      <c r="DI415">
        <v>0</v>
      </c>
      <c r="DJ415" s="11">
        <f t="shared" si="127"/>
        <v>-6</v>
      </c>
      <c r="DK415" s="6">
        <v>-1.57250461</v>
      </c>
      <c r="DL415">
        <v>5</v>
      </c>
      <c r="DM415">
        <v>1</v>
      </c>
      <c r="DN415">
        <v>0</v>
      </c>
      <c r="DO415">
        <v>0</v>
      </c>
      <c r="DP415">
        <v>0</v>
      </c>
      <c r="DQ415">
        <v>634</v>
      </c>
      <c r="DR415">
        <v>675</v>
      </c>
      <c r="DS415">
        <v>462</v>
      </c>
      <c r="DT415">
        <v>499</v>
      </c>
      <c r="DU415">
        <v>341</v>
      </c>
      <c r="DV415">
        <v>364</v>
      </c>
      <c r="DW415" s="6">
        <v>27.55</v>
      </c>
      <c r="DX415" s="6">
        <v>30.11</v>
      </c>
      <c r="DY415">
        <v>86</v>
      </c>
      <c r="DZ415">
        <v>96</v>
      </c>
      <c r="EA415">
        <v>27</v>
      </c>
      <c r="EB415">
        <v>24</v>
      </c>
      <c r="EC415">
        <v>18</v>
      </c>
      <c r="ED415">
        <v>25</v>
      </c>
      <c r="EE415">
        <v>56</v>
      </c>
      <c r="EF415">
        <v>48</v>
      </c>
      <c r="EG415" s="11">
        <f t="shared" si="128"/>
        <v>74</v>
      </c>
      <c r="EH415" s="11">
        <f t="shared" si="129"/>
        <v>73</v>
      </c>
      <c r="EI415">
        <v>321</v>
      </c>
      <c r="EJ415">
        <v>321</v>
      </c>
      <c r="EK415">
        <v>358</v>
      </c>
      <c r="EL415">
        <v>362</v>
      </c>
      <c r="EM415">
        <v>127</v>
      </c>
      <c r="EN415">
        <v>85</v>
      </c>
      <c r="EO415">
        <v>36</v>
      </c>
      <c r="EP415">
        <v>42</v>
      </c>
      <c r="EQ415">
        <v>0.8</v>
      </c>
      <c r="ER415">
        <v>1.3</v>
      </c>
      <c r="ES415">
        <v>2.1</v>
      </c>
      <c r="ET415">
        <v>2460.4299999999998</v>
      </c>
      <c r="EU415" s="11">
        <f t="shared" si="130"/>
        <v>94</v>
      </c>
      <c r="EV415" s="6">
        <f t="shared" si="131"/>
        <v>9.1999999999999993</v>
      </c>
      <c r="EW415" s="6">
        <f t="shared" si="132"/>
        <v>111.47382763710687</v>
      </c>
      <c r="EX415" s="6">
        <v>12.6</v>
      </c>
      <c r="EY415">
        <v>0.19</v>
      </c>
    </row>
    <row r="416" spans="1:155">
      <c r="A416">
        <v>48</v>
      </c>
      <c r="B416" s="5">
        <v>925000</v>
      </c>
      <c r="C416" t="s">
        <v>1807</v>
      </c>
      <c r="D416" t="s">
        <v>218</v>
      </c>
      <c r="F416" t="s">
        <v>219</v>
      </c>
      <c r="G416" t="s">
        <v>219</v>
      </c>
      <c r="H416">
        <v>73</v>
      </c>
      <c r="I416">
        <v>201</v>
      </c>
      <c r="J416">
        <v>2015</v>
      </c>
      <c r="K416">
        <v>1</v>
      </c>
      <c r="L416">
        <v>7</v>
      </c>
      <c r="M416" t="s">
        <v>155</v>
      </c>
      <c r="N416" t="s">
        <v>2177</v>
      </c>
      <c r="O416" t="s">
        <v>296</v>
      </c>
      <c r="P416" t="s">
        <v>192</v>
      </c>
      <c r="Q416" t="s">
        <v>359</v>
      </c>
      <c r="R416">
        <v>82</v>
      </c>
      <c r="S416">
        <v>6</v>
      </c>
      <c r="T416">
        <v>24</v>
      </c>
      <c r="U416">
        <v>15</v>
      </c>
      <c r="V416">
        <v>9</v>
      </c>
      <c r="W416">
        <v>30</v>
      </c>
      <c r="X416">
        <v>-7</v>
      </c>
      <c r="Y416" s="6">
        <v>-1.1000000000000001</v>
      </c>
      <c r="Z416">
        <v>34</v>
      </c>
      <c r="AA416">
        <v>2337</v>
      </c>
      <c r="AB416">
        <v>108132</v>
      </c>
      <c r="AC416" s="6">
        <v>1790.78</v>
      </c>
      <c r="AD416" s="7">
        <v>21.983333333299999</v>
      </c>
      <c r="AE416" s="7">
        <f t="shared" si="114"/>
        <v>21.933387533864231</v>
      </c>
      <c r="AF416" s="8">
        <v>0.36763359405473095</v>
      </c>
      <c r="AG416" s="8">
        <v>0.52631578947368418</v>
      </c>
      <c r="AH416" s="8">
        <v>7.1249999999999994E-2</v>
      </c>
      <c r="AI416" s="9">
        <f t="shared" si="115"/>
        <v>0.90493381468110712</v>
      </c>
      <c r="AJ416" s="10">
        <f t="shared" si="116"/>
        <v>976.18381468110715</v>
      </c>
      <c r="AK416" s="7">
        <f t="shared" si="117"/>
        <v>1.9097823294877094</v>
      </c>
      <c r="AL416" s="7">
        <f t="shared" si="118"/>
        <v>2.6468912987636672</v>
      </c>
      <c r="AM416" s="8">
        <f t="shared" si="119"/>
        <v>0.41911764705882354</v>
      </c>
      <c r="AN416" s="11">
        <f t="shared" si="120"/>
        <v>-22</v>
      </c>
      <c r="AO416" s="7">
        <f t="shared" si="121"/>
        <v>-0.73710896927595781</v>
      </c>
      <c r="AP416">
        <v>332</v>
      </c>
      <c r="AQ416">
        <v>332</v>
      </c>
      <c r="AR416">
        <v>221</v>
      </c>
      <c r="AS416">
        <v>162</v>
      </c>
      <c r="AT416">
        <v>161</v>
      </c>
      <c r="AU416">
        <v>161</v>
      </c>
      <c r="AV416" s="6">
        <v>7.14</v>
      </c>
      <c r="AW416">
        <v>10</v>
      </c>
      <c r="AX416">
        <v>1</v>
      </c>
      <c r="AY416">
        <v>8</v>
      </c>
      <c r="AZ416" s="11">
        <f t="shared" si="122"/>
        <v>9</v>
      </c>
      <c r="BA416" s="6">
        <v>52.788800000000002</v>
      </c>
      <c r="BB416" s="6">
        <v>45.68</v>
      </c>
      <c r="BC416" s="6">
        <v>331.4</v>
      </c>
      <c r="BD416">
        <v>111</v>
      </c>
      <c r="BE416">
        <v>111</v>
      </c>
      <c r="BF416">
        <v>141</v>
      </c>
      <c r="BG416" s="11">
        <f t="shared" si="123"/>
        <v>-30</v>
      </c>
      <c r="BH416">
        <v>59</v>
      </c>
      <c r="BI416">
        <v>81</v>
      </c>
      <c r="BJ416">
        <v>23</v>
      </c>
      <c r="BK416">
        <v>166</v>
      </c>
      <c r="BL416">
        <v>81</v>
      </c>
      <c r="BM416">
        <v>23</v>
      </c>
      <c r="BN416">
        <v>166</v>
      </c>
      <c r="BO416" s="8">
        <f t="shared" si="124"/>
        <v>9.7589653145208705E-2</v>
      </c>
      <c r="BP416">
        <v>0</v>
      </c>
      <c r="BQ416">
        <v>0</v>
      </c>
      <c r="BR416">
        <v>0</v>
      </c>
      <c r="BS416">
        <v>0</v>
      </c>
      <c r="BT416" s="8">
        <f t="shared" si="125"/>
        <v>0</v>
      </c>
      <c r="BU416" s="8">
        <f t="shared" si="126"/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2</v>
      </c>
      <c r="CJ416">
        <v>1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1</v>
      </c>
      <c r="CQ416">
        <v>0</v>
      </c>
      <c r="CR416">
        <v>0</v>
      </c>
      <c r="CS416">
        <v>0</v>
      </c>
      <c r="CT416">
        <v>5</v>
      </c>
      <c r="CU416">
        <v>2</v>
      </c>
      <c r="CV416">
        <v>2</v>
      </c>
      <c r="CW416">
        <v>3</v>
      </c>
      <c r="CX416">
        <v>52</v>
      </c>
      <c r="CY416">
        <v>5</v>
      </c>
      <c r="CZ416">
        <v>0</v>
      </c>
      <c r="DA416">
        <v>33</v>
      </c>
      <c r="DB416">
        <v>39</v>
      </c>
      <c r="DC416">
        <v>1</v>
      </c>
      <c r="DD416">
        <v>0</v>
      </c>
      <c r="DE416">
        <v>83</v>
      </c>
      <c r="DF416">
        <v>15</v>
      </c>
      <c r="DG416">
        <v>9</v>
      </c>
      <c r="DH416">
        <v>17</v>
      </c>
      <c r="DI416">
        <v>6</v>
      </c>
      <c r="DJ416" s="11">
        <f t="shared" si="127"/>
        <v>-6</v>
      </c>
      <c r="DK416" s="6">
        <v>-1.3657794400000001</v>
      </c>
      <c r="DL416">
        <v>15</v>
      </c>
      <c r="DM416">
        <v>0</v>
      </c>
      <c r="DN416">
        <v>0</v>
      </c>
      <c r="DO416">
        <v>0</v>
      </c>
      <c r="DP416">
        <v>0</v>
      </c>
      <c r="DQ416">
        <v>1502</v>
      </c>
      <c r="DR416">
        <v>1701</v>
      </c>
      <c r="DS416">
        <v>1097</v>
      </c>
      <c r="DT416">
        <v>1185</v>
      </c>
      <c r="DU416">
        <v>800</v>
      </c>
      <c r="DV416">
        <v>831</v>
      </c>
      <c r="DW416" s="6">
        <v>64.56</v>
      </c>
      <c r="DX416" s="6">
        <v>73.83</v>
      </c>
      <c r="DY416">
        <v>210</v>
      </c>
      <c r="DZ416">
        <v>249</v>
      </c>
      <c r="EA416">
        <v>57</v>
      </c>
      <c r="EB416">
        <v>79</v>
      </c>
      <c r="EC416">
        <v>68</v>
      </c>
      <c r="ED416">
        <v>70</v>
      </c>
      <c r="EE416">
        <v>77</v>
      </c>
      <c r="EF416">
        <v>82</v>
      </c>
      <c r="EG416" s="11">
        <f t="shared" si="128"/>
        <v>145</v>
      </c>
      <c r="EH416" s="11">
        <f t="shared" si="129"/>
        <v>152</v>
      </c>
      <c r="EI416">
        <v>894</v>
      </c>
      <c r="EJ416">
        <v>819</v>
      </c>
      <c r="EK416">
        <v>603</v>
      </c>
      <c r="EL416">
        <v>719</v>
      </c>
      <c r="EM416">
        <v>263</v>
      </c>
      <c r="EN416">
        <v>154</v>
      </c>
      <c r="EO416">
        <v>100</v>
      </c>
      <c r="EP416">
        <v>97</v>
      </c>
      <c r="EQ416">
        <v>1.7000000000000002</v>
      </c>
      <c r="ER416">
        <v>3.9</v>
      </c>
      <c r="ES416">
        <v>5.7</v>
      </c>
      <c r="ET416">
        <v>3080.32</v>
      </c>
      <c r="EU416" s="11">
        <f t="shared" si="130"/>
        <v>311</v>
      </c>
      <c r="EV416" s="6">
        <f t="shared" si="131"/>
        <v>8.9333333333333336</v>
      </c>
      <c r="EW416" s="6">
        <f t="shared" si="132"/>
        <v>107.31636493594969</v>
      </c>
      <c r="EX416" s="6">
        <v>35.299999999999997</v>
      </c>
      <c r="EY416">
        <v>0.43</v>
      </c>
    </row>
    <row r="417" spans="1:155">
      <c r="A417">
        <v>345</v>
      </c>
      <c r="B417" s="5">
        <v>925000</v>
      </c>
      <c r="C417" t="s">
        <v>2181</v>
      </c>
      <c r="D417" t="s">
        <v>2182</v>
      </c>
      <c r="F417" t="s">
        <v>162</v>
      </c>
      <c r="G417" t="s">
        <v>182</v>
      </c>
      <c r="H417">
        <v>76</v>
      </c>
      <c r="I417">
        <v>203</v>
      </c>
      <c r="J417">
        <v>2016</v>
      </c>
      <c r="K417">
        <v>1</v>
      </c>
      <c r="L417">
        <v>4</v>
      </c>
      <c r="M417" t="s">
        <v>146</v>
      </c>
      <c r="N417" t="s">
        <v>2183</v>
      </c>
      <c r="O417" t="s">
        <v>2184</v>
      </c>
      <c r="P417" t="s">
        <v>198</v>
      </c>
      <c r="Q417" t="s">
        <v>378</v>
      </c>
      <c r="R417">
        <v>28</v>
      </c>
      <c r="S417">
        <v>1</v>
      </c>
      <c r="T417">
        <v>7</v>
      </c>
      <c r="U417">
        <v>7</v>
      </c>
      <c r="V417">
        <v>0</v>
      </c>
      <c r="W417">
        <v>8</v>
      </c>
      <c r="X417">
        <v>5</v>
      </c>
      <c r="Y417" s="6">
        <v>2.2999999999999998</v>
      </c>
      <c r="Z417">
        <v>10</v>
      </c>
      <c r="AA417">
        <v>439</v>
      </c>
      <c r="AB417">
        <v>18907</v>
      </c>
      <c r="AC417" s="6">
        <v>315.02</v>
      </c>
      <c r="AD417" s="7">
        <v>11.25</v>
      </c>
      <c r="AE417" s="7">
        <f t="shared" si="114"/>
        <v>11.251626984126984</v>
      </c>
      <c r="AF417" s="8">
        <v>0.23213075131900845</v>
      </c>
      <c r="AG417" s="8">
        <v>0.66666666666666663</v>
      </c>
      <c r="AH417" s="8">
        <v>7.3619631901840496E-2</v>
      </c>
      <c r="AI417" s="9">
        <f t="shared" si="115"/>
        <v>0.95522388059701491</v>
      </c>
      <c r="AJ417" s="10">
        <f t="shared" si="116"/>
        <v>1028.8435124988553</v>
      </c>
      <c r="AK417" s="7">
        <f t="shared" si="117"/>
        <v>2.2855691702114154</v>
      </c>
      <c r="AL417" s="7">
        <f t="shared" si="118"/>
        <v>1.1427845851057077</v>
      </c>
      <c r="AM417" s="8">
        <f t="shared" si="119"/>
        <v>0.66666666666666663</v>
      </c>
      <c r="AN417" s="11">
        <f t="shared" si="120"/>
        <v>6</v>
      </c>
      <c r="AO417" s="7">
        <f t="shared" si="121"/>
        <v>1.1427845851057077</v>
      </c>
      <c r="AP417">
        <v>69</v>
      </c>
      <c r="AQ417">
        <v>69</v>
      </c>
      <c r="AR417">
        <v>56</v>
      </c>
      <c r="AS417">
        <v>41</v>
      </c>
      <c r="AT417">
        <v>41</v>
      </c>
      <c r="AU417">
        <v>41</v>
      </c>
      <c r="AV417" s="6">
        <v>3.33</v>
      </c>
      <c r="AW417">
        <v>12</v>
      </c>
      <c r="AX417">
        <v>0</v>
      </c>
      <c r="AY417">
        <v>5</v>
      </c>
      <c r="AZ417" s="11">
        <f t="shared" si="122"/>
        <v>5</v>
      </c>
      <c r="BA417" s="6">
        <v>39.804900000000004</v>
      </c>
      <c r="BB417" s="6">
        <v>36.47</v>
      </c>
      <c r="BC417" s="6">
        <v>168.3</v>
      </c>
      <c r="BD417">
        <v>11</v>
      </c>
      <c r="BE417">
        <v>11</v>
      </c>
      <c r="BF417">
        <v>21</v>
      </c>
      <c r="BG417" s="11">
        <f t="shared" si="123"/>
        <v>-10</v>
      </c>
      <c r="BH417">
        <v>15</v>
      </c>
      <c r="BI417">
        <v>10</v>
      </c>
      <c r="BJ417">
        <v>12</v>
      </c>
      <c r="BK417">
        <v>10</v>
      </c>
      <c r="BL417">
        <v>10</v>
      </c>
      <c r="BM417">
        <v>12</v>
      </c>
      <c r="BN417">
        <v>10</v>
      </c>
      <c r="BO417" s="8">
        <f t="shared" si="124"/>
        <v>4.2194092827004218E-2</v>
      </c>
      <c r="BP417">
        <v>0</v>
      </c>
      <c r="BQ417">
        <v>1</v>
      </c>
      <c r="BR417">
        <v>0</v>
      </c>
      <c r="BS417">
        <v>1</v>
      </c>
      <c r="BT417" s="8">
        <f t="shared" si="125"/>
        <v>0</v>
      </c>
      <c r="BU417" s="8">
        <f t="shared" si="126"/>
        <v>3.952569169960474E-3</v>
      </c>
      <c r="BV417">
        <v>0</v>
      </c>
      <c r="BW417">
        <v>1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1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1</v>
      </c>
      <c r="CR417">
        <v>0</v>
      </c>
      <c r="CS417">
        <v>0</v>
      </c>
      <c r="CT417">
        <v>0</v>
      </c>
      <c r="CU417">
        <v>0</v>
      </c>
      <c r="CV417">
        <v>1</v>
      </c>
      <c r="CW417">
        <v>3</v>
      </c>
      <c r="CX417">
        <v>11</v>
      </c>
      <c r="CY417">
        <v>0</v>
      </c>
      <c r="CZ417">
        <v>0</v>
      </c>
      <c r="DA417">
        <v>3</v>
      </c>
      <c r="DB417">
        <v>14</v>
      </c>
      <c r="DC417">
        <v>2</v>
      </c>
      <c r="DD417">
        <v>1</v>
      </c>
      <c r="DE417">
        <v>21</v>
      </c>
      <c r="DF417">
        <v>5</v>
      </c>
      <c r="DG417">
        <v>3</v>
      </c>
      <c r="DH417">
        <v>4</v>
      </c>
      <c r="DI417">
        <v>2</v>
      </c>
      <c r="DJ417" s="11">
        <f t="shared" si="127"/>
        <v>-2</v>
      </c>
      <c r="DK417" s="6">
        <v>-1.7241125168</v>
      </c>
      <c r="DL417">
        <v>5</v>
      </c>
      <c r="DM417">
        <v>0</v>
      </c>
      <c r="DN417">
        <v>0</v>
      </c>
      <c r="DO417">
        <v>0</v>
      </c>
      <c r="DP417">
        <v>0</v>
      </c>
      <c r="DQ417">
        <v>307</v>
      </c>
      <c r="DR417">
        <v>237</v>
      </c>
      <c r="DS417">
        <v>231</v>
      </c>
      <c r="DT417">
        <v>178</v>
      </c>
      <c r="DU417">
        <v>163</v>
      </c>
      <c r="DV417">
        <v>134</v>
      </c>
      <c r="DW417" s="6">
        <v>14.05</v>
      </c>
      <c r="DX417" s="6">
        <v>11.02</v>
      </c>
      <c r="DY417">
        <v>50</v>
      </c>
      <c r="DZ417">
        <v>35</v>
      </c>
      <c r="EA417">
        <v>12</v>
      </c>
      <c r="EB417">
        <v>6</v>
      </c>
      <c r="EC417">
        <v>9</v>
      </c>
      <c r="ED417">
        <v>5</v>
      </c>
      <c r="EE417">
        <v>18</v>
      </c>
      <c r="EF417">
        <v>17</v>
      </c>
      <c r="EG417" s="11">
        <f t="shared" si="128"/>
        <v>27</v>
      </c>
      <c r="EH417" s="11">
        <f t="shared" si="129"/>
        <v>22</v>
      </c>
      <c r="EI417">
        <v>106</v>
      </c>
      <c r="EJ417">
        <v>147</v>
      </c>
      <c r="EK417">
        <v>144</v>
      </c>
      <c r="EL417">
        <v>127</v>
      </c>
      <c r="EM417">
        <v>50</v>
      </c>
      <c r="EN417">
        <v>31</v>
      </c>
      <c r="EO417">
        <v>15</v>
      </c>
      <c r="EP417">
        <v>20</v>
      </c>
      <c r="EQ417">
        <v>0.1</v>
      </c>
      <c r="ER417">
        <v>0.60000000000000009</v>
      </c>
      <c r="ES417">
        <v>0.7</v>
      </c>
      <c r="ET417">
        <v>1042.06</v>
      </c>
      <c r="EU417" s="11">
        <f t="shared" si="130"/>
        <v>31</v>
      </c>
      <c r="EV417" s="6">
        <f t="shared" si="131"/>
        <v>4.5999999999999996</v>
      </c>
      <c r="EW417" s="6">
        <f t="shared" si="132"/>
        <v>103.61246904958415</v>
      </c>
      <c r="EX417" s="6">
        <v>11.4</v>
      </c>
      <c r="EY417">
        <v>0.41</v>
      </c>
    </row>
    <row r="418" spans="1:155">
      <c r="A418">
        <v>543</v>
      </c>
      <c r="B418" s="5">
        <v>925000</v>
      </c>
      <c r="C418" t="s">
        <v>2211</v>
      </c>
      <c r="D418" t="s">
        <v>2212</v>
      </c>
      <c r="F418" t="s">
        <v>182</v>
      </c>
      <c r="G418" t="s">
        <v>182</v>
      </c>
      <c r="H418">
        <v>76</v>
      </c>
      <c r="I418">
        <v>211</v>
      </c>
      <c r="J418">
        <v>2015</v>
      </c>
      <c r="K418">
        <v>1</v>
      </c>
      <c r="L418">
        <v>10</v>
      </c>
      <c r="M418" t="s">
        <v>155</v>
      </c>
      <c r="N418" t="s">
        <v>2213</v>
      </c>
      <c r="O418" t="s">
        <v>1556</v>
      </c>
      <c r="P418" t="s">
        <v>198</v>
      </c>
      <c r="Q418" t="s">
        <v>316</v>
      </c>
      <c r="R418">
        <v>75</v>
      </c>
      <c r="S418">
        <v>20</v>
      </c>
      <c r="T418">
        <v>18</v>
      </c>
      <c r="U418">
        <v>10</v>
      </c>
      <c r="V418">
        <v>8</v>
      </c>
      <c r="W418">
        <v>38</v>
      </c>
      <c r="X418">
        <v>-25</v>
      </c>
      <c r="Y418" s="6">
        <v>-7.2</v>
      </c>
      <c r="Z418">
        <v>22</v>
      </c>
      <c r="AA418">
        <v>1667</v>
      </c>
      <c r="AB418">
        <v>81262</v>
      </c>
      <c r="AC418" s="6">
        <v>1346.96</v>
      </c>
      <c r="AD418" s="7">
        <v>18.0333333333</v>
      </c>
      <c r="AE418" s="7">
        <f t="shared" si="114"/>
        <v>18.017007407396296</v>
      </c>
      <c r="AF418" s="8">
        <v>0.32098753663942042</v>
      </c>
      <c r="AG418" s="8">
        <v>0.56716417910447758</v>
      </c>
      <c r="AH418" s="8">
        <v>8.611825192802057E-2</v>
      </c>
      <c r="AI418" s="9">
        <f t="shared" si="115"/>
        <v>0.90144927536231889</v>
      </c>
      <c r="AJ418" s="10">
        <f t="shared" si="116"/>
        <v>987.56752729033951</v>
      </c>
      <c r="AK418" s="7">
        <f t="shared" si="117"/>
        <v>2.9844984260854068</v>
      </c>
      <c r="AL418" s="7">
        <f t="shared" si="118"/>
        <v>3.0290431787135477</v>
      </c>
      <c r="AM418" s="8">
        <f t="shared" si="119"/>
        <v>0.49629629629629629</v>
      </c>
      <c r="AN418" s="11">
        <f t="shared" si="120"/>
        <v>-1</v>
      </c>
      <c r="AO418" s="7">
        <f t="shared" si="121"/>
        <v>-4.4544752628140838E-2</v>
      </c>
      <c r="AP418">
        <v>243</v>
      </c>
      <c r="AQ418">
        <v>242</v>
      </c>
      <c r="AR418">
        <v>191</v>
      </c>
      <c r="AS418">
        <v>133</v>
      </c>
      <c r="AT418">
        <v>133</v>
      </c>
      <c r="AU418">
        <v>133</v>
      </c>
      <c r="AV418" s="6">
        <v>14.22</v>
      </c>
      <c r="AW418">
        <v>52</v>
      </c>
      <c r="AX418">
        <v>9</v>
      </c>
      <c r="AY418">
        <v>13</v>
      </c>
      <c r="AZ418" s="11">
        <f t="shared" si="122"/>
        <v>22</v>
      </c>
      <c r="BA418" s="6">
        <v>25.3383</v>
      </c>
      <c r="BB418" s="6">
        <v>26.02</v>
      </c>
      <c r="BC418" s="6">
        <v>172.1</v>
      </c>
      <c r="BD418">
        <v>29</v>
      </c>
      <c r="BE418">
        <v>29</v>
      </c>
      <c r="BF418">
        <v>73</v>
      </c>
      <c r="BG418" s="11">
        <f t="shared" si="123"/>
        <v>-44</v>
      </c>
      <c r="BH418">
        <v>58</v>
      </c>
      <c r="BI418">
        <v>32</v>
      </c>
      <c r="BJ418">
        <v>49</v>
      </c>
      <c r="BK418">
        <v>33</v>
      </c>
      <c r="BL418">
        <v>32</v>
      </c>
      <c r="BM418">
        <v>49</v>
      </c>
      <c r="BN418">
        <v>33</v>
      </c>
      <c r="BO418" s="8">
        <f t="shared" si="124"/>
        <v>2.7895181741335588E-2</v>
      </c>
      <c r="BP418">
        <v>29</v>
      </c>
      <c r="BQ418">
        <v>21</v>
      </c>
      <c r="BR418">
        <v>29</v>
      </c>
      <c r="BS418">
        <v>21</v>
      </c>
      <c r="BT418" s="8">
        <f t="shared" si="125"/>
        <v>0.57999999999999996</v>
      </c>
      <c r="BU418" s="8">
        <f t="shared" si="126"/>
        <v>3.4770514603616132E-2</v>
      </c>
      <c r="BV418">
        <v>2</v>
      </c>
      <c r="BW418">
        <v>1</v>
      </c>
      <c r="BX418">
        <v>1</v>
      </c>
      <c r="BY418">
        <v>2</v>
      </c>
      <c r="BZ418">
        <v>26</v>
      </c>
      <c r="CA418">
        <v>18</v>
      </c>
      <c r="CB418">
        <v>11</v>
      </c>
      <c r="CC418">
        <v>3</v>
      </c>
      <c r="CD418">
        <v>9</v>
      </c>
      <c r="CE418">
        <v>10</v>
      </c>
      <c r="CF418">
        <v>18</v>
      </c>
      <c r="CG418">
        <v>10</v>
      </c>
      <c r="CH418">
        <v>1</v>
      </c>
      <c r="CI418">
        <v>5</v>
      </c>
      <c r="CJ418">
        <v>2</v>
      </c>
      <c r="CK418">
        <v>0</v>
      </c>
      <c r="CL418">
        <v>0</v>
      </c>
      <c r="CM418">
        <v>1</v>
      </c>
      <c r="CN418">
        <v>0</v>
      </c>
      <c r="CO418">
        <v>0</v>
      </c>
      <c r="CP418">
        <v>4</v>
      </c>
      <c r="CQ418">
        <v>3</v>
      </c>
      <c r="CR418">
        <v>2</v>
      </c>
      <c r="CS418">
        <v>0</v>
      </c>
      <c r="CT418">
        <v>11</v>
      </c>
      <c r="CU418">
        <v>0</v>
      </c>
      <c r="CV418">
        <v>2</v>
      </c>
      <c r="CW418">
        <v>3</v>
      </c>
      <c r="CX418">
        <v>53</v>
      </c>
      <c r="CY418">
        <v>19</v>
      </c>
      <c r="CZ418">
        <v>2</v>
      </c>
      <c r="DA418">
        <v>14</v>
      </c>
      <c r="DB418">
        <v>18</v>
      </c>
      <c r="DC418">
        <v>7</v>
      </c>
      <c r="DD418">
        <v>6</v>
      </c>
      <c r="DE418">
        <v>67</v>
      </c>
      <c r="DF418">
        <v>11</v>
      </c>
      <c r="DG418">
        <v>19</v>
      </c>
      <c r="DH418">
        <v>10</v>
      </c>
      <c r="DI418">
        <v>20</v>
      </c>
      <c r="DJ418" s="11">
        <f t="shared" si="127"/>
        <v>8</v>
      </c>
      <c r="DK418" s="6">
        <v>10.431447626200001</v>
      </c>
      <c r="DL418">
        <v>11</v>
      </c>
      <c r="DM418">
        <v>0</v>
      </c>
      <c r="DN418">
        <v>0</v>
      </c>
      <c r="DO418">
        <v>0</v>
      </c>
      <c r="DP418">
        <v>0</v>
      </c>
      <c r="DQ418">
        <v>1433</v>
      </c>
      <c r="DR418">
        <v>1183</v>
      </c>
      <c r="DS418">
        <v>1070</v>
      </c>
      <c r="DT418">
        <v>924</v>
      </c>
      <c r="DU418">
        <v>778</v>
      </c>
      <c r="DV418">
        <v>690</v>
      </c>
      <c r="DW418" s="6">
        <v>66.39</v>
      </c>
      <c r="DX418" s="6">
        <v>57.36</v>
      </c>
      <c r="DY418">
        <v>207</v>
      </c>
      <c r="DZ418">
        <v>188</v>
      </c>
      <c r="EA418">
        <v>67</v>
      </c>
      <c r="EB418">
        <v>68</v>
      </c>
      <c r="EC418">
        <v>43</v>
      </c>
      <c r="ED418">
        <v>47</v>
      </c>
      <c r="EE418">
        <v>48</v>
      </c>
      <c r="EF418">
        <v>55</v>
      </c>
      <c r="EG418" s="11">
        <f t="shared" si="128"/>
        <v>91</v>
      </c>
      <c r="EH418" s="11">
        <f t="shared" si="129"/>
        <v>102</v>
      </c>
      <c r="EI418">
        <v>778</v>
      </c>
      <c r="EJ418">
        <v>660</v>
      </c>
      <c r="EK418">
        <v>304</v>
      </c>
      <c r="EL418">
        <v>299</v>
      </c>
      <c r="EM418">
        <v>161</v>
      </c>
      <c r="EN418">
        <v>173</v>
      </c>
      <c r="EO418">
        <v>63</v>
      </c>
      <c r="EP418">
        <v>73</v>
      </c>
      <c r="EQ418">
        <v>2.8</v>
      </c>
      <c r="ER418">
        <v>0.8</v>
      </c>
      <c r="ES418">
        <v>3.6</v>
      </c>
      <c r="ET418">
        <v>2849.34</v>
      </c>
      <c r="EU418" s="11">
        <f t="shared" si="130"/>
        <v>84</v>
      </c>
      <c r="EV418" s="6">
        <f t="shared" si="131"/>
        <v>7.0909090909090908</v>
      </c>
      <c r="EW418" s="6">
        <f t="shared" si="132"/>
        <v>116.52907287521529</v>
      </c>
      <c r="EX418" s="6">
        <v>33.5</v>
      </c>
      <c r="EY418">
        <v>0.45</v>
      </c>
    </row>
    <row r="419" spans="1:155">
      <c r="A419">
        <v>480</v>
      </c>
      <c r="B419" s="5">
        <v>925000</v>
      </c>
      <c r="C419" t="s">
        <v>2223</v>
      </c>
      <c r="D419" t="s">
        <v>1658</v>
      </c>
      <c r="E419" t="s">
        <v>260</v>
      </c>
      <c r="F419" t="s">
        <v>154</v>
      </c>
      <c r="G419" t="s">
        <v>154</v>
      </c>
      <c r="H419">
        <v>68</v>
      </c>
      <c r="I419">
        <v>178</v>
      </c>
      <c r="J419">
        <v>2011</v>
      </c>
      <c r="K419">
        <v>3</v>
      </c>
      <c r="L419">
        <v>91</v>
      </c>
      <c r="M419" t="s">
        <v>155</v>
      </c>
      <c r="N419" t="s">
        <v>2224</v>
      </c>
      <c r="O419" t="s">
        <v>507</v>
      </c>
      <c r="P419" t="s">
        <v>171</v>
      </c>
      <c r="Q419" t="s">
        <v>311</v>
      </c>
      <c r="R419">
        <v>24</v>
      </c>
      <c r="S419">
        <v>2</v>
      </c>
      <c r="T419">
        <v>1</v>
      </c>
      <c r="U419">
        <v>0</v>
      </c>
      <c r="V419">
        <v>1</v>
      </c>
      <c r="W419">
        <v>3</v>
      </c>
      <c r="X419">
        <v>-3</v>
      </c>
      <c r="Y419" s="6">
        <v>-2.2000000000000002</v>
      </c>
      <c r="Z419">
        <v>4</v>
      </c>
      <c r="AA419">
        <v>324</v>
      </c>
      <c r="AB419">
        <v>13824</v>
      </c>
      <c r="AC419" s="6">
        <v>230.2</v>
      </c>
      <c r="AD419" s="7">
        <v>9.6</v>
      </c>
      <c r="AE419" s="7">
        <f t="shared" si="114"/>
        <v>9.5972222222222214</v>
      </c>
      <c r="AF419" s="8">
        <v>0.19531979161363675</v>
      </c>
      <c r="AG419" s="8">
        <v>0.6</v>
      </c>
      <c r="AH419" s="8">
        <v>5.3191489361702128E-2</v>
      </c>
      <c r="AI419" s="9">
        <f t="shared" si="115"/>
        <v>0.92920353982300885</v>
      </c>
      <c r="AJ419" s="10">
        <f t="shared" si="116"/>
        <v>982.39502918471101</v>
      </c>
      <c r="AK419" s="7">
        <f t="shared" si="117"/>
        <v>1.3032145960034751</v>
      </c>
      <c r="AL419" s="7">
        <f t="shared" si="118"/>
        <v>2.0851433536055604</v>
      </c>
      <c r="AM419" s="8">
        <f t="shared" si="119"/>
        <v>0.38461538461538464</v>
      </c>
      <c r="AN419" s="11">
        <f t="shared" si="120"/>
        <v>-3</v>
      </c>
      <c r="AO419" s="7">
        <f t="shared" si="121"/>
        <v>-0.78192875760208524</v>
      </c>
      <c r="AP419">
        <v>33</v>
      </c>
      <c r="AQ419">
        <v>33</v>
      </c>
      <c r="AR419">
        <v>26</v>
      </c>
      <c r="AS419">
        <v>21</v>
      </c>
      <c r="AT419">
        <v>21</v>
      </c>
      <c r="AU419">
        <v>21</v>
      </c>
      <c r="AV419" s="6">
        <v>1.49</v>
      </c>
      <c r="AW419">
        <v>5</v>
      </c>
      <c r="AX419">
        <v>2</v>
      </c>
      <c r="AY419">
        <v>1</v>
      </c>
      <c r="AZ419" s="11">
        <f t="shared" si="122"/>
        <v>3</v>
      </c>
      <c r="BA419" s="6">
        <v>30.523800000000001</v>
      </c>
      <c r="BB419" s="6">
        <v>31.45</v>
      </c>
      <c r="BC419" s="6">
        <v>0</v>
      </c>
      <c r="BD419">
        <v>24</v>
      </c>
      <c r="BE419">
        <v>24</v>
      </c>
      <c r="BF419">
        <v>21</v>
      </c>
      <c r="BG419" s="11">
        <f t="shared" si="123"/>
        <v>3</v>
      </c>
      <c r="BH419">
        <v>5</v>
      </c>
      <c r="BI419">
        <v>2</v>
      </c>
      <c r="BJ419">
        <v>7</v>
      </c>
      <c r="BK419">
        <v>3</v>
      </c>
      <c r="BL419">
        <v>2</v>
      </c>
      <c r="BM419">
        <v>7</v>
      </c>
      <c r="BN419">
        <v>3</v>
      </c>
      <c r="BO419" s="8">
        <f t="shared" si="124"/>
        <v>1.4925373134328358E-2</v>
      </c>
      <c r="BP419">
        <v>2</v>
      </c>
      <c r="BQ419">
        <v>1</v>
      </c>
      <c r="BR419">
        <v>2</v>
      </c>
      <c r="BS419">
        <v>1</v>
      </c>
      <c r="BT419" s="8">
        <f t="shared" si="125"/>
        <v>0.66666666666666663</v>
      </c>
      <c r="BU419" s="8">
        <f t="shared" si="126"/>
        <v>1.4778325123152709E-2</v>
      </c>
      <c r="BV419">
        <v>0</v>
      </c>
      <c r="BW419">
        <v>0</v>
      </c>
      <c r="BX419">
        <v>1</v>
      </c>
      <c r="BY419">
        <v>0</v>
      </c>
      <c r="BZ419">
        <v>1</v>
      </c>
      <c r="CA419">
        <v>1</v>
      </c>
      <c r="CB419">
        <v>1</v>
      </c>
      <c r="CC419">
        <v>1</v>
      </c>
      <c r="CD419">
        <v>1</v>
      </c>
      <c r="CE419">
        <v>0</v>
      </c>
      <c r="CF419">
        <v>0</v>
      </c>
      <c r="CG419">
        <v>1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1</v>
      </c>
      <c r="CR419">
        <v>0</v>
      </c>
      <c r="CS419">
        <v>0</v>
      </c>
      <c r="CT419">
        <v>1</v>
      </c>
      <c r="CU419">
        <v>0</v>
      </c>
      <c r="CV419">
        <v>0</v>
      </c>
      <c r="CW419">
        <v>0</v>
      </c>
      <c r="CX419">
        <v>5</v>
      </c>
      <c r="CY419">
        <v>1</v>
      </c>
      <c r="CZ419">
        <v>0</v>
      </c>
      <c r="DA419">
        <v>5</v>
      </c>
      <c r="DB419">
        <v>7</v>
      </c>
      <c r="DC419">
        <v>0</v>
      </c>
      <c r="DD419">
        <v>1</v>
      </c>
      <c r="DE419">
        <v>7</v>
      </c>
      <c r="DF419">
        <v>1</v>
      </c>
      <c r="DG419">
        <v>1</v>
      </c>
      <c r="DH419">
        <v>2</v>
      </c>
      <c r="DI419">
        <v>1</v>
      </c>
      <c r="DJ419" s="11">
        <f t="shared" si="127"/>
        <v>0</v>
      </c>
      <c r="DK419" s="6">
        <v>-0.94954910879999999</v>
      </c>
      <c r="DL419">
        <v>1</v>
      </c>
      <c r="DM419">
        <v>0</v>
      </c>
      <c r="DN419">
        <v>0</v>
      </c>
      <c r="DO419">
        <v>0</v>
      </c>
      <c r="DP419">
        <v>0</v>
      </c>
      <c r="DQ419">
        <v>188</v>
      </c>
      <c r="DR419">
        <v>201</v>
      </c>
      <c r="DS419">
        <v>142</v>
      </c>
      <c r="DT419">
        <v>147</v>
      </c>
      <c r="DU419">
        <v>94</v>
      </c>
      <c r="DV419">
        <v>113</v>
      </c>
      <c r="DW419" s="6">
        <v>7.79</v>
      </c>
      <c r="DX419" s="6">
        <v>8.7200000000000006</v>
      </c>
      <c r="DY419">
        <v>24</v>
      </c>
      <c r="DZ419">
        <v>31</v>
      </c>
      <c r="EA419">
        <v>5</v>
      </c>
      <c r="EB419">
        <v>8</v>
      </c>
      <c r="EC419">
        <v>8</v>
      </c>
      <c r="ED419">
        <v>4</v>
      </c>
      <c r="EE419">
        <v>9</v>
      </c>
      <c r="EF419">
        <v>5</v>
      </c>
      <c r="EG419" s="11">
        <f t="shared" si="128"/>
        <v>17</v>
      </c>
      <c r="EH419" s="11">
        <f t="shared" si="129"/>
        <v>9</v>
      </c>
      <c r="EI419">
        <v>98</v>
      </c>
      <c r="EJ419">
        <v>105</v>
      </c>
      <c r="EK419">
        <v>115</v>
      </c>
      <c r="EL419">
        <v>80</v>
      </c>
      <c r="EM419">
        <v>29</v>
      </c>
      <c r="EN419">
        <v>34</v>
      </c>
      <c r="EO419">
        <v>16</v>
      </c>
      <c r="EP419">
        <v>9</v>
      </c>
      <c r="EQ419">
        <v>-0.1</v>
      </c>
      <c r="ER419">
        <v>0.2</v>
      </c>
      <c r="ES419">
        <v>0.1</v>
      </c>
      <c r="ET419">
        <v>948.38</v>
      </c>
      <c r="EU419" s="11">
        <f t="shared" si="130"/>
        <v>31</v>
      </c>
      <c r="EV419" s="6">
        <f t="shared" si="131"/>
        <v>31</v>
      </c>
      <c r="EW419" s="6">
        <f t="shared" si="132"/>
        <v>101.39009556907038</v>
      </c>
      <c r="EX419" s="6">
        <v>1.9</v>
      </c>
      <c r="EY419">
        <v>0.08</v>
      </c>
    </row>
    <row r="420" spans="1:155">
      <c r="A420">
        <v>120</v>
      </c>
      <c r="B420" s="5">
        <v>925000</v>
      </c>
      <c r="C420" t="s">
        <v>2232</v>
      </c>
      <c r="D420" t="s">
        <v>1015</v>
      </c>
      <c r="E420" t="s">
        <v>609</v>
      </c>
      <c r="F420" t="s">
        <v>154</v>
      </c>
      <c r="G420" t="s">
        <v>154</v>
      </c>
      <c r="H420">
        <v>74</v>
      </c>
      <c r="I420">
        <v>193</v>
      </c>
      <c r="J420">
        <v>2011</v>
      </c>
      <c r="K420">
        <v>4</v>
      </c>
      <c r="L420">
        <v>98</v>
      </c>
      <c r="M420" t="s">
        <v>155</v>
      </c>
      <c r="N420" t="s">
        <v>2233</v>
      </c>
      <c r="O420" t="s">
        <v>427</v>
      </c>
      <c r="P420" t="s">
        <v>192</v>
      </c>
      <c r="Q420" t="s">
        <v>391</v>
      </c>
      <c r="R420">
        <v>17</v>
      </c>
      <c r="S420">
        <v>1</v>
      </c>
      <c r="T420">
        <v>0</v>
      </c>
      <c r="U420">
        <v>0</v>
      </c>
      <c r="V420">
        <v>0</v>
      </c>
      <c r="W420">
        <v>1</v>
      </c>
      <c r="X420">
        <v>1</v>
      </c>
      <c r="Y420" s="6">
        <v>1.7000000000000002</v>
      </c>
      <c r="Z420">
        <v>2</v>
      </c>
      <c r="AA420">
        <v>270</v>
      </c>
      <c r="AB420">
        <v>12629</v>
      </c>
      <c r="AC420" s="6">
        <v>210.41</v>
      </c>
      <c r="AD420" s="7">
        <v>12.3833333333</v>
      </c>
      <c r="AE420" s="7">
        <f t="shared" si="114"/>
        <v>12.380588235283007</v>
      </c>
      <c r="AF420" s="8">
        <v>0.23171376340770436</v>
      </c>
      <c r="AG420" s="8">
        <v>0.1111111111111111</v>
      </c>
      <c r="AH420" s="8">
        <v>7.3170731707317069E-2</v>
      </c>
      <c r="AI420" s="9">
        <f t="shared" si="115"/>
        <v>0.92307692307692313</v>
      </c>
      <c r="AJ420" s="10">
        <f t="shared" si="116"/>
        <v>996.24765478424013</v>
      </c>
      <c r="AK420" s="7">
        <f t="shared" si="117"/>
        <v>2.5664179459151182</v>
      </c>
      <c r="AL420" s="7">
        <f t="shared" si="118"/>
        <v>2.2812603963689937</v>
      </c>
      <c r="AM420" s="8">
        <f t="shared" si="119"/>
        <v>0.52941176470588236</v>
      </c>
      <c r="AN420" s="11">
        <f t="shared" si="120"/>
        <v>1</v>
      </c>
      <c r="AO420" s="7">
        <f t="shared" si="121"/>
        <v>0.28515754954612449</v>
      </c>
      <c r="AP420">
        <v>47</v>
      </c>
      <c r="AQ420">
        <v>47</v>
      </c>
      <c r="AR420">
        <v>30</v>
      </c>
      <c r="AS420">
        <v>19</v>
      </c>
      <c r="AT420">
        <v>19</v>
      </c>
      <c r="AU420">
        <v>19</v>
      </c>
      <c r="AV420" s="6">
        <v>0.93</v>
      </c>
      <c r="AW420">
        <v>0</v>
      </c>
      <c r="AX420">
        <v>2</v>
      </c>
      <c r="AY420">
        <v>1</v>
      </c>
      <c r="AZ420" s="11">
        <f t="shared" si="122"/>
        <v>3</v>
      </c>
      <c r="BA420" s="6">
        <v>50.631599999999999</v>
      </c>
      <c r="BB420" s="6">
        <v>40.29</v>
      </c>
      <c r="BC420" s="6">
        <v>0</v>
      </c>
      <c r="BD420">
        <v>2</v>
      </c>
      <c r="BE420">
        <v>2</v>
      </c>
      <c r="BF420">
        <v>21</v>
      </c>
      <c r="BG420" s="11">
        <f t="shared" si="123"/>
        <v>-19</v>
      </c>
      <c r="BH420">
        <v>11</v>
      </c>
      <c r="BI420">
        <v>6</v>
      </c>
      <c r="BJ420">
        <v>0</v>
      </c>
      <c r="BK420">
        <v>8</v>
      </c>
      <c r="BL420">
        <v>6</v>
      </c>
      <c r="BM420">
        <v>0</v>
      </c>
      <c r="BN420">
        <v>8</v>
      </c>
      <c r="BO420" s="8">
        <f t="shared" si="124"/>
        <v>4.3010752688172046E-2</v>
      </c>
      <c r="BP420">
        <v>0</v>
      </c>
      <c r="BQ420">
        <v>0</v>
      </c>
      <c r="BR420">
        <v>0</v>
      </c>
      <c r="BS420">
        <v>0</v>
      </c>
      <c r="BT420" s="8">
        <f t="shared" si="125"/>
        <v>0</v>
      </c>
      <c r="BU420" s="8">
        <f t="shared" si="126"/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1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1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1</v>
      </c>
      <c r="CW420">
        <v>1</v>
      </c>
      <c r="CX420">
        <v>9</v>
      </c>
      <c r="CY420">
        <v>1</v>
      </c>
      <c r="CZ420">
        <v>0</v>
      </c>
      <c r="DA420">
        <v>5</v>
      </c>
      <c r="DB420">
        <v>1</v>
      </c>
      <c r="DC420">
        <v>0</v>
      </c>
      <c r="DD420">
        <v>0</v>
      </c>
      <c r="DE420">
        <v>12</v>
      </c>
      <c r="DF420">
        <v>1</v>
      </c>
      <c r="DG420">
        <v>2</v>
      </c>
      <c r="DH420">
        <v>1</v>
      </c>
      <c r="DI420">
        <v>1</v>
      </c>
      <c r="DJ420" s="11">
        <f t="shared" si="127"/>
        <v>1</v>
      </c>
      <c r="DK420" s="6">
        <v>1.2267782600000001</v>
      </c>
      <c r="DL420">
        <v>1</v>
      </c>
      <c r="DM420">
        <v>0</v>
      </c>
      <c r="DN420">
        <v>0</v>
      </c>
      <c r="DO420">
        <v>0</v>
      </c>
      <c r="DP420">
        <v>0</v>
      </c>
      <c r="DQ420">
        <v>225</v>
      </c>
      <c r="DR420">
        <v>186</v>
      </c>
      <c r="DS420">
        <v>169</v>
      </c>
      <c r="DT420">
        <v>143</v>
      </c>
      <c r="DU420">
        <v>123</v>
      </c>
      <c r="DV420">
        <v>104</v>
      </c>
      <c r="DW420" s="6">
        <v>9.99</v>
      </c>
      <c r="DX420" s="6">
        <v>6.46</v>
      </c>
      <c r="DY420">
        <v>29</v>
      </c>
      <c r="DZ420">
        <v>11</v>
      </c>
      <c r="EA420">
        <v>9</v>
      </c>
      <c r="EB420">
        <v>8</v>
      </c>
      <c r="EC420">
        <v>8</v>
      </c>
      <c r="ED420">
        <v>4</v>
      </c>
      <c r="EE420">
        <v>7</v>
      </c>
      <c r="EF420">
        <v>8</v>
      </c>
      <c r="EG420" s="11">
        <f t="shared" si="128"/>
        <v>15</v>
      </c>
      <c r="EH420" s="11">
        <f t="shared" si="129"/>
        <v>12</v>
      </c>
      <c r="EI420">
        <v>100</v>
      </c>
      <c r="EJ420">
        <v>74</v>
      </c>
      <c r="EK420">
        <v>60</v>
      </c>
      <c r="EL420">
        <v>103</v>
      </c>
      <c r="EM420">
        <v>29</v>
      </c>
      <c r="EN420">
        <v>20</v>
      </c>
      <c r="EO420">
        <v>16</v>
      </c>
      <c r="EP420">
        <v>14</v>
      </c>
      <c r="EQ420">
        <v>0</v>
      </c>
      <c r="ER420">
        <v>0.4</v>
      </c>
      <c r="ES420">
        <v>0.4</v>
      </c>
      <c r="ET420">
        <v>697.65</v>
      </c>
      <c r="EU420" s="11">
        <f t="shared" si="130"/>
        <v>12</v>
      </c>
      <c r="EV420" s="6">
        <f t="shared" si="131"/>
        <v>2</v>
      </c>
      <c r="EW420" s="6">
        <f t="shared" si="132"/>
        <v>117.19975286345706</v>
      </c>
      <c r="EX420" s="6">
        <v>3.1</v>
      </c>
      <c r="EY420">
        <v>0.18</v>
      </c>
    </row>
    <row r="421" spans="1:155">
      <c r="A421">
        <v>723</v>
      </c>
      <c r="B421" s="5">
        <v>925000</v>
      </c>
      <c r="C421" t="s">
        <v>2234</v>
      </c>
      <c r="D421" t="s">
        <v>2235</v>
      </c>
      <c r="E421" t="s">
        <v>189</v>
      </c>
      <c r="F421" t="s">
        <v>145</v>
      </c>
      <c r="G421" t="s">
        <v>145</v>
      </c>
      <c r="H421">
        <v>73</v>
      </c>
      <c r="I421">
        <v>193</v>
      </c>
      <c r="J421">
        <v>2014</v>
      </c>
      <c r="K421">
        <v>1</v>
      </c>
      <c r="L421">
        <v>2</v>
      </c>
      <c r="M421" t="s">
        <v>146</v>
      </c>
      <c r="N421" t="s">
        <v>2236</v>
      </c>
      <c r="O421" t="s">
        <v>373</v>
      </c>
      <c r="P421" t="s">
        <v>171</v>
      </c>
      <c r="Q421" t="s">
        <v>250</v>
      </c>
      <c r="R421">
        <v>79</v>
      </c>
      <c r="S421">
        <v>17</v>
      </c>
      <c r="T421">
        <v>30</v>
      </c>
      <c r="U421">
        <v>23</v>
      </c>
      <c r="V421">
        <v>7</v>
      </c>
      <c r="W421">
        <v>47</v>
      </c>
      <c r="X421">
        <v>-11</v>
      </c>
      <c r="Y421" s="6">
        <v>5.4</v>
      </c>
      <c r="Z421">
        <v>8</v>
      </c>
      <c r="AA421">
        <v>1592</v>
      </c>
      <c r="AB421">
        <v>81609</v>
      </c>
      <c r="AC421" s="6">
        <v>1352.47</v>
      </c>
      <c r="AD421" s="7">
        <v>17.2166666667</v>
      </c>
      <c r="AE421" s="7">
        <f t="shared" si="114"/>
        <v>17.184542897338819</v>
      </c>
      <c r="AF421" s="8">
        <v>0.3025734414045983</v>
      </c>
      <c r="AG421" s="8">
        <v>0.57317073170731703</v>
      </c>
      <c r="AH421" s="8">
        <v>9.7619047619047619E-2</v>
      </c>
      <c r="AI421" s="9">
        <f t="shared" si="115"/>
        <v>0.91747572815533984</v>
      </c>
      <c r="AJ421" s="10">
        <f t="shared" si="116"/>
        <v>1015.0947757743876</v>
      </c>
      <c r="AK421" s="7">
        <f t="shared" si="117"/>
        <v>3.6377886385649956</v>
      </c>
      <c r="AL421" s="7">
        <f t="shared" si="118"/>
        <v>2.2625270800831068</v>
      </c>
      <c r="AM421" s="8">
        <f t="shared" si="119"/>
        <v>0.61654135338345861</v>
      </c>
      <c r="AN421" s="11">
        <f t="shared" si="120"/>
        <v>31</v>
      </c>
      <c r="AO421" s="7">
        <f t="shared" si="121"/>
        <v>1.3752615584818888</v>
      </c>
      <c r="AP421">
        <v>280</v>
      </c>
      <c r="AQ421">
        <v>280</v>
      </c>
      <c r="AR421">
        <v>233</v>
      </c>
      <c r="AS421">
        <v>178</v>
      </c>
      <c r="AT421">
        <v>178</v>
      </c>
      <c r="AU421">
        <v>178</v>
      </c>
      <c r="AV421" s="6">
        <v>24.18</v>
      </c>
      <c r="AW421">
        <v>100</v>
      </c>
      <c r="AX421">
        <v>21</v>
      </c>
      <c r="AY421">
        <v>11</v>
      </c>
      <c r="AZ421" s="11">
        <f t="shared" si="122"/>
        <v>32</v>
      </c>
      <c r="BA421" s="6">
        <v>22.022500000000001</v>
      </c>
      <c r="BB421" s="6">
        <v>21.04</v>
      </c>
      <c r="BC421" s="6">
        <v>420.8</v>
      </c>
      <c r="BD421">
        <v>21</v>
      </c>
      <c r="BE421">
        <v>21</v>
      </c>
      <c r="BF421">
        <v>85</v>
      </c>
      <c r="BG421" s="11">
        <f t="shared" si="123"/>
        <v>-64</v>
      </c>
      <c r="BH421">
        <v>55</v>
      </c>
      <c r="BI421">
        <v>27</v>
      </c>
      <c r="BJ421">
        <v>25</v>
      </c>
      <c r="BK421">
        <v>40</v>
      </c>
      <c r="BL421">
        <v>27</v>
      </c>
      <c r="BM421">
        <v>25</v>
      </c>
      <c r="BN421">
        <v>40</v>
      </c>
      <c r="BO421" s="8">
        <f t="shared" si="124"/>
        <v>3.5398230088495575E-2</v>
      </c>
      <c r="BP421">
        <v>86</v>
      </c>
      <c r="BQ421">
        <v>124</v>
      </c>
      <c r="BR421">
        <v>86</v>
      </c>
      <c r="BS421">
        <v>124</v>
      </c>
      <c r="BT421" s="8">
        <f t="shared" si="125"/>
        <v>0.40952380952380951</v>
      </c>
      <c r="BU421" s="8">
        <f t="shared" si="126"/>
        <v>0.15441176470588236</v>
      </c>
      <c r="BV421">
        <v>18</v>
      </c>
      <c r="BW421">
        <v>36</v>
      </c>
      <c r="BX421">
        <v>44</v>
      </c>
      <c r="BY421">
        <v>39</v>
      </c>
      <c r="BZ421">
        <v>24</v>
      </c>
      <c r="CA421">
        <v>49</v>
      </c>
      <c r="CB421">
        <v>38</v>
      </c>
      <c r="CC421">
        <v>54</v>
      </c>
      <c r="CD421">
        <v>23</v>
      </c>
      <c r="CE421">
        <v>31</v>
      </c>
      <c r="CF421">
        <v>52</v>
      </c>
      <c r="CG421">
        <v>82</v>
      </c>
      <c r="CH421">
        <v>0</v>
      </c>
      <c r="CI421">
        <v>3</v>
      </c>
      <c r="CJ421">
        <v>3</v>
      </c>
      <c r="CK421">
        <v>2</v>
      </c>
      <c r="CL421">
        <v>0</v>
      </c>
      <c r="CM421">
        <v>0</v>
      </c>
      <c r="CN421">
        <v>1</v>
      </c>
      <c r="CO421">
        <v>1</v>
      </c>
      <c r="CP421">
        <v>0</v>
      </c>
      <c r="CQ421">
        <v>2</v>
      </c>
      <c r="CR421">
        <v>3</v>
      </c>
      <c r="CS421">
        <v>0</v>
      </c>
      <c r="CT421">
        <v>10</v>
      </c>
      <c r="CU421">
        <v>0</v>
      </c>
      <c r="CV421">
        <v>5</v>
      </c>
      <c r="CW421">
        <v>9</v>
      </c>
      <c r="CX421">
        <v>41</v>
      </c>
      <c r="CY421">
        <v>16</v>
      </c>
      <c r="CZ421">
        <v>5</v>
      </c>
      <c r="DA421">
        <v>1</v>
      </c>
      <c r="DB421">
        <v>20</v>
      </c>
      <c r="DC421">
        <v>19</v>
      </c>
      <c r="DD421">
        <v>0</v>
      </c>
      <c r="DE421">
        <v>117</v>
      </c>
      <c r="DF421">
        <v>4</v>
      </c>
      <c r="DG421">
        <v>13</v>
      </c>
      <c r="DH421">
        <v>4</v>
      </c>
      <c r="DI421">
        <v>12</v>
      </c>
      <c r="DJ421" s="11">
        <f t="shared" si="127"/>
        <v>9</v>
      </c>
      <c r="DK421" s="6">
        <v>10.798399939199999</v>
      </c>
      <c r="DL421">
        <v>4</v>
      </c>
      <c r="DM421">
        <v>0</v>
      </c>
      <c r="DN421">
        <v>0</v>
      </c>
      <c r="DO421">
        <v>0</v>
      </c>
      <c r="DP421">
        <v>0</v>
      </c>
      <c r="DQ421">
        <v>1482</v>
      </c>
      <c r="DR421">
        <v>1130</v>
      </c>
      <c r="DS421">
        <v>1146</v>
      </c>
      <c r="DT421">
        <v>844</v>
      </c>
      <c r="DU421">
        <v>840</v>
      </c>
      <c r="DV421">
        <v>618</v>
      </c>
      <c r="DW421" s="6">
        <v>81.03</v>
      </c>
      <c r="DX421" s="6">
        <v>46.24</v>
      </c>
      <c r="DY421">
        <v>283</v>
      </c>
      <c r="DZ421">
        <v>142</v>
      </c>
      <c r="EA421">
        <v>82</v>
      </c>
      <c r="EB421">
        <v>51</v>
      </c>
      <c r="EC421">
        <v>72</v>
      </c>
      <c r="ED421">
        <v>37</v>
      </c>
      <c r="EE421">
        <v>57</v>
      </c>
      <c r="EF421">
        <v>48</v>
      </c>
      <c r="EG421" s="11">
        <f t="shared" si="128"/>
        <v>129</v>
      </c>
      <c r="EH421" s="11">
        <f t="shared" si="129"/>
        <v>85</v>
      </c>
      <c r="EI421">
        <v>661</v>
      </c>
      <c r="EJ421">
        <v>699</v>
      </c>
      <c r="EK421">
        <v>454</v>
      </c>
      <c r="EL421">
        <v>389</v>
      </c>
      <c r="EM421">
        <v>180</v>
      </c>
      <c r="EN421">
        <v>118</v>
      </c>
      <c r="EO421">
        <v>58</v>
      </c>
      <c r="EP421">
        <v>89</v>
      </c>
      <c r="EQ421">
        <v>3.3</v>
      </c>
      <c r="ER421">
        <v>1.3</v>
      </c>
      <c r="ES421">
        <v>4.5999999999999996</v>
      </c>
      <c r="ET421">
        <v>3117.42</v>
      </c>
      <c r="EU421" s="11">
        <f t="shared" si="130"/>
        <v>69</v>
      </c>
      <c r="EV421" s="6">
        <f t="shared" si="131"/>
        <v>11.5</v>
      </c>
      <c r="EW421" s="6">
        <f t="shared" si="132"/>
        <v>115.87687712111914</v>
      </c>
      <c r="EX421" s="6">
        <v>46.4</v>
      </c>
      <c r="EY421">
        <v>0.59</v>
      </c>
    </row>
    <row r="422" spans="1:155">
      <c r="A422">
        <v>215</v>
      </c>
      <c r="B422" s="5">
        <v>925000</v>
      </c>
      <c r="C422" t="s">
        <v>2257</v>
      </c>
      <c r="D422" t="s">
        <v>1891</v>
      </c>
      <c r="E422" t="s">
        <v>144</v>
      </c>
      <c r="F422" t="s">
        <v>145</v>
      </c>
      <c r="G422" t="s">
        <v>145</v>
      </c>
      <c r="H422">
        <v>74</v>
      </c>
      <c r="I422">
        <v>232</v>
      </c>
      <c r="J422">
        <v>2014</v>
      </c>
      <c r="K422">
        <v>1</v>
      </c>
      <c r="L422">
        <v>10</v>
      </c>
      <c r="M422" t="s">
        <v>155</v>
      </c>
      <c r="N422" t="s">
        <v>2256</v>
      </c>
      <c r="O422" t="s">
        <v>415</v>
      </c>
      <c r="P422" t="s">
        <v>149</v>
      </c>
      <c r="Q422" t="s">
        <v>404</v>
      </c>
      <c r="R422">
        <v>77</v>
      </c>
      <c r="S422">
        <v>14</v>
      </c>
      <c r="T422">
        <v>14</v>
      </c>
      <c r="U422">
        <v>8</v>
      </c>
      <c r="V422">
        <v>6</v>
      </c>
      <c r="W422">
        <v>28</v>
      </c>
      <c r="X422">
        <v>4</v>
      </c>
      <c r="Y422" s="6">
        <v>9.4</v>
      </c>
      <c r="Z422">
        <v>62</v>
      </c>
      <c r="AA422">
        <v>1456</v>
      </c>
      <c r="AB422">
        <v>59992</v>
      </c>
      <c r="AC422" s="6">
        <v>999.25</v>
      </c>
      <c r="AD422" s="7">
        <v>12.983333333299999</v>
      </c>
      <c r="AE422" s="7">
        <f t="shared" si="114"/>
        <v>12.981962481951371</v>
      </c>
      <c r="AF422" s="8">
        <v>0.24952243017492165</v>
      </c>
      <c r="AG422" s="8">
        <v>0.71794871794871795</v>
      </c>
      <c r="AH422" s="8">
        <v>7.2088724584103508E-2</v>
      </c>
      <c r="AI422" s="9">
        <f t="shared" si="115"/>
        <v>0.93191489361702129</v>
      </c>
      <c r="AJ422" s="10">
        <f t="shared" si="116"/>
        <v>1004.0036182011247</v>
      </c>
      <c r="AK422" s="7">
        <f t="shared" si="117"/>
        <v>2.3417563172379285</v>
      </c>
      <c r="AL422" s="7">
        <f t="shared" si="118"/>
        <v>1.9214410808106079</v>
      </c>
      <c r="AM422" s="8">
        <f t="shared" si="119"/>
        <v>0.54929577464788737</v>
      </c>
      <c r="AN422" s="11">
        <f t="shared" si="120"/>
        <v>7</v>
      </c>
      <c r="AO422" s="7">
        <f t="shared" si="121"/>
        <v>0.4203152364273206</v>
      </c>
      <c r="AP422">
        <v>261</v>
      </c>
      <c r="AQ422">
        <v>261</v>
      </c>
      <c r="AR422">
        <v>208</v>
      </c>
      <c r="AS422">
        <v>149</v>
      </c>
      <c r="AT422">
        <v>149</v>
      </c>
      <c r="AU422">
        <v>149</v>
      </c>
      <c r="AV422" s="6">
        <v>17.7</v>
      </c>
      <c r="AW422">
        <v>74</v>
      </c>
      <c r="AX422">
        <v>17</v>
      </c>
      <c r="AY422">
        <v>14</v>
      </c>
      <c r="AZ422" s="11">
        <f t="shared" si="122"/>
        <v>31</v>
      </c>
      <c r="BA422" s="6">
        <v>25.993300000000001</v>
      </c>
      <c r="BB422" s="6">
        <v>23.63</v>
      </c>
      <c r="BC422" s="6">
        <v>210.5</v>
      </c>
      <c r="BD422">
        <v>247</v>
      </c>
      <c r="BE422">
        <v>247</v>
      </c>
      <c r="BF422">
        <v>90</v>
      </c>
      <c r="BG422" s="11">
        <f t="shared" si="123"/>
        <v>157</v>
      </c>
      <c r="BH422">
        <v>59</v>
      </c>
      <c r="BI422">
        <v>23</v>
      </c>
      <c r="BJ422">
        <v>16</v>
      </c>
      <c r="BK422">
        <v>24</v>
      </c>
      <c r="BL422">
        <v>23</v>
      </c>
      <c r="BM422">
        <v>16</v>
      </c>
      <c r="BN422">
        <v>24</v>
      </c>
      <c r="BO422" s="8">
        <f t="shared" si="124"/>
        <v>2.7334851936218679E-2</v>
      </c>
      <c r="BP422">
        <v>4</v>
      </c>
      <c r="BQ422">
        <v>4</v>
      </c>
      <c r="BR422">
        <v>4</v>
      </c>
      <c r="BS422">
        <v>4</v>
      </c>
      <c r="BT422" s="8">
        <f t="shared" si="125"/>
        <v>0.5</v>
      </c>
      <c r="BU422" s="8">
        <f t="shared" si="126"/>
        <v>8.8105726872246704E-3</v>
      </c>
      <c r="BV422">
        <v>0</v>
      </c>
      <c r="BW422">
        <v>0</v>
      </c>
      <c r="BX422">
        <v>1</v>
      </c>
      <c r="BY422">
        <v>1</v>
      </c>
      <c r="BZ422">
        <v>3</v>
      </c>
      <c r="CA422">
        <v>3</v>
      </c>
      <c r="CB422">
        <v>1</v>
      </c>
      <c r="CC422">
        <v>0</v>
      </c>
      <c r="CD422">
        <v>1</v>
      </c>
      <c r="CE422">
        <v>3</v>
      </c>
      <c r="CF422">
        <v>2</v>
      </c>
      <c r="CG422">
        <v>3</v>
      </c>
      <c r="CH422">
        <v>0</v>
      </c>
      <c r="CI422">
        <v>3</v>
      </c>
      <c r="CJ422">
        <v>3</v>
      </c>
      <c r="CK422">
        <v>1</v>
      </c>
      <c r="CL422">
        <v>0</v>
      </c>
      <c r="CM422">
        <v>0</v>
      </c>
      <c r="CN422">
        <v>2</v>
      </c>
      <c r="CO422">
        <v>0</v>
      </c>
      <c r="CP422">
        <v>0</v>
      </c>
      <c r="CQ422">
        <v>2</v>
      </c>
      <c r="CR422">
        <v>2</v>
      </c>
      <c r="CS422">
        <v>1</v>
      </c>
      <c r="CT422">
        <v>7</v>
      </c>
      <c r="CU422">
        <v>0</v>
      </c>
      <c r="CV422">
        <v>2</v>
      </c>
      <c r="CW422">
        <v>4</v>
      </c>
      <c r="CX422">
        <v>53</v>
      </c>
      <c r="CY422">
        <v>23</v>
      </c>
      <c r="CZ422">
        <v>1</v>
      </c>
      <c r="DA422">
        <v>4</v>
      </c>
      <c r="DB422">
        <v>12</v>
      </c>
      <c r="DC422">
        <v>10</v>
      </c>
      <c r="DD422">
        <v>6</v>
      </c>
      <c r="DE422">
        <v>93</v>
      </c>
      <c r="DF422">
        <v>24</v>
      </c>
      <c r="DG422">
        <v>14</v>
      </c>
      <c r="DH422">
        <v>24</v>
      </c>
      <c r="DI422">
        <v>13</v>
      </c>
      <c r="DJ422" s="11">
        <f t="shared" si="127"/>
        <v>-10</v>
      </c>
      <c r="DK422" s="6">
        <v>-9.4841627830000004</v>
      </c>
      <c r="DL422">
        <v>21</v>
      </c>
      <c r="DM422">
        <v>2</v>
      </c>
      <c r="DN422">
        <v>1</v>
      </c>
      <c r="DO422">
        <v>0</v>
      </c>
      <c r="DP422">
        <v>0</v>
      </c>
      <c r="DQ422">
        <v>995</v>
      </c>
      <c r="DR422">
        <v>878</v>
      </c>
      <c r="DS422">
        <v>737</v>
      </c>
      <c r="DT422">
        <v>658</v>
      </c>
      <c r="DU422">
        <v>541</v>
      </c>
      <c r="DV422">
        <v>470</v>
      </c>
      <c r="DW422" s="6">
        <v>49.45</v>
      </c>
      <c r="DX422" s="6">
        <v>37</v>
      </c>
      <c r="DY422">
        <v>173</v>
      </c>
      <c r="DZ422">
        <v>125</v>
      </c>
      <c r="EA422">
        <v>39</v>
      </c>
      <c r="EB422">
        <v>32</v>
      </c>
      <c r="EC422">
        <v>39</v>
      </c>
      <c r="ED422">
        <v>31</v>
      </c>
      <c r="EE422">
        <v>48</v>
      </c>
      <c r="EF422">
        <v>52</v>
      </c>
      <c r="EG422" s="11">
        <f t="shared" si="128"/>
        <v>87</v>
      </c>
      <c r="EH422" s="11">
        <f t="shared" si="129"/>
        <v>83</v>
      </c>
      <c r="EI422">
        <v>513</v>
      </c>
      <c r="EJ422">
        <v>395</v>
      </c>
      <c r="EK422">
        <v>564</v>
      </c>
      <c r="EL422">
        <v>409</v>
      </c>
      <c r="EM422">
        <v>178</v>
      </c>
      <c r="EN422">
        <v>74</v>
      </c>
      <c r="EO422">
        <v>72</v>
      </c>
      <c r="EP422">
        <v>57</v>
      </c>
      <c r="EQ422">
        <v>1.9</v>
      </c>
      <c r="ER422">
        <v>1.3</v>
      </c>
      <c r="ES422">
        <v>3.2</v>
      </c>
      <c r="ET422">
        <v>3005.4</v>
      </c>
      <c r="EU422" s="11">
        <f t="shared" si="130"/>
        <v>335</v>
      </c>
      <c r="EV422" s="6">
        <f t="shared" si="131"/>
        <v>12.523809523809524</v>
      </c>
      <c r="EW422" s="6">
        <f t="shared" si="132"/>
        <v>112.46434826119589</v>
      </c>
      <c r="EX422" s="6">
        <v>33.1</v>
      </c>
      <c r="EY422">
        <v>0.43</v>
      </c>
    </row>
    <row r="423" spans="1:155">
      <c r="A423">
        <v>287</v>
      </c>
      <c r="B423" s="5">
        <v>925000</v>
      </c>
      <c r="C423" t="s">
        <v>1797</v>
      </c>
      <c r="D423" t="s">
        <v>2302</v>
      </c>
      <c r="E423" t="s">
        <v>288</v>
      </c>
      <c r="F423" t="s">
        <v>154</v>
      </c>
      <c r="G423" t="s">
        <v>154</v>
      </c>
      <c r="H423">
        <v>74</v>
      </c>
      <c r="I423">
        <v>207</v>
      </c>
      <c r="J423">
        <v>2013</v>
      </c>
      <c r="K423">
        <v>2</v>
      </c>
      <c r="L423">
        <v>42</v>
      </c>
      <c r="M423" t="s">
        <v>146</v>
      </c>
      <c r="N423" t="s">
        <v>2303</v>
      </c>
      <c r="O423" t="s">
        <v>1471</v>
      </c>
      <c r="P423" t="s">
        <v>192</v>
      </c>
      <c r="Q423" t="s">
        <v>257</v>
      </c>
      <c r="R423">
        <v>38</v>
      </c>
      <c r="S423">
        <v>2</v>
      </c>
      <c r="T423">
        <v>5</v>
      </c>
      <c r="U423">
        <v>2</v>
      </c>
      <c r="V423">
        <v>3</v>
      </c>
      <c r="W423">
        <v>7</v>
      </c>
      <c r="X423">
        <v>-6</v>
      </c>
      <c r="Y423" s="6">
        <v>0.1</v>
      </c>
      <c r="Z423">
        <v>14</v>
      </c>
      <c r="AA423">
        <v>854</v>
      </c>
      <c r="AB423">
        <v>36670</v>
      </c>
      <c r="AC423" s="6">
        <v>593.15</v>
      </c>
      <c r="AD423" s="7">
        <v>16.100000000000001</v>
      </c>
      <c r="AE423" s="7">
        <f t="shared" si="114"/>
        <v>15.930847953216373</v>
      </c>
      <c r="AF423" s="8">
        <v>0.29243845801142831</v>
      </c>
      <c r="AG423" s="8">
        <v>0.41176470588235292</v>
      </c>
      <c r="AH423" s="8">
        <v>6.8000000000000005E-2</v>
      </c>
      <c r="AI423" s="9">
        <f t="shared" si="115"/>
        <v>0.91503267973856206</v>
      </c>
      <c r="AJ423" s="10">
        <f t="shared" si="116"/>
        <v>983.03267973856202</v>
      </c>
      <c r="AK423" s="7">
        <f t="shared" si="117"/>
        <v>1.719632470707241</v>
      </c>
      <c r="AL423" s="7">
        <f t="shared" si="118"/>
        <v>2.6300261316698981</v>
      </c>
      <c r="AM423" s="8">
        <f t="shared" si="119"/>
        <v>0.39534883720930231</v>
      </c>
      <c r="AN423" s="11">
        <f t="shared" si="120"/>
        <v>-9</v>
      </c>
      <c r="AO423" s="7">
        <f t="shared" si="121"/>
        <v>-0.91039366096265706</v>
      </c>
      <c r="AP423">
        <v>74</v>
      </c>
      <c r="AQ423">
        <v>75</v>
      </c>
      <c r="AR423">
        <v>61</v>
      </c>
      <c r="AS423">
        <v>45</v>
      </c>
      <c r="AT423">
        <v>46</v>
      </c>
      <c r="AU423">
        <v>46</v>
      </c>
      <c r="AV423" s="6">
        <v>1.84</v>
      </c>
      <c r="AW423">
        <v>2</v>
      </c>
      <c r="AX423">
        <v>4</v>
      </c>
      <c r="AY423">
        <v>1</v>
      </c>
      <c r="AZ423" s="11">
        <f t="shared" si="122"/>
        <v>5</v>
      </c>
      <c r="BA423" s="6">
        <v>50</v>
      </c>
      <c r="BB423" s="6">
        <v>48.49</v>
      </c>
      <c r="BC423" s="6">
        <v>78.8</v>
      </c>
      <c r="BD423">
        <v>83</v>
      </c>
      <c r="BE423">
        <v>82</v>
      </c>
      <c r="BF423">
        <v>37</v>
      </c>
      <c r="BG423" s="11">
        <f t="shared" si="123"/>
        <v>45</v>
      </c>
      <c r="BH423">
        <v>16</v>
      </c>
      <c r="BI423">
        <v>11</v>
      </c>
      <c r="BJ423">
        <v>1</v>
      </c>
      <c r="BK423">
        <v>35</v>
      </c>
      <c r="BL423">
        <v>10</v>
      </c>
      <c r="BM423">
        <v>1</v>
      </c>
      <c r="BN423">
        <v>35</v>
      </c>
      <c r="BO423" s="8">
        <f t="shared" si="124"/>
        <v>6.2611806797853303E-2</v>
      </c>
      <c r="BP423">
        <v>0</v>
      </c>
      <c r="BQ423">
        <v>0</v>
      </c>
      <c r="BR423">
        <v>0</v>
      </c>
      <c r="BS423">
        <v>0</v>
      </c>
      <c r="BT423" s="8">
        <f t="shared" si="125"/>
        <v>0</v>
      </c>
      <c r="BU423" s="8">
        <f t="shared" si="126"/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1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1</v>
      </c>
      <c r="CR423">
        <v>1</v>
      </c>
      <c r="CS423">
        <v>0</v>
      </c>
      <c r="CT423">
        <v>0</v>
      </c>
      <c r="CU423">
        <v>0</v>
      </c>
      <c r="CV423">
        <v>1</v>
      </c>
      <c r="CW423">
        <v>1</v>
      </c>
      <c r="CX423">
        <v>14</v>
      </c>
      <c r="CY423">
        <v>1</v>
      </c>
      <c r="CZ423">
        <v>1</v>
      </c>
      <c r="DA423">
        <v>14</v>
      </c>
      <c r="DB423">
        <v>16</v>
      </c>
      <c r="DC423">
        <v>1</v>
      </c>
      <c r="DD423">
        <v>0</v>
      </c>
      <c r="DE423">
        <v>13</v>
      </c>
      <c r="DF423">
        <v>7</v>
      </c>
      <c r="DG423">
        <v>2</v>
      </c>
      <c r="DH423">
        <v>7</v>
      </c>
      <c r="DI423">
        <v>1</v>
      </c>
      <c r="DJ423" s="11">
        <f t="shared" si="127"/>
        <v>-5</v>
      </c>
      <c r="DK423" s="6">
        <v>-3.3358406999999999</v>
      </c>
      <c r="DL423">
        <v>7</v>
      </c>
      <c r="DM423">
        <v>0</v>
      </c>
      <c r="DN423">
        <v>0</v>
      </c>
      <c r="DO423">
        <v>0</v>
      </c>
      <c r="DP423">
        <v>0</v>
      </c>
      <c r="DQ423">
        <v>434</v>
      </c>
      <c r="DR423">
        <v>559</v>
      </c>
      <c r="DS423">
        <v>345</v>
      </c>
      <c r="DT423">
        <v>428</v>
      </c>
      <c r="DU423">
        <v>250</v>
      </c>
      <c r="DV423">
        <v>306</v>
      </c>
      <c r="DW423" s="6">
        <v>20.45</v>
      </c>
      <c r="DX423" s="6">
        <v>23.53</v>
      </c>
      <c r="DY423">
        <v>59</v>
      </c>
      <c r="DZ423">
        <v>67</v>
      </c>
      <c r="EA423">
        <v>17</v>
      </c>
      <c r="EB423">
        <v>26</v>
      </c>
      <c r="EC423">
        <v>15</v>
      </c>
      <c r="ED423">
        <v>12</v>
      </c>
      <c r="EE423">
        <v>12</v>
      </c>
      <c r="EF423">
        <v>21</v>
      </c>
      <c r="EG423" s="11">
        <f t="shared" si="128"/>
        <v>27</v>
      </c>
      <c r="EH423" s="11">
        <f t="shared" si="129"/>
        <v>33</v>
      </c>
      <c r="EI423">
        <v>226</v>
      </c>
      <c r="EJ423">
        <v>252</v>
      </c>
      <c r="EK423">
        <v>240</v>
      </c>
      <c r="EL423">
        <v>227</v>
      </c>
      <c r="EM423">
        <v>64</v>
      </c>
      <c r="EN423">
        <v>54</v>
      </c>
      <c r="EO423">
        <v>38</v>
      </c>
      <c r="EP423">
        <v>25</v>
      </c>
      <c r="EQ423">
        <v>0.2</v>
      </c>
      <c r="ER423">
        <v>1.1000000000000001</v>
      </c>
      <c r="ES423">
        <v>1.3</v>
      </c>
      <c r="ET423">
        <v>1435.14</v>
      </c>
      <c r="EU423" s="11">
        <f t="shared" si="130"/>
        <v>132</v>
      </c>
      <c r="EV423" s="6">
        <f t="shared" si="131"/>
        <v>12</v>
      </c>
      <c r="EW423" s="6">
        <f t="shared" si="132"/>
        <v>100.44676725954649</v>
      </c>
      <c r="EX423" s="6">
        <v>6.2</v>
      </c>
      <c r="EY423">
        <v>0.17</v>
      </c>
    </row>
    <row r="424" spans="1:155">
      <c r="A424">
        <v>169</v>
      </c>
      <c r="B424" s="5">
        <v>925000</v>
      </c>
      <c r="C424" t="s">
        <v>2323</v>
      </c>
      <c r="D424" t="s">
        <v>294</v>
      </c>
      <c r="F424" t="s">
        <v>219</v>
      </c>
      <c r="G424" t="s">
        <v>219</v>
      </c>
      <c r="H424">
        <v>74</v>
      </c>
      <c r="I424">
        <v>190</v>
      </c>
      <c r="J424">
        <v>2014</v>
      </c>
      <c r="K424">
        <v>1</v>
      </c>
      <c r="L424">
        <v>26</v>
      </c>
      <c r="M424" t="s">
        <v>155</v>
      </c>
      <c r="N424" t="s">
        <v>2324</v>
      </c>
      <c r="O424" t="s">
        <v>1591</v>
      </c>
      <c r="P424" t="s">
        <v>198</v>
      </c>
      <c r="Q424" t="s">
        <v>342</v>
      </c>
      <c r="R424">
        <v>3</v>
      </c>
      <c r="S424">
        <v>1</v>
      </c>
      <c r="T424">
        <v>0</v>
      </c>
      <c r="U424">
        <v>0</v>
      </c>
      <c r="V424">
        <v>0</v>
      </c>
      <c r="W424">
        <v>1</v>
      </c>
      <c r="X424">
        <v>1</v>
      </c>
      <c r="Y424" s="6">
        <v>-0.30000000000000004</v>
      </c>
      <c r="Z424">
        <v>0</v>
      </c>
      <c r="AA424">
        <v>50</v>
      </c>
      <c r="AB424">
        <v>2048</v>
      </c>
      <c r="AC424" s="6">
        <v>34.11</v>
      </c>
      <c r="AD424" s="7">
        <v>11.3833333333</v>
      </c>
      <c r="AE424" s="7">
        <f t="shared" si="114"/>
        <v>11.377037037025927</v>
      </c>
      <c r="AF424" s="8">
        <v>0.20966254840494192</v>
      </c>
      <c r="AG424" s="8">
        <v>0.5</v>
      </c>
      <c r="AH424" s="8">
        <v>0.15384615384615385</v>
      </c>
      <c r="AI424" s="9">
        <f t="shared" si="115"/>
        <v>1</v>
      </c>
      <c r="AJ424" s="10">
        <f t="shared" si="116"/>
        <v>1153.8461538461538</v>
      </c>
      <c r="AK424" s="7">
        <f t="shared" si="117"/>
        <v>3.5180299032541775</v>
      </c>
      <c r="AL424" s="7">
        <f t="shared" si="118"/>
        <v>0</v>
      </c>
      <c r="AM424" s="8">
        <f t="shared" si="119"/>
        <v>1</v>
      </c>
      <c r="AN424" s="11">
        <f t="shared" si="120"/>
        <v>2</v>
      </c>
      <c r="AO424" s="7">
        <f t="shared" si="121"/>
        <v>3.5180299032541775</v>
      </c>
      <c r="AP424">
        <v>8</v>
      </c>
      <c r="AQ424">
        <v>8</v>
      </c>
      <c r="AR424">
        <v>4</v>
      </c>
      <c r="AS424">
        <v>3</v>
      </c>
      <c r="AT424">
        <v>3</v>
      </c>
      <c r="AU424">
        <v>3</v>
      </c>
      <c r="AV424" s="6">
        <v>0.26</v>
      </c>
      <c r="AW424">
        <v>1</v>
      </c>
      <c r="AX424">
        <v>0</v>
      </c>
      <c r="AY424">
        <v>0</v>
      </c>
      <c r="AZ424" s="11">
        <f t="shared" si="122"/>
        <v>0</v>
      </c>
      <c r="BA424" s="6">
        <v>22.333300000000001</v>
      </c>
      <c r="BB424" s="6">
        <v>26.43</v>
      </c>
      <c r="BC424" s="6">
        <v>0</v>
      </c>
      <c r="BD424">
        <v>0</v>
      </c>
      <c r="BE424">
        <v>0</v>
      </c>
      <c r="BF424">
        <v>3</v>
      </c>
      <c r="BG424" s="11">
        <f t="shared" si="123"/>
        <v>-3</v>
      </c>
      <c r="BH424">
        <v>1</v>
      </c>
      <c r="BI424">
        <v>0</v>
      </c>
      <c r="BJ424">
        <v>0</v>
      </c>
      <c r="BK424">
        <v>1</v>
      </c>
      <c r="BL424">
        <v>0</v>
      </c>
      <c r="BM424">
        <v>0</v>
      </c>
      <c r="BN424">
        <v>1</v>
      </c>
      <c r="BO424" s="8">
        <f t="shared" si="124"/>
        <v>2.6315789473684209E-2</v>
      </c>
      <c r="BP424">
        <v>0</v>
      </c>
      <c r="BQ424">
        <v>0</v>
      </c>
      <c r="BR424">
        <v>0</v>
      </c>
      <c r="BS424">
        <v>0</v>
      </c>
      <c r="BT424" s="8">
        <f t="shared" si="125"/>
        <v>0</v>
      </c>
      <c r="BU424" s="8">
        <f t="shared" si="126"/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1</v>
      </c>
      <c r="CU424">
        <v>0</v>
      </c>
      <c r="CV424">
        <v>0</v>
      </c>
      <c r="CW424">
        <v>0</v>
      </c>
      <c r="CX424">
        <v>1</v>
      </c>
      <c r="CY424">
        <v>0</v>
      </c>
      <c r="CZ424">
        <v>0</v>
      </c>
      <c r="DA424">
        <v>0</v>
      </c>
      <c r="DB424">
        <v>1</v>
      </c>
      <c r="DC424">
        <v>0</v>
      </c>
      <c r="DD424">
        <v>0</v>
      </c>
      <c r="DE424">
        <v>2</v>
      </c>
      <c r="DF424">
        <v>0</v>
      </c>
      <c r="DG424">
        <v>0</v>
      </c>
      <c r="DH424">
        <v>0</v>
      </c>
      <c r="DI424">
        <v>0</v>
      </c>
      <c r="DJ424" s="11">
        <f t="shared" si="127"/>
        <v>0</v>
      </c>
      <c r="DK424" s="6">
        <v>7.70133385E-2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30</v>
      </c>
      <c r="DR424">
        <v>38</v>
      </c>
      <c r="DS424">
        <v>23</v>
      </c>
      <c r="DT424">
        <v>27</v>
      </c>
      <c r="DU424">
        <v>13</v>
      </c>
      <c r="DV424">
        <v>20</v>
      </c>
      <c r="DW424" s="6">
        <v>1.65</v>
      </c>
      <c r="DX424" s="6">
        <v>1.07</v>
      </c>
      <c r="DY424">
        <v>8</v>
      </c>
      <c r="DZ424">
        <v>4</v>
      </c>
      <c r="EA424">
        <v>2</v>
      </c>
      <c r="EB424">
        <v>0</v>
      </c>
      <c r="EC424">
        <v>1</v>
      </c>
      <c r="ED424">
        <v>1</v>
      </c>
      <c r="EE424">
        <v>1</v>
      </c>
      <c r="EF424">
        <v>1</v>
      </c>
      <c r="EG424" s="11">
        <f t="shared" si="128"/>
        <v>2</v>
      </c>
      <c r="EH424" s="11">
        <f t="shared" si="129"/>
        <v>2</v>
      </c>
      <c r="EI424">
        <v>8</v>
      </c>
      <c r="EJ424">
        <v>13</v>
      </c>
      <c r="EK424">
        <v>12</v>
      </c>
      <c r="EL424">
        <v>24</v>
      </c>
      <c r="EM424">
        <v>2</v>
      </c>
      <c r="EN424">
        <v>5</v>
      </c>
      <c r="EO424">
        <v>3</v>
      </c>
      <c r="EP424">
        <v>3</v>
      </c>
      <c r="EQ424">
        <v>0.1</v>
      </c>
      <c r="ER424">
        <v>0.1</v>
      </c>
      <c r="ES424">
        <v>0.2</v>
      </c>
      <c r="ET424">
        <v>128.58000000000001</v>
      </c>
      <c r="EU424" s="11">
        <f t="shared" si="130"/>
        <v>1</v>
      </c>
      <c r="EV424" s="6">
        <f t="shared" si="131"/>
        <v>0</v>
      </c>
      <c r="EW424" s="6">
        <f t="shared" si="132"/>
        <v>119.61301671064204</v>
      </c>
      <c r="EX424" s="6">
        <v>0.5</v>
      </c>
      <c r="EY424">
        <v>0.18</v>
      </c>
    </row>
    <row r="425" spans="1:155">
      <c r="A425">
        <v>656</v>
      </c>
      <c r="B425" s="5">
        <v>925000</v>
      </c>
      <c r="C425" t="s">
        <v>2327</v>
      </c>
      <c r="D425" t="s">
        <v>1527</v>
      </c>
      <c r="E425" t="s">
        <v>979</v>
      </c>
      <c r="F425" t="s">
        <v>154</v>
      </c>
      <c r="G425" t="s">
        <v>154</v>
      </c>
      <c r="H425">
        <v>74</v>
      </c>
      <c r="I425">
        <v>190</v>
      </c>
      <c r="J425">
        <v>2012</v>
      </c>
      <c r="K425">
        <v>1</v>
      </c>
      <c r="L425">
        <v>25</v>
      </c>
      <c r="M425" t="s">
        <v>146</v>
      </c>
      <c r="N425" t="s">
        <v>2328</v>
      </c>
      <c r="O425" t="s">
        <v>896</v>
      </c>
      <c r="P425" t="s">
        <v>192</v>
      </c>
      <c r="Q425" t="s">
        <v>179</v>
      </c>
      <c r="R425">
        <v>9</v>
      </c>
      <c r="S425">
        <v>0</v>
      </c>
      <c r="T425">
        <v>2</v>
      </c>
      <c r="U425">
        <v>1</v>
      </c>
      <c r="V425">
        <v>1</v>
      </c>
      <c r="W425">
        <v>2</v>
      </c>
      <c r="X425">
        <v>0</v>
      </c>
      <c r="Y425" s="6">
        <v>0.60000000000000009</v>
      </c>
      <c r="Z425">
        <v>4</v>
      </c>
      <c r="AA425">
        <v>197</v>
      </c>
      <c r="AB425">
        <v>7744</v>
      </c>
      <c r="AC425" s="6">
        <v>129.07</v>
      </c>
      <c r="AD425" s="7">
        <v>14.333333333300001</v>
      </c>
      <c r="AE425" s="7">
        <f t="shared" si="114"/>
        <v>14.338395061717284</v>
      </c>
      <c r="AF425" s="8">
        <v>0.24947811968455233</v>
      </c>
      <c r="AG425" s="8">
        <v>0.2857142857142857</v>
      </c>
      <c r="AH425" s="8">
        <v>0.1076923076923077</v>
      </c>
      <c r="AI425" s="9">
        <f t="shared" si="115"/>
        <v>0.92307692307692313</v>
      </c>
      <c r="AJ425" s="10">
        <f t="shared" si="116"/>
        <v>1030.7692307692309</v>
      </c>
      <c r="AK425" s="7">
        <f t="shared" si="117"/>
        <v>3.2540481909041605</v>
      </c>
      <c r="AL425" s="7">
        <f t="shared" si="118"/>
        <v>2.3243201363601149</v>
      </c>
      <c r="AM425" s="8">
        <f t="shared" si="119"/>
        <v>0.58333333333333337</v>
      </c>
      <c r="AN425" s="11">
        <f t="shared" si="120"/>
        <v>2</v>
      </c>
      <c r="AO425" s="7">
        <f t="shared" si="121"/>
        <v>0.92972805454404561</v>
      </c>
      <c r="AP425">
        <v>9</v>
      </c>
      <c r="AQ425">
        <v>9</v>
      </c>
      <c r="AR425">
        <v>7</v>
      </c>
      <c r="AS425">
        <v>5</v>
      </c>
      <c r="AT425">
        <v>5</v>
      </c>
      <c r="AU425">
        <v>5</v>
      </c>
      <c r="AV425" s="6">
        <v>0.19</v>
      </c>
      <c r="AW425">
        <v>0</v>
      </c>
      <c r="AX425">
        <v>0</v>
      </c>
      <c r="AY425">
        <v>1</v>
      </c>
      <c r="AZ425" s="11">
        <f t="shared" si="122"/>
        <v>1</v>
      </c>
      <c r="BA425" s="6">
        <v>47</v>
      </c>
      <c r="BB425" s="6">
        <v>45.4</v>
      </c>
      <c r="BC425" s="6">
        <v>9</v>
      </c>
      <c r="BD425">
        <v>4</v>
      </c>
      <c r="BE425">
        <v>4</v>
      </c>
      <c r="BF425">
        <v>9</v>
      </c>
      <c r="BG425" s="11">
        <f t="shared" si="123"/>
        <v>-5</v>
      </c>
      <c r="BH425">
        <v>2</v>
      </c>
      <c r="BI425">
        <v>2</v>
      </c>
      <c r="BJ425">
        <v>1</v>
      </c>
      <c r="BK425">
        <v>10</v>
      </c>
      <c r="BL425">
        <v>2</v>
      </c>
      <c r="BM425">
        <v>1</v>
      </c>
      <c r="BN425">
        <v>10</v>
      </c>
      <c r="BO425" s="8">
        <f t="shared" si="124"/>
        <v>8.8495575221238937E-2</v>
      </c>
      <c r="BP425">
        <v>0</v>
      </c>
      <c r="BQ425">
        <v>0</v>
      </c>
      <c r="BR425">
        <v>0</v>
      </c>
      <c r="BS425">
        <v>0</v>
      </c>
      <c r="BT425" s="8">
        <f t="shared" si="125"/>
        <v>0</v>
      </c>
      <c r="BU425" s="8">
        <f t="shared" si="126"/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2</v>
      </c>
      <c r="CY425">
        <v>0</v>
      </c>
      <c r="CZ425">
        <v>0</v>
      </c>
      <c r="DA425">
        <v>1</v>
      </c>
      <c r="DB425">
        <v>2</v>
      </c>
      <c r="DC425">
        <v>0</v>
      </c>
      <c r="DD425">
        <v>0</v>
      </c>
      <c r="DE425">
        <v>2</v>
      </c>
      <c r="DF425">
        <v>2</v>
      </c>
      <c r="DG425">
        <v>0</v>
      </c>
      <c r="DH425">
        <v>2</v>
      </c>
      <c r="DI425">
        <v>0</v>
      </c>
      <c r="DJ425" s="11">
        <f t="shared" si="127"/>
        <v>-2</v>
      </c>
      <c r="DK425" s="6">
        <v>-1.2848383400000001</v>
      </c>
      <c r="DL425">
        <v>2</v>
      </c>
      <c r="DM425">
        <v>0</v>
      </c>
      <c r="DN425">
        <v>0</v>
      </c>
      <c r="DO425">
        <v>0</v>
      </c>
      <c r="DP425">
        <v>0</v>
      </c>
      <c r="DQ425">
        <v>119</v>
      </c>
      <c r="DR425">
        <v>113</v>
      </c>
      <c r="DS425">
        <v>87</v>
      </c>
      <c r="DT425">
        <v>85</v>
      </c>
      <c r="DU425">
        <v>65</v>
      </c>
      <c r="DV425">
        <v>65</v>
      </c>
      <c r="DW425" s="6">
        <v>6.04</v>
      </c>
      <c r="DX425" s="6">
        <v>4.25</v>
      </c>
      <c r="DY425">
        <v>20</v>
      </c>
      <c r="DZ425">
        <v>12</v>
      </c>
      <c r="EA425">
        <v>7</v>
      </c>
      <c r="EB425">
        <v>5</v>
      </c>
      <c r="EC425">
        <v>7</v>
      </c>
      <c r="ED425">
        <v>5</v>
      </c>
      <c r="EE425">
        <v>4</v>
      </c>
      <c r="EF425">
        <v>4</v>
      </c>
      <c r="EG425" s="11">
        <f t="shared" si="128"/>
        <v>11</v>
      </c>
      <c r="EH425" s="11">
        <f t="shared" si="129"/>
        <v>9</v>
      </c>
      <c r="EI425">
        <v>53</v>
      </c>
      <c r="EJ425">
        <v>54</v>
      </c>
      <c r="EK425">
        <v>29</v>
      </c>
      <c r="EL425">
        <v>52</v>
      </c>
      <c r="EM425">
        <v>9</v>
      </c>
      <c r="EN425">
        <v>14</v>
      </c>
      <c r="EO425">
        <v>8</v>
      </c>
      <c r="EP425">
        <v>8</v>
      </c>
      <c r="EQ425">
        <v>0.1</v>
      </c>
      <c r="ER425">
        <v>0.30000000000000004</v>
      </c>
      <c r="ES425">
        <v>0.4</v>
      </c>
      <c r="ET425">
        <v>388.29</v>
      </c>
      <c r="EU425" s="11">
        <f t="shared" si="130"/>
        <v>18</v>
      </c>
      <c r="EV425" s="6">
        <f t="shared" si="131"/>
        <v>2.5</v>
      </c>
      <c r="EW425" s="6">
        <f t="shared" si="132"/>
        <v>107.84845432710932</v>
      </c>
      <c r="EX425" s="6">
        <v>1.5</v>
      </c>
      <c r="EY425">
        <v>0.17</v>
      </c>
    </row>
    <row r="426" spans="1:155">
      <c r="A426">
        <v>102</v>
      </c>
      <c r="B426" s="5">
        <v>925000</v>
      </c>
      <c r="C426" t="s">
        <v>2329</v>
      </c>
      <c r="D426" t="s">
        <v>1527</v>
      </c>
      <c r="E426" t="s">
        <v>979</v>
      </c>
      <c r="F426" t="s">
        <v>154</v>
      </c>
      <c r="G426" t="s">
        <v>154</v>
      </c>
      <c r="H426">
        <v>72</v>
      </c>
      <c r="I426">
        <v>177</v>
      </c>
      <c r="J426">
        <v>2014</v>
      </c>
      <c r="K426">
        <v>1</v>
      </c>
      <c r="L426">
        <v>20</v>
      </c>
      <c r="M426" t="s">
        <v>146</v>
      </c>
      <c r="N426" t="s">
        <v>2328</v>
      </c>
      <c r="O426" t="s">
        <v>415</v>
      </c>
      <c r="P426" t="s">
        <v>222</v>
      </c>
      <c r="Q426" t="s">
        <v>150</v>
      </c>
      <c r="R426">
        <v>61</v>
      </c>
      <c r="S426">
        <v>6</v>
      </c>
      <c r="T426">
        <v>22</v>
      </c>
      <c r="U426">
        <v>16</v>
      </c>
      <c r="V426">
        <v>6</v>
      </c>
      <c r="W426">
        <v>28</v>
      </c>
      <c r="X426">
        <v>10</v>
      </c>
      <c r="Y426" s="6">
        <v>-4</v>
      </c>
      <c r="Z426">
        <v>6</v>
      </c>
      <c r="AA426">
        <v>1070</v>
      </c>
      <c r="AB426">
        <v>48536</v>
      </c>
      <c r="AC426" s="6">
        <v>807.86</v>
      </c>
      <c r="AD426" s="7">
        <v>13.266666666700001</v>
      </c>
      <c r="AE426" s="7">
        <f t="shared" si="114"/>
        <v>13.257158469956465</v>
      </c>
      <c r="AF426" s="8">
        <v>0.24653404010534441</v>
      </c>
      <c r="AG426" s="8">
        <v>0.7567567567567568</v>
      </c>
      <c r="AH426" s="8">
        <v>9.1584158415841582E-2</v>
      </c>
      <c r="AI426" s="9">
        <f t="shared" si="115"/>
        <v>0.94278606965174128</v>
      </c>
      <c r="AJ426" s="10">
        <f t="shared" si="116"/>
        <v>1034.3702280675827</v>
      </c>
      <c r="AK426" s="7">
        <f t="shared" si="117"/>
        <v>2.7480008912435325</v>
      </c>
      <c r="AL426" s="7">
        <f t="shared" si="118"/>
        <v>1.708216770232466</v>
      </c>
      <c r="AM426" s="8">
        <f t="shared" si="119"/>
        <v>0.6166666666666667</v>
      </c>
      <c r="AN426" s="11">
        <f t="shared" si="120"/>
        <v>14</v>
      </c>
      <c r="AO426" s="7">
        <f t="shared" si="121"/>
        <v>1.0397841210110665</v>
      </c>
      <c r="AP426">
        <v>127</v>
      </c>
      <c r="AQ426">
        <v>127</v>
      </c>
      <c r="AR426">
        <v>86</v>
      </c>
      <c r="AS426">
        <v>66</v>
      </c>
      <c r="AT426">
        <v>66</v>
      </c>
      <c r="AU426">
        <v>66</v>
      </c>
      <c r="AV426" s="6">
        <v>6.66</v>
      </c>
      <c r="AW426">
        <v>31</v>
      </c>
      <c r="AX426">
        <v>5</v>
      </c>
      <c r="AY426">
        <v>7</v>
      </c>
      <c r="AZ426" s="11">
        <f t="shared" si="122"/>
        <v>12</v>
      </c>
      <c r="BA426" s="6">
        <v>32.636400000000002</v>
      </c>
      <c r="BB426" s="6">
        <v>27.13</v>
      </c>
      <c r="BC426" s="6">
        <v>305.60000000000002</v>
      </c>
      <c r="BD426">
        <v>20</v>
      </c>
      <c r="BE426">
        <v>20</v>
      </c>
      <c r="BF426">
        <v>62</v>
      </c>
      <c r="BG426" s="11">
        <f t="shared" si="123"/>
        <v>-42</v>
      </c>
      <c r="BH426">
        <v>20</v>
      </c>
      <c r="BI426">
        <v>22</v>
      </c>
      <c r="BJ426">
        <v>46</v>
      </c>
      <c r="BK426">
        <v>27</v>
      </c>
      <c r="BL426">
        <v>22</v>
      </c>
      <c r="BM426">
        <v>46</v>
      </c>
      <c r="BN426">
        <v>27</v>
      </c>
      <c r="BO426" s="8">
        <f t="shared" si="124"/>
        <v>3.8737446197991389E-2</v>
      </c>
      <c r="BP426">
        <v>84</v>
      </c>
      <c r="BQ426">
        <v>188</v>
      </c>
      <c r="BR426">
        <v>84</v>
      </c>
      <c r="BS426">
        <v>188</v>
      </c>
      <c r="BT426" s="8">
        <f t="shared" si="125"/>
        <v>0.30882352941176472</v>
      </c>
      <c r="BU426" s="8">
        <f t="shared" si="126"/>
        <v>0.35883905013192613</v>
      </c>
      <c r="BV426">
        <v>8</v>
      </c>
      <c r="BW426">
        <v>29</v>
      </c>
      <c r="BX426">
        <v>32</v>
      </c>
      <c r="BY426">
        <v>83</v>
      </c>
      <c r="BZ426">
        <v>44</v>
      </c>
      <c r="CA426">
        <v>76</v>
      </c>
      <c r="CB426">
        <v>20</v>
      </c>
      <c r="CC426">
        <v>54</v>
      </c>
      <c r="CD426">
        <v>39</v>
      </c>
      <c r="CE426">
        <v>70</v>
      </c>
      <c r="CF426">
        <v>48</v>
      </c>
      <c r="CG426">
        <v>124</v>
      </c>
      <c r="CH426">
        <v>0</v>
      </c>
      <c r="CI426">
        <v>3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1</v>
      </c>
      <c r="CR426">
        <v>0</v>
      </c>
      <c r="CS426">
        <v>0</v>
      </c>
      <c r="CT426">
        <v>5</v>
      </c>
      <c r="CU426">
        <v>0</v>
      </c>
      <c r="CV426">
        <v>0</v>
      </c>
      <c r="CW426">
        <v>0</v>
      </c>
      <c r="CX426">
        <v>20</v>
      </c>
      <c r="CY426">
        <v>3</v>
      </c>
      <c r="CZ426">
        <v>2</v>
      </c>
      <c r="DA426">
        <v>7</v>
      </c>
      <c r="DB426">
        <v>6</v>
      </c>
      <c r="DC426">
        <v>9</v>
      </c>
      <c r="DD426">
        <v>0</v>
      </c>
      <c r="DE426">
        <v>39</v>
      </c>
      <c r="DF426">
        <v>3</v>
      </c>
      <c r="DG426">
        <v>6</v>
      </c>
      <c r="DH426">
        <v>3</v>
      </c>
      <c r="DI426">
        <v>6</v>
      </c>
      <c r="DJ426" s="11">
        <f t="shared" si="127"/>
        <v>3</v>
      </c>
      <c r="DK426" s="6">
        <v>3.8659627816</v>
      </c>
      <c r="DL426">
        <v>3</v>
      </c>
      <c r="DM426">
        <v>0</v>
      </c>
      <c r="DN426">
        <v>0</v>
      </c>
      <c r="DO426">
        <v>0</v>
      </c>
      <c r="DP426">
        <v>0</v>
      </c>
      <c r="DQ426">
        <v>741</v>
      </c>
      <c r="DR426">
        <v>697</v>
      </c>
      <c r="DS426">
        <v>540</v>
      </c>
      <c r="DT426">
        <v>523</v>
      </c>
      <c r="DU426">
        <v>404</v>
      </c>
      <c r="DV426">
        <v>402</v>
      </c>
      <c r="DW426" s="6">
        <v>30.22</v>
      </c>
      <c r="DX426" s="6">
        <v>31.46</v>
      </c>
      <c r="DY426">
        <v>96</v>
      </c>
      <c r="DZ426">
        <v>104</v>
      </c>
      <c r="EA426">
        <v>37</v>
      </c>
      <c r="EB426">
        <v>23</v>
      </c>
      <c r="EC426">
        <v>20</v>
      </c>
      <c r="ED426">
        <v>26</v>
      </c>
      <c r="EE426">
        <v>32</v>
      </c>
      <c r="EF426">
        <v>39</v>
      </c>
      <c r="EG426" s="11">
        <f t="shared" si="128"/>
        <v>52</v>
      </c>
      <c r="EH426" s="11">
        <f t="shared" si="129"/>
        <v>65</v>
      </c>
      <c r="EI426">
        <v>340</v>
      </c>
      <c r="EJ426">
        <v>418</v>
      </c>
      <c r="EK426">
        <v>148</v>
      </c>
      <c r="EL426">
        <v>361</v>
      </c>
      <c r="EM426">
        <v>135</v>
      </c>
      <c r="EN426">
        <v>119</v>
      </c>
      <c r="EO426">
        <v>39</v>
      </c>
      <c r="EP426">
        <v>38</v>
      </c>
      <c r="EQ426">
        <v>1.5</v>
      </c>
      <c r="ER426">
        <v>1.2</v>
      </c>
      <c r="ES426">
        <v>2.7</v>
      </c>
      <c r="ET426">
        <v>2469.0100000000002</v>
      </c>
      <c r="EU426" s="11">
        <f t="shared" si="130"/>
        <v>53</v>
      </c>
      <c r="EV426" s="6">
        <f t="shared" si="131"/>
        <v>22</v>
      </c>
      <c r="EW426" s="6">
        <f t="shared" si="132"/>
        <v>106.80068328670809</v>
      </c>
      <c r="EX426" s="6">
        <v>25.8</v>
      </c>
      <c r="EY426">
        <v>0.42</v>
      </c>
    </row>
    <row r="427" spans="1:155">
      <c r="A427">
        <v>420</v>
      </c>
      <c r="B427" s="5">
        <v>925000</v>
      </c>
      <c r="C427" t="s">
        <v>2361</v>
      </c>
      <c r="D427" t="s">
        <v>2362</v>
      </c>
      <c r="F427" t="s">
        <v>219</v>
      </c>
      <c r="G427" t="s">
        <v>219</v>
      </c>
      <c r="H427">
        <v>75</v>
      </c>
      <c r="I427">
        <v>215</v>
      </c>
      <c r="J427">
        <v>2016</v>
      </c>
      <c r="K427">
        <v>1</v>
      </c>
      <c r="L427">
        <v>9</v>
      </c>
      <c r="M427" t="s">
        <v>155</v>
      </c>
      <c r="N427" t="s">
        <v>2363</v>
      </c>
      <c r="O427" t="s">
        <v>1194</v>
      </c>
      <c r="P427" t="s">
        <v>192</v>
      </c>
      <c r="Q427" t="s">
        <v>342</v>
      </c>
      <c r="R427">
        <v>4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</v>
      </c>
      <c r="Y427" s="6">
        <v>-2.1</v>
      </c>
      <c r="Z427">
        <v>0</v>
      </c>
      <c r="AA427">
        <v>68</v>
      </c>
      <c r="AB427">
        <v>2910</v>
      </c>
      <c r="AC427" s="6">
        <v>48.5</v>
      </c>
      <c r="AD427" s="7">
        <v>12.1333333333</v>
      </c>
      <c r="AE427" s="7">
        <f t="shared" si="114"/>
        <v>12.127777777766667</v>
      </c>
      <c r="AF427" s="8">
        <v>0.23809523809523811</v>
      </c>
      <c r="AG427" s="8">
        <v>0</v>
      </c>
      <c r="AH427" s="8">
        <v>0.15789473684210525</v>
      </c>
      <c r="AI427" s="9">
        <f t="shared" si="115"/>
        <v>0.94117647058823528</v>
      </c>
      <c r="AJ427" s="10">
        <f t="shared" si="116"/>
        <v>1099.0712074303406</v>
      </c>
      <c r="AK427" s="7">
        <f t="shared" si="117"/>
        <v>3.7113402061855671</v>
      </c>
      <c r="AL427" s="7">
        <f t="shared" si="118"/>
        <v>2.4742268041237114</v>
      </c>
      <c r="AM427" s="8">
        <f t="shared" si="119"/>
        <v>0.6</v>
      </c>
      <c r="AN427" s="11">
        <f t="shared" si="120"/>
        <v>1</v>
      </c>
      <c r="AO427" s="7">
        <f t="shared" si="121"/>
        <v>1.2371134020618557</v>
      </c>
      <c r="AP427">
        <v>4</v>
      </c>
      <c r="AQ427">
        <v>4</v>
      </c>
      <c r="AR427">
        <v>3</v>
      </c>
      <c r="AS427">
        <v>2</v>
      </c>
      <c r="AT427">
        <v>2</v>
      </c>
      <c r="AU427">
        <v>2</v>
      </c>
      <c r="AV427" s="6">
        <v>0.08</v>
      </c>
      <c r="AW427">
        <v>0</v>
      </c>
      <c r="AX427">
        <v>0</v>
      </c>
      <c r="AY427">
        <v>0</v>
      </c>
      <c r="AZ427" s="11">
        <f t="shared" si="122"/>
        <v>0</v>
      </c>
      <c r="BA427" s="6">
        <v>47</v>
      </c>
      <c r="BB427" s="6">
        <v>40.229999999999997</v>
      </c>
      <c r="BC427" s="6">
        <v>0</v>
      </c>
      <c r="BD427">
        <v>10</v>
      </c>
      <c r="BE427">
        <v>10</v>
      </c>
      <c r="BF427">
        <v>4</v>
      </c>
      <c r="BG427" s="11">
        <f t="shared" si="123"/>
        <v>6</v>
      </c>
      <c r="BH427">
        <v>1</v>
      </c>
      <c r="BI427">
        <v>3</v>
      </c>
      <c r="BJ427">
        <v>1</v>
      </c>
      <c r="BK427">
        <v>3</v>
      </c>
      <c r="BL427">
        <v>3</v>
      </c>
      <c r="BM427">
        <v>1</v>
      </c>
      <c r="BN427">
        <v>3</v>
      </c>
      <c r="BO427" s="8">
        <f t="shared" si="124"/>
        <v>5.8823529411764705E-2</v>
      </c>
      <c r="BP427">
        <v>0</v>
      </c>
      <c r="BQ427">
        <v>0</v>
      </c>
      <c r="BR427">
        <v>0</v>
      </c>
      <c r="BS427">
        <v>0</v>
      </c>
      <c r="BT427" s="8">
        <f t="shared" si="125"/>
        <v>0</v>
      </c>
      <c r="BU427" s="8">
        <f t="shared" si="126"/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1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2</v>
      </c>
      <c r="DF427">
        <v>0</v>
      </c>
      <c r="DG427">
        <v>0</v>
      </c>
      <c r="DH427">
        <v>0</v>
      </c>
      <c r="DI427">
        <v>0</v>
      </c>
      <c r="DJ427" s="11">
        <f t="shared" si="127"/>
        <v>0</v>
      </c>
      <c r="DK427" s="6">
        <v>0.25080633000000002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41</v>
      </c>
      <c r="DR427">
        <v>51</v>
      </c>
      <c r="DS427">
        <v>29</v>
      </c>
      <c r="DT427">
        <v>41</v>
      </c>
      <c r="DU427">
        <v>19</v>
      </c>
      <c r="DV427">
        <v>34</v>
      </c>
      <c r="DW427" s="6">
        <v>1.8</v>
      </c>
      <c r="DX427" s="6">
        <v>3.43</v>
      </c>
      <c r="DY427">
        <v>5</v>
      </c>
      <c r="DZ427">
        <v>14</v>
      </c>
      <c r="EA427">
        <v>3</v>
      </c>
      <c r="EB427">
        <v>2</v>
      </c>
      <c r="EC427">
        <v>1</v>
      </c>
      <c r="ED427">
        <v>3</v>
      </c>
      <c r="EE427">
        <v>0</v>
      </c>
      <c r="EF427">
        <v>6</v>
      </c>
      <c r="EG427" s="11">
        <f t="shared" si="128"/>
        <v>1</v>
      </c>
      <c r="EH427" s="11">
        <f t="shared" si="129"/>
        <v>9</v>
      </c>
      <c r="EI427">
        <v>17</v>
      </c>
      <c r="EJ427">
        <v>23</v>
      </c>
      <c r="EK427">
        <v>29</v>
      </c>
      <c r="EL427">
        <v>23</v>
      </c>
      <c r="EM427">
        <v>8</v>
      </c>
      <c r="EN427">
        <v>2</v>
      </c>
      <c r="EO427">
        <v>2</v>
      </c>
      <c r="EP427">
        <v>2</v>
      </c>
      <c r="EQ427">
        <v>-0.1</v>
      </c>
      <c r="ER427">
        <v>0.2</v>
      </c>
      <c r="ES427">
        <v>0.1</v>
      </c>
      <c r="ET427">
        <v>155.19999999999999</v>
      </c>
      <c r="EU427" s="11">
        <f t="shared" si="130"/>
        <v>13</v>
      </c>
      <c r="EV427" s="6">
        <f t="shared" si="131"/>
        <v>0</v>
      </c>
      <c r="EW427" s="6">
        <f t="shared" si="132"/>
        <v>113.81443298969072</v>
      </c>
      <c r="EX427" s="6">
        <v>-0.1</v>
      </c>
      <c r="EY427">
        <v>-0.03</v>
      </c>
    </row>
    <row r="428" spans="1:155">
      <c r="A428">
        <v>57</v>
      </c>
      <c r="B428" s="5">
        <v>925000</v>
      </c>
      <c r="C428" t="s">
        <v>2409</v>
      </c>
      <c r="D428" t="s">
        <v>375</v>
      </c>
      <c r="E428" t="s">
        <v>330</v>
      </c>
      <c r="F428" t="s">
        <v>145</v>
      </c>
      <c r="G428" t="s">
        <v>145</v>
      </c>
      <c r="H428">
        <v>74</v>
      </c>
      <c r="I428">
        <v>194</v>
      </c>
      <c r="J428">
        <v>2011</v>
      </c>
      <c r="K428">
        <v>4</v>
      </c>
      <c r="L428">
        <v>92</v>
      </c>
      <c r="M428" t="s">
        <v>155</v>
      </c>
      <c r="N428" t="s">
        <v>2410</v>
      </c>
      <c r="O428" t="s">
        <v>825</v>
      </c>
      <c r="P428" t="s">
        <v>192</v>
      </c>
      <c r="Q428" t="s">
        <v>378</v>
      </c>
      <c r="R428">
        <v>3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 s="6">
        <v>0</v>
      </c>
      <c r="Z428">
        <v>2</v>
      </c>
      <c r="AA428">
        <v>50</v>
      </c>
      <c r="AB428">
        <v>1959</v>
      </c>
      <c r="AC428" s="6">
        <v>32.659999999999997</v>
      </c>
      <c r="AD428" s="7">
        <v>10.8833333333</v>
      </c>
      <c r="AE428" s="7">
        <f t="shared" si="114"/>
        <v>10.884444444433333</v>
      </c>
      <c r="AF428" s="8">
        <v>0.21294907739453606</v>
      </c>
      <c r="AG428" s="8">
        <v>0</v>
      </c>
      <c r="AH428" s="8">
        <v>7.6923076923076927E-2</v>
      </c>
      <c r="AI428" s="9">
        <f t="shared" si="115"/>
        <v>0.91666666666666663</v>
      </c>
      <c r="AJ428" s="10">
        <f t="shared" si="116"/>
        <v>993.58974358974365</v>
      </c>
      <c r="AK428" s="7">
        <f t="shared" si="117"/>
        <v>1.8371096142069812</v>
      </c>
      <c r="AL428" s="7">
        <f t="shared" si="118"/>
        <v>1.8371096142069812</v>
      </c>
      <c r="AM428" s="8">
        <f t="shared" si="119"/>
        <v>0.5</v>
      </c>
      <c r="AN428" s="11">
        <f t="shared" si="120"/>
        <v>0</v>
      </c>
      <c r="AO428" s="7">
        <f t="shared" si="121"/>
        <v>0</v>
      </c>
      <c r="AP428">
        <v>5</v>
      </c>
      <c r="AQ428">
        <v>5</v>
      </c>
      <c r="AR428">
        <v>3</v>
      </c>
      <c r="AS428">
        <v>2</v>
      </c>
      <c r="AT428">
        <v>2</v>
      </c>
      <c r="AU428">
        <v>2</v>
      </c>
      <c r="AV428" s="6">
        <v>0.05</v>
      </c>
      <c r="AW428">
        <v>0</v>
      </c>
      <c r="AX428">
        <v>0</v>
      </c>
      <c r="AY428">
        <v>0</v>
      </c>
      <c r="AZ428" s="11">
        <f t="shared" si="122"/>
        <v>0</v>
      </c>
      <c r="BA428" s="6">
        <v>50</v>
      </c>
      <c r="BB428" s="6">
        <v>50.74</v>
      </c>
      <c r="BC428" s="6">
        <v>0</v>
      </c>
      <c r="BD428">
        <v>3</v>
      </c>
      <c r="BE428">
        <v>3</v>
      </c>
      <c r="BF428">
        <v>3</v>
      </c>
      <c r="BG428" s="11">
        <f t="shared" si="123"/>
        <v>0</v>
      </c>
      <c r="BH428">
        <v>1</v>
      </c>
      <c r="BI428">
        <v>1</v>
      </c>
      <c r="BJ428">
        <v>0</v>
      </c>
      <c r="BK428">
        <v>2</v>
      </c>
      <c r="BL428">
        <v>1</v>
      </c>
      <c r="BM428">
        <v>0</v>
      </c>
      <c r="BN428">
        <v>2</v>
      </c>
      <c r="BO428" s="8">
        <f t="shared" si="124"/>
        <v>7.407407407407407E-2</v>
      </c>
      <c r="BP428">
        <v>0</v>
      </c>
      <c r="BQ428">
        <v>0</v>
      </c>
      <c r="BR428">
        <v>0</v>
      </c>
      <c r="BS428">
        <v>0</v>
      </c>
      <c r="BT428" s="8">
        <f t="shared" si="125"/>
        <v>0</v>
      </c>
      <c r="BU428" s="8">
        <f t="shared" si="126"/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1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2</v>
      </c>
      <c r="DF428">
        <v>1</v>
      </c>
      <c r="DG428">
        <v>0</v>
      </c>
      <c r="DH428">
        <v>1</v>
      </c>
      <c r="DI428">
        <v>0</v>
      </c>
      <c r="DJ428" s="11">
        <f t="shared" si="127"/>
        <v>-1</v>
      </c>
      <c r="DK428" s="6">
        <v>-0.84366331999999999</v>
      </c>
      <c r="DL428">
        <v>1</v>
      </c>
      <c r="DM428">
        <v>0</v>
      </c>
      <c r="DN428">
        <v>0</v>
      </c>
      <c r="DO428">
        <v>0</v>
      </c>
      <c r="DP428">
        <v>0</v>
      </c>
      <c r="DQ428">
        <v>25</v>
      </c>
      <c r="DR428">
        <v>27</v>
      </c>
      <c r="DS428">
        <v>16</v>
      </c>
      <c r="DT428">
        <v>19</v>
      </c>
      <c r="DU428">
        <v>13</v>
      </c>
      <c r="DV428">
        <v>12</v>
      </c>
      <c r="DW428" s="6">
        <v>0.84</v>
      </c>
      <c r="DX428" s="6">
        <v>0.96</v>
      </c>
      <c r="DY428">
        <v>2</v>
      </c>
      <c r="DZ428">
        <v>4</v>
      </c>
      <c r="EA428">
        <v>1</v>
      </c>
      <c r="EB428">
        <v>1</v>
      </c>
      <c r="EC428">
        <v>0</v>
      </c>
      <c r="ED428">
        <v>0</v>
      </c>
      <c r="EE428">
        <v>0</v>
      </c>
      <c r="EF428">
        <v>1</v>
      </c>
      <c r="EG428" s="11">
        <f t="shared" si="128"/>
        <v>0</v>
      </c>
      <c r="EH428" s="11">
        <f t="shared" si="129"/>
        <v>1</v>
      </c>
      <c r="EI428">
        <v>12</v>
      </c>
      <c r="EJ428">
        <v>19</v>
      </c>
      <c r="EK428">
        <v>22</v>
      </c>
      <c r="EL428">
        <v>24</v>
      </c>
      <c r="EM428">
        <v>5</v>
      </c>
      <c r="EN428">
        <v>4</v>
      </c>
      <c r="EO428">
        <v>2</v>
      </c>
      <c r="EP428">
        <v>2</v>
      </c>
      <c r="EQ428">
        <v>0</v>
      </c>
      <c r="ER428">
        <v>0.1</v>
      </c>
      <c r="ES428">
        <v>0</v>
      </c>
      <c r="ET428">
        <v>120.71</v>
      </c>
      <c r="EU428" s="11">
        <f t="shared" si="130"/>
        <v>7</v>
      </c>
      <c r="EV428" s="6">
        <f t="shared" si="131"/>
        <v>3</v>
      </c>
      <c r="EW428" s="6">
        <f t="shared" si="132"/>
        <v>95.529699938763031</v>
      </c>
      <c r="EX428" s="6">
        <v>0</v>
      </c>
      <c r="EY428">
        <v>0</v>
      </c>
    </row>
    <row r="429" spans="1:155">
      <c r="A429">
        <v>570</v>
      </c>
      <c r="B429" s="5">
        <v>925000</v>
      </c>
      <c r="C429" t="s">
        <v>2417</v>
      </c>
      <c r="D429" t="s">
        <v>2336</v>
      </c>
      <c r="E429" t="s">
        <v>260</v>
      </c>
      <c r="F429" t="s">
        <v>154</v>
      </c>
      <c r="G429" t="s">
        <v>154</v>
      </c>
      <c r="H429">
        <v>75</v>
      </c>
      <c r="I429">
        <v>211</v>
      </c>
      <c r="J429">
        <v>2012</v>
      </c>
      <c r="K429">
        <v>1</v>
      </c>
      <c r="L429">
        <v>28</v>
      </c>
      <c r="M429" t="s">
        <v>155</v>
      </c>
      <c r="N429" t="s">
        <v>2418</v>
      </c>
      <c r="O429" t="s">
        <v>249</v>
      </c>
      <c r="P429" t="s">
        <v>192</v>
      </c>
      <c r="Q429" t="s">
        <v>531</v>
      </c>
      <c r="R429">
        <v>80</v>
      </c>
      <c r="S429">
        <v>5</v>
      </c>
      <c r="T429">
        <v>34</v>
      </c>
      <c r="U429">
        <v>13</v>
      </c>
      <c r="V429">
        <v>21</v>
      </c>
      <c r="W429">
        <v>39</v>
      </c>
      <c r="X429">
        <v>11</v>
      </c>
      <c r="Y429" s="6">
        <v>-4</v>
      </c>
      <c r="Z429">
        <v>42</v>
      </c>
      <c r="AA429">
        <v>1885</v>
      </c>
      <c r="AB429">
        <v>83821</v>
      </c>
      <c r="AC429" s="6">
        <v>1394.34</v>
      </c>
      <c r="AD429" s="7">
        <v>17.4666666667</v>
      </c>
      <c r="AE429" s="7">
        <f t="shared" si="114"/>
        <v>17.452875000011112</v>
      </c>
      <c r="AF429" s="8">
        <v>0.30817072119560535</v>
      </c>
      <c r="AG429" s="8">
        <v>0.5</v>
      </c>
      <c r="AH429" s="8">
        <v>0.11337209302325581</v>
      </c>
      <c r="AI429" s="9">
        <f t="shared" si="115"/>
        <v>0.917981072555205</v>
      </c>
      <c r="AJ429" s="10">
        <f t="shared" si="116"/>
        <v>1031.3531655784609</v>
      </c>
      <c r="AK429" s="7">
        <f t="shared" si="117"/>
        <v>3.356426696501571</v>
      </c>
      <c r="AL429" s="7">
        <f t="shared" si="118"/>
        <v>2.2376177976677138</v>
      </c>
      <c r="AM429" s="8">
        <f t="shared" si="119"/>
        <v>0.6</v>
      </c>
      <c r="AN429" s="11">
        <f t="shared" si="120"/>
        <v>26</v>
      </c>
      <c r="AO429" s="7">
        <f t="shared" si="121"/>
        <v>1.1188088988338571</v>
      </c>
      <c r="AP429">
        <v>229</v>
      </c>
      <c r="AQ429">
        <v>230</v>
      </c>
      <c r="AR429">
        <v>171</v>
      </c>
      <c r="AS429">
        <v>127</v>
      </c>
      <c r="AT429">
        <v>127</v>
      </c>
      <c r="AU429">
        <v>127</v>
      </c>
      <c r="AV429" s="6">
        <v>5.94</v>
      </c>
      <c r="AW429">
        <v>7</v>
      </c>
      <c r="AX429">
        <v>3</v>
      </c>
      <c r="AY429">
        <v>6</v>
      </c>
      <c r="AZ429" s="11">
        <f t="shared" si="122"/>
        <v>9</v>
      </c>
      <c r="BA429" s="6">
        <v>47.614199999999997</v>
      </c>
      <c r="BB429" s="6">
        <v>42.8</v>
      </c>
      <c r="BC429" s="6">
        <v>188</v>
      </c>
      <c r="BD429">
        <v>147</v>
      </c>
      <c r="BE429">
        <v>147</v>
      </c>
      <c r="BF429">
        <v>108</v>
      </c>
      <c r="BG429" s="11">
        <f t="shared" si="123"/>
        <v>39</v>
      </c>
      <c r="BH429">
        <v>45</v>
      </c>
      <c r="BI429">
        <v>51</v>
      </c>
      <c r="BJ429">
        <v>17</v>
      </c>
      <c r="BK429">
        <v>69</v>
      </c>
      <c r="BL429">
        <v>51</v>
      </c>
      <c r="BM429">
        <v>17</v>
      </c>
      <c r="BN429">
        <v>69</v>
      </c>
      <c r="BO429" s="8">
        <f t="shared" si="124"/>
        <v>6.0262008733624452E-2</v>
      </c>
      <c r="BP429">
        <v>0</v>
      </c>
      <c r="BQ429">
        <v>1</v>
      </c>
      <c r="BR429">
        <v>0</v>
      </c>
      <c r="BS429">
        <v>1</v>
      </c>
      <c r="BT429" s="8">
        <f t="shared" si="125"/>
        <v>0</v>
      </c>
      <c r="BU429" s="8">
        <f t="shared" si="126"/>
        <v>7.8492935635792783E-4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1</v>
      </c>
      <c r="CB429">
        <v>0</v>
      </c>
      <c r="CC429">
        <v>1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2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3</v>
      </c>
      <c r="CQ429">
        <v>1</v>
      </c>
      <c r="CR429">
        <v>1</v>
      </c>
      <c r="CS429">
        <v>0</v>
      </c>
      <c r="CT429">
        <v>0</v>
      </c>
      <c r="CU429">
        <v>0</v>
      </c>
      <c r="CV429">
        <v>3</v>
      </c>
      <c r="CW429">
        <v>2</v>
      </c>
      <c r="CX429">
        <v>40</v>
      </c>
      <c r="CY429">
        <v>3</v>
      </c>
      <c r="CZ429">
        <v>0</v>
      </c>
      <c r="DA429">
        <v>49</v>
      </c>
      <c r="DB429">
        <v>22</v>
      </c>
      <c r="DC429">
        <v>2</v>
      </c>
      <c r="DD429">
        <v>2</v>
      </c>
      <c r="DE429">
        <v>49</v>
      </c>
      <c r="DF429">
        <v>20</v>
      </c>
      <c r="DG429">
        <v>11</v>
      </c>
      <c r="DH429">
        <v>21</v>
      </c>
      <c r="DI429">
        <v>10</v>
      </c>
      <c r="DJ429" s="11">
        <f t="shared" si="127"/>
        <v>-9</v>
      </c>
      <c r="DK429" s="6">
        <v>-3.4522813299999999</v>
      </c>
      <c r="DL429">
        <v>20</v>
      </c>
      <c r="DM429">
        <v>0</v>
      </c>
      <c r="DN429">
        <v>0</v>
      </c>
      <c r="DO429">
        <v>0</v>
      </c>
      <c r="DP429">
        <v>0</v>
      </c>
      <c r="DQ429">
        <v>1293</v>
      </c>
      <c r="DR429">
        <v>1145</v>
      </c>
      <c r="DS429">
        <v>972</v>
      </c>
      <c r="DT429">
        <v>854</v>
      </c>
      <c r="DU429">
        <v>688</v>
      </c>
      <c r="DV429">
        <v>634</v>
      </c>
      <c r="DW429" s="6">
        <v>64.09</v>
      </c>
      <c r="DX429" s="6">
        <v>53.78</v>
      </c>
      <c r="DY429">
        <v>239</v>
      </c>
      <c r="DZ429">
        <v>197</v>
      </c>
      <c r="EA429">
        <v>78</v>
      </c>
      <c r="EB429">
        <v>52</v>
      </c>
      <c r="EC429">
        <v>37</v>
      </c>
      <c r="ED429">
        <v>32</v>
      </c>
      <c r="EE429">
        <v>52</v>
      </c>
      <c r="EF429">
        <v>47</v>
      </c>
      <c r="EG429" s="11">
        <f t="shared" si="128"/>
        <v>89</v>
      </c>
      <c r="EH429" s="11">
        <f t="shared" si="129"/>
        <v>79</v>
      </c>
      <c r="EI429">
        <v>627</v>
      </c>
      <c r="EJ429">
        <v>647</v>
      </c>
      <c r="EK429">
        <v>590</v>
      </c>
      <c r="EL429">
        <v>507</v>
      </c>
      <c r="EM429">
        <v>235</v>
      </c>
      <c r="EN429">
        <v>166</v>
      </c>
      <c r="EO429">
        <v>102</v>
      </c>
      <c r="EP429">
        <v>65</v>
      </c>
      <c r="EQ429">
        <v>3.1</v>
      </c>
      <c r="ER429">
        <v>3.3</v>
      </c>
      <c r="ES429">
        <v>6.4</v>
      </c>
      <c r="ET429">
        <v>3130.23</v>
      </c>
      <c r="EU429" s="11">
        <f t="shared" si="130"/>
        <v>258</v>
      </c>
      <c r="EV429" s="6">
        <f t="shared" si="131"/>
        <v>8.1999999999999993</v>
      </c>
      <c r="EW429" s="6">
        <f t="shared" si="132"/>
        <v>104.90984982142089</v>
      </c>
      <c r="EX429" s="6">
        <v>38.6</v>
      </c>
      <c r="EY429">
        <v>0.48</v>
      </c>
    </row>
    <row r="430" spans="1:155">
      <c r="A430">
        <v>780</v>
      </c>
      <c r="B430" s="5">
        <v>925000</v>
      </c>
      <c r="C430" t="s">
        <v>2422</v>
      </c>
      <c r="D430" t="s">
        <v>2423</v>
      </c>
      <c r="F430" t="s">
        <v>219</v>
      </c>
      <c r="G430" t="s">
        <v>219</v>
      </c>
      <c r="H430">
        <v>74</v>
      </c>
      <c r="I430">
        <v>218</v>
      </c>
      <c r="J430">
        <v>2013</v>
      </c>
      <c r="K430">
        <v>3</v>
      </c>
      <c r="L430">
        <v>88</v>
      </c>
      <c r="M430" t="s">
        <v>146</v>
      </c>
      <c r="N430" t="s">
        <v>2424</v>
      </c>
      <c r="O430" t="s">
        <v>423</v>
      </c>
      <c r="P430" t="s">
        <v>149</v>
      </c>
      <c r="Q430" t="s">
        <v>378</v>
      </c>
      <c r="R430">
        <v>41</v>
      </c>
      <c r="S430">
        <v>4</v>
      </c>
      <c r="T430">
        <v>6</v>
      </c>
      <c r="U430">
        <v>3</v>
      </c>
      <c r="V430">
        <v>3</v>
      </c>
      <c r="W430">
        <v>10</v>
      </c>
      <c r="X430">
        <v>5</v>
      </c>
      <c r="Y430" s="6">
        <v>-4.5999999999999996</v>
      </c>
      <c r="Z430">
        <v>4</v>
      </c>
      <c r="AA430">
        <v>635</v>
      </c>
      <c r="AB430">
        <v>27342</v>
      </c>
      <c r="AC430" s="6">
        <v>455.54</v>
      </c>
      <c r="AD430" s="7">
        <v>11.1166666667</v>
      </c>
      <c r="AE430" s="7">
        <f t="shared" si="114"/>
        <v>11.114010840119512</v>
      </c>
      <c r="AF430" s="8">
        <v>0.22021657159431501</v>
      </c>
      <c r="AG430" s="8">
        <v>0.83333333333333337</v>
      </c>
      <c r="AH430" s="8">
        <v>6.0913705583756347E-2</v>
      </c>
      <c r="AI430" s="9">
        <f t="shared" si="115"/>
        <v>0.96982758620689657</v>
      </c>
      <c r="AJ430" s="10">
        <f t="shared" si="116"/>
        <v>1030.7412917906529</v>
      </c>
      <c r="AK430" s="7">
        <f t="shared" si="117"/>
        <v>1.5805417745971813</v>
      </c>
      <c r="AL430" s="7">
        <f t="shared" si="118"/>
        <v>0.92198270184835573</v>
      </c>
      <c r="AM430" s="8">
        <f t="shared" si="119"/>
        <v>0.63157894736842102</v>
      </c>
      <c r="AN430" s="11">
        <f t="shared" si="120"/>
        <v>5</v>
      </c>
      <c r="AO430" s="7">
        <f t="shared" si="121"/>
        <v>0.65855907274882552</v>
      </c>
      <c r="AP430">
        <v>110</v>
      </c>
      <c r="AQ430">
        <v>110</v>
      </c>
      <c r="AR430">
        <v>71</v>
      </c>
      <c r="AS430">
        <v>55</v>
      </c>
      <c r="AT430">
        <v>55</v>
      </c>
      <c r="AU430">
        <v>55</v>
      </c>
      <c r="AV430" s="6">
        <v>4.4000000000000004</v>
      </c>
      <c r="AW430">
        <v>11</v>
      </c>
      <c r="AX430">
        <v>2</v>
      </c>
      <c r="AY430">
        <v>6</v>
      </c>
      <c r="AZ430" s="11">
        <f t="shared" si="122"/>
        <v>8</v>
      </c>
      <c r="BA430" s="6">
        <v>33.181800000000003</v>
      </c>
      <c r="BB430" s="6">
        <v>27.85</v>
      </c>
      <c r="BC430" s="6">
        <v>93.5</v>
      </c>
      <c r="BD430">
        <v>64</v>
      </c>
      <c r="BE430">
        <v>64</v>
      </c>
      <c r="BF430">
        <v>59</v>
      </c>
      <c r="BG430" s="11">
        <f t="shared" si="123"/>
        <v>5</v>
      </c>
      <c r="BH430">
        <v>16</v>
      </c>
      <c r="BI430">
        <v>14</v>
      </c>
      <c r="BJ430">
        <v>19</v>
      </c>
      <c r="BK430">
        <v>15</v>
      </c>
      <c r="BL430">
        <v>14</v>
      </c>
      <c r="BM430">
        <v>19</v>
      </c>
      <c r="BN430">
        <v>15</v>
      </c>
      <c r="BO430" s="8">
        <f t="shared" si="124"/>
        <v>3.3860045146726865E-2</v>
      </c>
      <c r="BP430">
        <v>2</v>
      </c>
      <c r="BQ430">
        <v>3</v>
      </c>
      <c r="BR430">
        <v>2</v>
      </c>
      <c r="BS430">
        <v>3</v>
      </c>
      <c r="BT430" s="8">
        <f t="shared" si="125"/>
        <v>0.4</v>
      </c>
      <c r="BU430" s="8">
        <f t="shared" si="126"/>
        <v>1.1820330969267139E-2</v>
      </c>
      <c r="BV430">
        <v>0</v>
      </c>
      <c r="BW430">
        <v>0</v>
      </c>
      <c r="BX430">
        <v>0</v>
      </c>
      <c r="BY430">
        <v>0</v>
      </c>
      <c r="BZ430">
        <v>2</v>
      </c>
      <c r="CA430">
        <v>3</v>
      </c>
      <c r="CB430">
        <v>0</v>
      </c>
      <c r="CC430">
        <v>1</v>
      </c>
      <c r="CD430">
        <v>2</v>
      </c>
      <c r="CE430">
        <v>2</v>
      </c>
      <c r="CF430">
        <v>1</v>
      </c>
      <c r="CG430">
        <v>2</v>
      </c>
      <c r="CH430">
        <v>0</v>
      </c>
      <c r="CI430">
        <v>2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1</v>
      </c>
      <c r="CR430">
        <v>0</v>
      </c>
      <c r="CS430">
        <v>0</v>
      </c>
      <c r="CT430">
        <v>3</v>
      </c>
      <c r="CU430">
        <v>0</v>
      </c>
      <c r="CV430">
        <v>0</v>
      </c>
      <c r="CW430">
        <v>2</v>
      </c>
      <c r="CX430">
        <v>14</v>
      </c>
      <c r="CY430">
        <v>3</v>
      </c>
      <c r="CZ430">
        <v>0</v>
      </c>
      <c r="DA430">
        <v>7</v>
      </c>
      <c r="DB430">
        <v>17</v>
      </c>
      <c r="DC430">
        <v>2</v>
      </c>
      <c r="DD430">
        <v>0</v>
      </c>
      <c r="DE430">
        <v>26</v>
      </c>
      <c r="DF430">
        <v>2</v>
      </c>
      <c r="DG430">
        <v>3</v>
      </c>
      <c r="DH430">
        <v>1</v>
      </c>
      <c r="DI430">
        <v>2</v>
      </c>
      <c r="DJ430" s="11">
        <f t="shared" si="127"/>
        <v>1</v>
      </c>
      <c r="DK430" s="6">
        <v>1.94888228E-2</v>
      </c>
      <c r="DL430">
        <v>2</v>
      </c>
      <c r="DM430">
        <v>0</v>
      </c>
      <c r="DN430">
        <v>0</v>
      </c>
      <c r="DO430">
        <v>0</v>
      </c>
      <c r="DP430">
        <v>0</v>
      </c>
      <c r="DQ430">
        <v>379</v>
      </c>
      <c r="DR430">
        <v>443</v>
      </c>
      <c r="DS430">
        <v>269</v>
      </c>
      <c r="DT430">
        <v>333</v>
      </c>
      <c r="DU430">
        <v>197</v>
      </c>
      <c r="DV430">
        <v>232</v>
      </c>
      <c r="DW430" s="6">
        <v>15.77</v>
      </c>
      <c r="DX430" s="6">
        <v>20.37</v>
      </c>
      <c r="DY430">
        <v>51</v>
      </c>
      <c r="DZ430">
        <v>68</v>
      </c>
      <c r="EA430">
        <v>12</v>
      </c>
      <c r="EB430">
        <v>7</v>
      </c>
      <c r="EC430">
        <v>7</v>
      </c>
      <c r="ED430">
        <v>11</v>
      </c>
      <c r="EE430">
        <v>21</v>
      </c>
      <c r="EF430">
        <v>34</v>
      </c>
      <c r="EG430" s="11">
        <f t="shared" si="128"/>
        <v>28</v>
      </c>
      <c r="EH430" s="11">
        <f t="shared" si="129"/>
        <v>45</v>
      </c>
      <c r="EI430">
        <v>207</v>
      </c>
      <c r="EJ430">
        <v>216</v>
      </c>
      <c r="EK430">
        <v>250</v>
      </c>
      <c r="EL430">
        <v>213</v>
      </c>
      <c r="EM430">
        <v>102</v>
      </c>
      <c r="EN430">
        <v>59</v>
      </c>
      <c r="EO430">
        <v>23</v>
      </c>
      <c r="EP430">
        <v>22</v>
      </c>
      <c r="EQ430">
        <v>0.30000000000000004</v>
      </c>
      <c r="ER430">
        <v>0.7</v>
      </c>
      <c r="ES430">
        <v>1</v>
      </c>
      <c r="ET430">
        <v>1613.06</v>
      </c>
      <c r="EU430" s="11">
        <f t="shared" si="130"/>
        <v>83</v>
      </c>
      <c r="EV430" s="6">
        <f t="shared" si="131"/>
        <v>41.5</v>
      </c>
      <c r="EW430" s="6">
        <f t="shared" si="132"/>
        <v>108.26711155990692</v>
      </c>
      <c r="EX430" s="6">
        <v>9.3000000000000007</v>
      </c>
      <c r="EY430">
        <v>0.23</v>
      </c>
    </row>
    <row r="431" spans="1:155">
      <c r="A431">
        <v>590</v>
      </c>
      <c r="B431" s="5">
        <v>925000</v>
      </c>
      <c r="C431" t="s">
        <v>2448</v>
      </c>
      <c r="D431" t="s">
        <v>2449</v>
      </c>
      <c r="F431" t="s">
        <v>410</v>
      </c>
      <c r="G431" t="s">
        <v>410</v>
      </c>
      <c r="H431">
        <v>73</v>
      </c>
      <c r="I431">
        <v>182</v>
      </c>
      <c r="J431">
        <v>2013</v>
      </c>
      <c r="K431">
        <v>2</v>
      </c>
      <c r="L431">
        <v>45</v>
      </c>
      <c r="M431" t="s">
        <v>146</v>
      </c>
      <c r="N431" t="s">
        <v>2447</v>
      </c>
      <c r="O431" t="s">
        <v>415</v>
      </c>
      <c r="P431" t="s">
        <v>198</v>
      </c>
      <c r="Q431" t="s">
        <v>404</v>
      </c>
      <c r="R431">
        <v>5</v>
      </c>
      <c r="S431">
        <v>0</v>
      </c>
      <c r="T431">
        <v>1</v>
      </c>
      <c r="U431">
        <v>0</v>
      </c>
      <c r="V431">
        <v>1</v>
      </c>
      <c r="W431">
        <v>1</v>
      </c>
      <c r="X431">
        <v>-1</v>
      </c>
      <c r="Y431" s="6">
        <v>-1.1000000000000001</v>
      </c>
      <c r="Z431">
        <v>2</v>
      </c>
      <c r="AA431">
        <v>82</v>
      </c>
      <c r="AB431">
        <v>3267</v>
      </c>
      <c r="AC431" s="6">
        <v>54.38</v>
      </c>
      <c r="AD431" s="7">
        <v>10.8833333333</v>
      </c>
      <c r="AE431" s="7">
        <f t="shared" si="114"/>
        <v>10.8831111111</v>
      </c>
      <c r="AF431" s="8">
        <v>0.2232073225793211</v>
      </c>
      <c r="AG431" s="8">
        <v>1</v>
      </c>
      <c r="AH431" s="8">
        <v>3.2258064516129031E-2</v>
      </c>
      <c r="AI431" s="9">
        <f t="shared" si="115"/>
        <v>0.92592592592592593</v>
      </c>
      <c r="AJ431" s="10">
        <f t="shared" si="116"/>
        <v>958.18399044205489</v>
      </c>
      <c r="AK431" s="7">
        <f t="shared" si="117"/>
        <v>1.1033468186833393</v>
      </c>
      <c r="AL431" s="7">
        <f t="shared" si="118"/>
        <v>2.2066936373666786</v>
      </c>
      <c r="AM431" s="8">
        <f t="shared" si="119"/>
        <v>0.33333333333333331</v>
      </c>
      <c r="AN431" s="11">
        <f t="shared" si="120"/>
        <v>-1</v>
      </c>
      <c r="AO431" s="7">
        <f t="shared" si="121"/>
        <v>-1.1033468186833393</v>
      </c>
      <c r="AP431">
        <v>9</v>
      </c>
      <c r="AQ431">
        <v>9</v>
      </c>
      <c r="AR431">
        <v>8</v>
      </c>
      <c r="AS431">
        <v>7</v>
      </c>
      <c r="AT431">
        <v>7</v>
      </c>
      <c r="AU431">
        <v>7</v>
      </c>
      <c r="AV431" s="6">
        <v>0.44</v>
      </c>
      <c r="AW431">
        <v>1</v>
      </c>
      <c r="AX431">
        <v>1</v>
      </c>
      <c r="AY431">
        <v>0</v>
      </c>
      <c r="AZ431" s="11">
        <f t="shared" si="122"/>
        <v>1</v>
      </c>
      <c r="BA431" s="6">
        <v>52</v>
      </c>
      <c r="BB431" s="6">
        <v>50.2</v>
      </c>
      <c r="BC431" s="6">
        <v>0</v>
      </c>
      <c r="BD431">
        <v>2</v>
      </c>
      <c r="BE431">
        <v>2</v>
      </c>
      <c r="BF431">
        <v>6</v>
      </c>
      <c r="BG431" s="11">
        <f t="shared" si="123"/>
        <v>-4</v>
      </c>
      <c r="BH431">
        <v>1</v>
      </c>
      <c r="BI431">
        <v>0</v>
      </c>
      <c r="BJ431">
        <v>0</v>
      </c>
      <c r="BK431">
        <v>3</v>
      </c>
      <c r="BL431">
        <v>0</v>
      </c>
      <c r="BM431">
        <v>0</v>
      </c>
      <c r="BN431">
        <v>3</v>
      </c>
      <c r="BO431" s="8">
        <f t="shared" si="124"/>
        <v>6.1224489795918366E-2</v>
      </c>
      <c r="BP431">
        <v>1</v>
      </c>
      <c r="BQ431">
        <v>0</v>
      </c>
      <c r="BR431">
        <v>1</v>
      </c>
      <c r="BS431">
        <v>0</v>
      </c>
      <c r="BT431" s="8">
        <f t="shared" si="125"/>
        <v>1</v>
      </c>
      <c r="BU431" s="8">
        <f t="shared" si="126"/>
        <v>2.3809523809523808E-2</v>
      </c>
      <c r="BV431">
        <v>0</v>
      </c>
      <c r="BW431">
        <v>0</v>
      </c>
      <c r="BX431">
        <v>1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1</v>
      </c>
      <c r="CE431">
        <v>0</v>
      </c>
      <c r="CF431">
        <v>1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1</v>
      </c>
      <c r="CY431">
        <v>1</v>
      </c>
      <c r="CZ431">
        <v>0</v>
      </c>
      <c r="DA431">
        <v>1</v>
      </c>
      <c r="DB431">
        <v>0</v>
      </c>
      <c r="DC431">
        <v>0</v>
      </c>
      <c r="DD431">
        <v>0</v>
      </c>
      <c r="DE431">
        <v>5</v>
      </c>
      <c r="DF431">
        <v>1</v>
      </c>
      <c r="DG431">
        <v>0</v>
      </c>
      <c r="DH431">
        <v>1</v>
      </c>
      <c r="DI431">
        <v>0</v>
      </c>
      <c r="DJ431" s="11">
        <f t="shared" si="127"/>
        <v>-1</v>
      </c>
      <c r="DK431" s="6">
        <v>-0.92851565089999999</v>
      </c>
      <c r="DL431">
        <v>1</v>
      </c>
      <c r="DM431">
        <v>0</v>
      </c>
      <c r="DN431">
        <v>0</v>
      </c>
      <c r="DO431">
        <v>0</v>
      </c>
      <c r="DP431">
        <v>0</v>
      </c>
      <c r="DQ431">
        <v>50</v>
      </c>
      <c r="DR431">
        <v>49</v>
      </c>
      <c r="DS431">
        <v>39</v>
      </c>
      <c r="DT431">
        <v>35</v>
      </c>
      <c r="DU431">
        <v>31</v>
      </c>
      <c r="DV431">
        <v>27</v>
      </c>
      <c r="DW431" s="6">
        <v>1.9300000000000002</v>
      </c>
      <c r="DX431" s="6">
        <v>1.92</v>
      </c>
      <c r="DY431">
        <v>5</v>
      </c>
      <c r="DZ431">
        <v>7</v>
      </c>
      <c r="EA431">
        <v>1</v>
      </c>
      <c r="EB431">
        <v>2</v>
      </c>
      <c r="EC431">
        <v>3</v>
      </c>
      <c r="ED431">
        <v>0</v>
      </c>
      <c r="EE431">
        <v>1</v>
      </c>
      <c r="EF431">
        <v>1</v>
      </c>
      <c r="EG431" s="11">
        <f t="shared" si="128"/>
        <v>4</v>
      </c>
      <c r="EH431" s="11">
        <f t="shared" si="129"/>
        <v>1</v>
      </c>
      <c r="EI431">
        <v>26</v>
      </c>
      <c r="EJ431">
        <v>16</v>
      </c>
      <c r="EK431">
        <v>29</v>
      </c>
      <c r="EL431">
        <v>24</v>
      </c>
      <c r="EM431">
        <v>4</v>
      </c>
      <c r="EN431">
        <v>2</v>
      </c>
      <c r="EO431">
        <v>3</v>
      </c>
      <c r="EP431">
        <v>1</v>
      </c>
      <c r="EQ431">
        <v>0</v>
      </c>
      <c r="ER431">
        <v>0</v>
      </c>
      <c r="ES431">
        <v>0</v>
      </c>
      <c r="ET431">
        <v>189.25</v>
      </c>
      <c r="EU431" s="11">
        <f t="shared" si="130"/>
        <v>7</v>
      </c>
      <c r="EV431" s="6">
        <f t="shared" si="131"/>
        <v>2</v>
      </c>
      <c r="EW431" s="6">
        <f t="shared" si="132"/>
        <v>109.23133504965061</v>
      </c>
      <c r="EX431" s="6">
        <v>0.7</v>
      </c>
      <c r="EY431">
        <v>0.14000000000000001</v>
      </c>
    </row>
    <row r="432" spans="1:155">
      <c r="A432">
        <v>73</v>
      </c>
      <c r="B432" s="5">
        <v>925000</v>
      </c>
      <c r="C432" t="s">
        <v>2476</v>
      </c>
      <c r="D432" t="s">
        <v>2346</v>
      </c>
      <c r="E432" t="s">
        <v>189</v>
      </c>
      <c r="F432" t="s">
        <v>145</v>
      </c>
      <c r="G432" t="s">
        <v>145</v>
      </c>
      <c r="H432">
        <v>70</v>
      </c>
      <c r="I432">
        <v>190</v>
      </c>
      <c r="M432" t="s">
        <v>146</v>
      </c>
      <c r="N432" t="s">
        <v>2477</v>
      </c>
      <c r="O432" t="s">
        <v>515</v>
      </c>
      <c r="P432" t="s">
        <v>192</v>
      </c>
      <c r="Q432" t="s">
        <v>275</v>
      </c>
      <c r="R432">
        <v>71</v>
      </c>
      <c r="S432">
        <v>3</v>
      </c>
      <c r="T432">
        <v>21</v>
      </c>
      <c r="U432">
        <v>10</v>
      </c>
      <c r="V432">
        <v>11</v>
      </c>
      <c r="W432">
        <v>24</v>
      </c>
      <c r="X432">
        <v>-16</v>
      </c>
      <c r="Y432" s="6">
        <v>-11.5</v>
      </c>
      <c r="Z432">
        <v>25</v>
      </c>
      <c r="AA432">
        <v>1719</v>
      </c>
      <c r="AB432">
        <v>85110</v>
      </c>
      <c r="AC432" s="6">
        <v>1410.11</v>
      </c>
      <c r="AD432" s="7">
        <v>19.983333333299999</v>
      </c>
      <c r="AE432" s="7">
        <f t="shared" si="114"/>
        <v>19.940970266029577</v>
      </c>
      <c r="AF432" s="8">
        <v>0.34980600924805016</v>
      </c>
      <c r="AG432" s="8">
        <v>0.38095238095238093</v>
      </c>
      <c r="AH432" s="8">
        <v>8.4563758389261751E-2</v>
      </c>
      <c r="AI432" s="9">
        <f t="shared" si="115"/>
        <v>0.914651493598862</v>
      </c>
      <c r="AJ432" s="10">
        <f t="shared" si="116"/>
        <v>999.21525198812378</v>
      </c>
      <c r="AK432" s="7">
        <f t="shared" si="117"/>
        <v>2.68064193573551</v>
      </c>
      <c r="AL432" s="7">
        <f t="shared" si="118"/>
        <v>2.552992319748105</v>
      </c>
      <c r="AM432" s="8">
        <f t="shared" si="119"/>
        <v>0.51219512195121952</v>
      </c>
      <c r="AN432" s="11">
        <f t="shared" si="120"/>
        <v>3</v>
      </c>
      <c r="AO432" s="7">
        <f t="shared" si="121"/>
        <v>0.12764961598740499</v>
      </c>
      <c r="AP432">
        <v>307</v>
      </c>
      <c r="AQ432">
        <v>307</v>
      </c>
      <c r="AR432">
        <v>184</v>
      </c>
      <c r="AS432">
        <v>125</v>
      </c>
      <c r="AT432">
        <v>125</v>
      </c>
      <c r="AU432">
        <v>125</v>
      </c>
      <c r="AV432" s="6">
        <v>5.75</v>
      </c>
      <c r="AW432">
        <v>4</v>
      </c>
      <c r="AX432">
        <v>5</v>
      </c>
      <c r="AY432">
        <v>6</v>
      </c>
      <c r="AZ432" s="11">
        <f t="shared" si="122"/>
        <v>11</v>
      </c>
      <c r="BA432" s="6">
        <v>50.8</v>
      </c>
      <c r="BB432" s="6">
        <v>46.81</v>
      </c>
      <c r="BC432" s="6">
        <v>160.19999999999999</v>
      </c>
      <c r="BD432">
        <v>51</v>
      </c>
      <c r="BE432">
        <v>51</v>
      </c>
      <c r="BF432">
        <v>128</v>
      </c>
      <c r="BG432" s="11">
        <f t="shared" si="123"/>
        <v>-77</v>
      </c>
      <c r="BH432">
        <v>59</v>
      </c>
      <c r="BI432">
        <v>33</v>
      </c>
      <c r="BJ432">
        <v>26</v>
      </c>
      <c r="BK432">
        <v>66</v>
      </c>
      <c r="BL432">
        <v>33</v>
      </c>
      <c r="BM432">
        <v>26</v>
      </c>
      <c r="BN432">
        <v>66</v>
      </c>
      <c r="BO432" s="8">
        <f t="shared" si="124"/>
        <v>5.6701030927835051E-2</v>
      </c>
      <c r="BP432">
        <v>0</v>
      </c>
      <c r="BQ432">
        <v>0</v>
      </c>
      <c r="BR432">
        <v>0</v>
      </c>
      <c r="BS432">
        <v>0</v>
      </c>
      <c r="BT432" s="8">
        <f t="shared" si="125"/>
        <v>0</v>
      </c>
      <c r="BU432" s="8">
        <f t="shared" si="126"/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1</v>
      </c>
      <c r="CQ432">
        <v>0</v>
      </c>
      <c r="CR432">
        <v>0</v>
      </c>
      <c r="CS432">
        <v>0</v>
      </c>
      <c r="CT432">
        <v>2</v>
      </c>
      <c r="CU432">
        <v>0</v>
      </c>
      <c r="CV432">
        <v>1</v>
      </c>
      <c r="CW432">
        <v>7</v>
      </c>
      <c r="CX432">
        <v>51</v>
      </c>
      <c r="CY432">
        <v>3</v>
      </c>
      <c r="CZ432">
        <v>0</v>
      </c>
      <c r="DA432">
        <v>42</v>
      </c>
      <c r="DB432">
        <v>12</v>
      </c>
      <c r="DC432">
        <v>1</v>
      </c>
      <c r="DD432">
        <v>0</v>
      </c>
      <c r="DE432">
        <v>67</v>
      </c>
      <c r="DF432">
        <v>11</v>
      </c>
      <c r="DG432">
        <v>13</v>
      </c>
      <c r="DH432">
        <v>11</v>
      </c>
      <c r="DI432">
        <v>13</v>
      </c>
      <c r="DJ432" s="11">
        <f t="shared" si="127"/>
        <v>2</v>
      </c>
      <c r="DK432" s="6">
        <v>9.3246038900000006</v>
      </c>
      <c r="DL432">
        <v>10</v>
      </c>
      <c r="DM432">
        <v>1</v>
      </c>
      <c r="DN432">
        <v>0</v>
      </c>
      <c r="DO432">
        <v>0</v>
      </c>
      <c r="DP432">
        <v>0</v>
      </c>
      <c r="DQ432">
        <v>1391</v>
      </c>
      <c r="DR432">
        <v>1164</v>
      </c>
      <c r="DS432">
        <v>1028</v>
      </c>
      <c r="DT432">
        <v>929</v>
      </c>
      <c r="DU432">
        <v>745</v>
      </c>
      <c r="DV432">
        <v>703</v>
      </c>
      <c r="DW432" s="6">
        <v>65.48</v>
      </c>
      <c r="DX432" s="6">
        <v>58.01</v>
      </c>
      <c r="DY432">
        <v>231</v>
      </c>
      <c r="DZ432">
        <v>190</v>
      </c>
      <c r="EA432">
        <v>63</v>
      </c>
      <c r="EB432">
        <v>60</v>
      </c>
      <c r="EC432">
        <v>36</v>
      </c>
      <c r="ED432">
        <v>40</v>
      </c>
      <c r="EE432">
        <v>47</v>
      </c>
      <c r="EF432">
        <v>47</v>
      </c>
      <c r="EG432" s="11">
        <f t="shared" si="128"/>
        <v>83</v>
      </c>
      <c r="EH432" s="11">
        <f t="shared" si="129"/>
        <v>87</v>
      </c>
      <c r="EI432">
        <v>739</v>
      </c>
      <c r="EJ432">
        <v>717</v>
      </c>
      <c r="EK432">
        <v>374</v>
      </c>
      <c r="EL432">
        <v>502</v>
      </c>
      <c r="EM432">
        <v>147</v>
      </c>
      <c r="EN432">
        <v>136</v>
      </c>
      <c r="EO432">
        <v>72</v>
      </c>
      <c r="EP432">
        <v>88</v>
      </c>
      <c r="EQ432">
        <v>1.3</v>
      </c>
      <c r="ER432">
        <v>2.4</v>
      </c>
      <c r="ES432">
        <v>3.7</v>
      </c>
      <c r="ET432">
        <v>2621.0100000000002</v>
      </c>
      <c r="EU432" s="11">
        <f t="shared" si="130"/>
        <v>143</v>
      </c>
      <c r="EV432" s="6">
        <f t="shared" si="131"/>
        <v>7.7</v>
      </c>
      <c r="EW432" s="6">
        <f t="shared" si="132"/>
        <v>108.71492294927347</v>
      </c>
      <c r="EX432" s="6">
        <v>22.9</v>
      </c>
      <c r="EY432">
        <v>0.32</v>
      </c>
    </row>
    <row r="433" spans="1:155">
      <c r="A433">
        <v>384</v>
      </c>
      <c r="B433" s="5">
        <v>925000</v>
      </c>
      <c r="C433" t="s">
        <v>2511</v>
      </c>
      <c r="D433" t="s">
        <v>962</v>
      </c>
      <c r="E433" t="s">
        <v>144</v>
      </c>
      <c r="F433" t="s">
        <v>145</v>
      </c>
      <c r="G433" t="s">
        <v>145</v>
      </c>
      <c r="H433">
        <v>75</v>
      </c>
      <c r="I433">
        <v>185</v>
      </c>
      <c r="J433">
        <v>2015</v>
      </c>
      <c r="K433">
        <v>1</v>
      </c>
      <c r="L433">
        <v>3</v>
      </c>
      <c r="M433" t="s">
        <v>155</v>
      </c>
      <c r="N433" t="s">
        <v>2512</v>
      </c>
      <c r="O433" t="s">
        <v>800</v>
      </c>
      <c r="P433" t="s">
        <v>171</v>
      </c>
      <c r="Q433" t="s">
        <v>652</v>
      </c>
      <c r="R433">
        <v>7</v>
      </c>
      <c r="S433">
        <v>0</v>
      </c>
      <c r="T433">
        <v>1</v>
      </c>
      <c r="U433">
        <v>1</v>
      </c>
      <c r="V433">
        <v>0</v>
      </c>
      <c r="W433">
        <v>1</v>
      </c>
      <c r="X433">
        <v>-5</v>
      </c>
      <c r="Y433" s="6">
        <v>-2.6</v>
      </c>
      <c r="Z433">
        <v>0</v>
      </c>
      <c r="AA433">
        <v>130</v>
      </c>
      <c r="AB433">
        <v>5747</v>
      </c>
      <c r="AC433" s="6">
        <v>95.62</v>
      </c>
      <c r="AD433" s="7">
        <v>13.6833333333</v>
      </c>
      <c r="AE433" s="7">
        <f t="shared" si="114"/>
        <v>13.675555555544443</v>
      </c>
      <c r="AF433" s="8">
        <v>0.24904284412032818</v>
      </c>
      <c r="AG433" s="8">
        <v>0.5</v>
      </c>
      <c r="AH433" s="8">
        <v>3.7037037037037035E-2</v>
      </c>
      <c r="AI433" s="9">
        <f t="shared" si="115"/>
        <v>0.890625</v>
      </c>
      <c r="AJ433" s="10">
        <f t="shared" si="116"/>
        <v>927.66203703703695</v>
      </c>
      <c r="AK433" s="7">
        <f t="shared" si="117"/>
        <v>1.2549675800041831</v>
      </c>
      <c r="AL433" s="7">
        <f t="shared" si="118"/>
        <v>4.3923865300146412</v>
      </c>
      <c r="AM433" s="8">
        <f t="shared" si="119"/>
        <v>0.22222222222222221</v>
      </c>
      <c r="AN433" s="11">
        <f t="shared" si="120"/>
        <v>-5</v>
      </c>
      <c r="AO433" s="7">
        <f t="shared" si="121"/>
        <v>-3.1374189500104581</v>
      </c>
      <c r="AP433">
        <v>16</v>
      </c>
      <c r="AQ433">
        <v>16</v>
      </c>
      <c r="AR433">
        <v>12</v>
      </c>
      <c r="AS433">
        <v>6</v>
      </c>
      <c r="AT433">
        <v>6</v>
      </c>
      <c r="AU433">
        <v>6</v>
      </c>
      <c r="AV433" s="6">
        <v>0.71</v>
      </c>
      <c r="AW433">
        <v>2</v>
      </c>
      <c r="AX433">
        <v>0</v>
      </c>
      <c r="AY433">
        <v>2</v>
      </c>
      <c r="AZ433" s="11">
        <f t="shared" si="122"/>
        <v>2</v>
      </c>
      <c r="BA433" s="6">
        <v>30.5</v>
      </c>
      <c r="BB433" s="6">
        <v>33.229999999999997</v>
      </c>
      <c r="BC433" s="6">
        <v>38.299999999999997</v>
      </c>
      <c r="BD433">
        <v>3</v>
      </c>
      <c r="BE433">
        <v>3</v>
      </c>
      <c r="BF433">
        <v>2</v>
      </c>
      <c r="BG433" s="11">
        <f t="shared" si="123"/>
        <v>1</v>
      </c>
      <c r="BH433">
        <v>6</v>
      </c>
      <c r="BI433">
        <v>0</v>
      </c>
      <c r="BJ433">
        <v>3</v>
      </c>
      <c r="BK433">
        <v>2</v>
      </c>
      <c r="BL433">
        <v>0</v>
      </c>
      <c r="BM433">
        <v>3</v>
      </c>
      <c r="BN433">
        <v>2</v>
      </c>
      <c r="BO433" s="8">
        <f t="shared" si="124"/>
        <v>1.9607843137254902E-2</v>
      </c>
      <c r="BP433">
        <v>31</v>
      </c>
      <c r="BQ433">
        <v>46</v>
      </c>
      <c r="BR433">
        <v>31</v>
      </c>
      <c r="BS433">
        <v>46</v>
      </c>
      <c r="BT433" s="8">
        <f t="shared" si="125"/>
        <v>0.40259740259740262</v>
      </c>
      <c r="BU433" s="8">
        <f t="shared" si="126"/>
        <v>0.95061728395061729</v>
      </c>
      <c r="BV433">
        <v>6</v>
      </c>
      <c r="BW433">
        <v>5</v>
      </c>
      <c r="BX433">
        <v>15</v>
      </c>
      <c r="BY433">
        <v>15</v>
      </c>
      <c r="BZ433">
        <v>10</v>
      </c>
      <c r="CA433">
        <v>26</v>
      </c>
      <c r="CB433">
        <v>3</v>
      </c>
      <c r="CC433">
        <v>7</v>
      </c>
      <c r="CD433">
        <v>12</v>
      </c>
      <c r="CE433">
        <v>23</v>
      </c>
      <c r="CF433">
        <v>25</v>
      </c>
      <c r="CG433">
        <v>28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1</v>
      </c>
      <c r="CV433">
        <v>0</v>
      </c>
      <c r="CW433">
        <v>0</v>
      </c>
      <c r="CX433">
        <v>5</v>
      </c>
      <c r="CY433">
        <v>0</v>
      </c>
      <c r="CZ433">
        <v>0</v>
      </c>
      <c r="DA433">
        <v>0</v>
      </c>
      <c r="DB433">
        <v>1</v>
      </c>
      <c r="DC433">
        <v>0</v>
      </c>
      <c r="DD433">
        <v>0</v>
      </c>
      <c r="DE433">
        <v>5</v>
      </c>
      <c r="DF433">
        <v>0</v>
      </c>
      <c r="DG433">
        <v>1</v>
      </c>
      <c r="DH433">
        <v>1</v>
      </c>
      <c r="DI433">
        <v>1</v>
      </c>
      <c r="DJ433" s="11">
        <f t="shared" si="127"/>
        <v>1</v>
      </c>
      <c r="DK433" s="6">
        <v>1.1981592624999999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93</v>
      </c>
      <c r="DR433">
        <v>102</v>
      </c>
      <c r="DS433">
        <v>72</v>
      </c>
      <c r="DT433">
        <v>85</v>
      </c>
      <c r="DU433">
        <v>54</v>
      </c>
      <c r="DV433">
        <v>64</v>
      </c>
      <c r="DW433" s="6">
        <v>4.04</v>
      </c>
      <c r="DX433" s="6">
        <v>5.42</v>
      </c>
      <c r="DY433">
        <v>12</v>
      </c>
      <c r="DZ433">
        <v>21</v>
      </c>
      <c r="EA433">
        <v>2</v>
      </c>
      <c r="EB433">
        <v>7</v>
      </c>
      <c r="EC433">
        <v>5</v>
      </c>
      <c r="ED433">
        <v>7</v>
      </c>
      <c r="EE433">
        <v>4</v>
      </c>
      <c r="EF433">
        <v>3</v>
      </c>
      <c r="EG433" s="11">
        <f t="shared" si="128"/>
        <v>9</v>
      </c>
      <c r="EH433" s="11">
        <f t="shared" si="129"/>
        <v>10</v>
      </c>
      <c r="EI433">
        <v>33</v>
      </c>
      <c r="EJ433">
        <v>48</v>
      </c>
      <c r="EK433">
        <v>40</v>
      </c>
      <c r="EL433">
        <v>30</v>
      </c>
      <c r="EM433">
        <v>12</v>
      </c>
      <c r="EN433">
        <v>8</v>
      </c>
      <c r="EO433">
        <v>10</v>
      </c>
      <c r="EP433">
        <v>6</v>
      </c>
      <c r="EQ433">
        <v>-0.2</v>
      </c>
      <c r="ER433">
        <v>-0.1</v>
      </c>
      <c r="ES433">
        <v>-0.30000000000000004</v>
      </c>
      <c r="ET433">
        <v>288.33</v>
      </c>
      <c r="EU433" s="11">
        <f t="shared" si="130"/>
        <v>5</v>
      </c>
      <c r="EV433" s="6">
        <f t="shared" si="131"/>
        <v>0</v>
      </c>
      <c r="EW433" s="6">
        <f t="shared" si="132"/>
        <v>122.35933905040785</v>
      </c>
      <c r="EX433" s="6">
        <v>-0.30000000000000004</v>
      </c>
      <c r="EY433">
        <v>-0.04</v>
      </c>
    </row>
    <row r="434" spans="1:155">
      <c r="A434">
        <v>652</v>
      </c>
      <c r="B434" s="5">
        <v>925000</v>
      </c>
      <c r="C434" t="s">
        <v>1032</v>
      </c>
      <c r="D434" t="s">
        <v>2530</v>
      </c>
      <c r="F434" t="s">
        <v>219</v>
      </c>
      <c r="G434" t="s">
        <v>219</v>
      </c>
      <c r="H434">
        <v>75</v>
      </c>
      <c r="I434">
        <v>205</v>
      </c>
      <c r="J434">
        <v>2015</v>
      </c>
      <c r="K434">
        <v>1</v>
      </c>
      <c r="L434">
        <v>19</v>
      </c>
      <c r="M434" t="s">
        <v>155</v>
      </c>
      <c r="N434" t="s">
        <v>2531</v>
      </c>
      <c r="O434" t="s">
        <v>1612</v>
      </c>
      <c r="P434" t="s">
        <v>185</v>
      </c>
      <c r="Q434" t="s">
        <v>159</v>
      </c>
      <c r="R434">
        <v>2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 s="6">
        <v>0.5</v>
      </c>
      <c r="Z434">
        <v>0</v>
      </c>
      <c r="AA434">
        <v>43</v>
      </c>
      <c r="AB434">
        <v>1577</v>
      </c>
      <c r="AC434" s="6">
        <v>26.31</v>
      </c>
      <c r="AD434" s="7">
        <v>13.15</v>
      </c>
      <c r="AE434" s="7">
        <f t="shared" si="114"/>
        <v>13.148888888888889</v>
      </c>
      <c r="AF434" s="8">
        <v>0.24549780722217038</v>
      </c>
      <c r="AG434" s="8">
        <v>0</v>
      </c>
      <c r="AH434" s="8">
        <v>0</v>
      </c>
      <c r="AI434" s="9">
        <f t="shared" si="115"/>
        <v>1</v>
      </c>
      <c r="AJ434" s="10">
        <f t="shared" si="116"/>
        <v>1000</v>
      </c>
      <c r="AK434" s="7">
        <f t="shared" si="117"/>
        <v>0</v>
      </c>
      <c r="AL434" s="7">
        <f t="shared" si="118"/>
        <v>0</v>
      </c>
      <c r="AM434" s="8">
        <f t="shared" si="119"/>
        <v>0</v>
      </c>
      <c r="AN434" s="11">
        <f t="shared" si="120"/>
        <v>0</v>
      </c>
      <c r="AO434" s="7">
        <f t="shared" si="121"/>
        <v>0</v>
      </c>
      <c r="AP434">
        <v>6</v>
      </c>
      <c r="AQ434">
        <v>6</v>
      </c>
      <c r="AR434">
        <v>5</v>
      </c>
      <c r="AS434">
        <v>4</v>
      </c>
      <c r="AT434">
        <v>4</v>
      </c>
      <c r="AU434">
        <v>4</v>
      </c>
      <c r="AV434" s="6">
        <v>0.44</v>
      </c>
      <c r="AW434">
        <v>2</v>
      </c>
      <c r="AX434">
        <v>0</v>
      </c>
      <c r="AY434">
        <v>0</v>
      </c>
      <c r="AZ434" s="11">
        <f t="shared" si="122"/>
        <v>0</v>
      </c>
      <c r="BA434" s="6">
        <v>22</v>
      </c>
      <c r="BB434" s="6">
        <v>23.72</v>
      </c>
      <c r="BC434" s="6">
        <v>0</v>
      </c>
      <c r="BD434">
        <v>2</v>
      </c>
      <c r="BE434">
        <v>2</v>
      </c>
      <c r="BF434">
        <v>5</v>
      </c>
      <c r="BG434" s="11">
        <f t="shared" si="123"/>
        <v>-3</v>
      </c>
      <c r="BH434">
        <v>1</v>
      </c>
      <c r="BI434">
        <v>1</v>
      </c>
      <c r="BJ434">
        <v>0</v>
      </c>
      <c r="BK434">
        <v>1</v>
      </c>
      <c r="BL434">
        <v>1</v>
      </c>
      <c r="BM434">
        <v>0</v>
      </c>
      <c r="BN434">
        <v>1</v>
      </c>
      <c r="BO434" s="8">
        <f t="shared" si="124"/>
        <v>0.05</v>
      </c>
      <c r="BP434">
        <v>0</v>
      </c>
      <c r="BQ434">
        <v>0</v>
      </c>
      <c r="BR434">
        <v>0</v>
      </c>
      <c r="BS434">
        <v>0</v>
      </c>
      <c r="BT434" s="8">
        <f t="shared" si="125"/>
        <v>0</v>
      </c>
      <c r="BU434" s="8">
        <f t="shared" si="126"/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1</v>
      </c>
      <c r="CY434">
        <v>2</v>
      </c>
      <c r="CZ434">
        <v>0</v>
      </c>
      <c r="DA434">
        <v>0</v>
      </c>
      <c r="DB434">
        <v>1</v>
      </c>
      <c r="DC434">
        <v>0</v>
      </c>
      <c r="DD434">
        <v>0</v>
      </c>
      <c r="DE434">
        <v>1</v>
      </c>
      <c r="DF434">
        <v>0</v>
      </c>
      <c r="DG434">
        <v>0</v>
      </c>
      <c r="DH434">
        <v>1</v>
      </c>
      <c r="DI434">
        <v>0</v>
      </c>
      <c r="DJ434" s="11">
        <f t="shared" si="127"/>
        <v>0</v>
      </c>
      <c r="DK434" s="6">
        <v>-1.0046776307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26</v>
      </c>
      <c r="DR434">
        <v>20</v>
      </c>
      <c r="DS434">
        <v>18</v>
      </c>
      <c r="DT434">
        <v>12</v>
      </c>
      <c r="DU434">
        <v>12</v>
      </c>
      <c r="DV434">
        <v>8</v>
      </c>
      <c r="DW434" s="6">
        <v>0.99</v>
      </c>
      <c r="DX434" s="6">
        <v>0.34</v>
      </c>
      <c r="DY434">
        <v>4</v>
      </c>
      <c r="DZ434">
        <v>1</v>
      </c>
      <c r="EA434">
        <v>0</v>
      </c>
      <c r="EB434">
        <v>0</v>
      </c>
      <c r="EC434">
        <v>1</v>
      </c>
      <c r="ED434">
        <v>1</v>
      </c>
      <c r="EE434">
        <v>0</v>
      </c>
      <c r="EF434">
        <v>1</v>
      </c>
      <c r="EG434" s="11">
        <f t="shared" si="128"/>
        <v>1</v>
      </c>
      <c r="EH434" s="11">
        <f t="shared" si="129"/>
        <v>2</v>
      </c>
      <c r="EI434">
        <v>12</v>
      </c>
      <c r="EJ434">
        <v>14</v>
      </c>
      <c r="EK434">
        <v>12</v>
      </c>
      <c r="EL434">
        <v>16</v>
      </c>
      <c r="EM434">
        <v>2</v>
      </c>
      <c r="EN434">
        <v>0</v>
      </c>
      <c r="EO434">
        <v>3</v>
      </c>
      <c r="EP434">
        <v>1</v>
      </c>
      <c r="EQ434">
        <v>-0.1</v>
      </c>
      <c r="ER434">
        <v>0</v>
      </c>
      <c r="ES434">
        <v>0</v>
      </c>
      <c r="ET434">
        <v>80.86</v>
      </c>
      <c r="EU434" s="11">
        <f t="shared" si="130"/>
        <v>3</v>
      </c>
      <c r="EV434" s="6">
        <f t="shared" si="131"/>
        <v>0</v>
      </c>
      <c r="EW434" s="6">
        <f t="shared" si="132"/>
        <v>104.90307867730903</v>
      </c>
      <c r="EX434" s="6">
        <v>0.5</v>
      </c>
      <c r="EY434">
        <v>0.23</v>
      </c>
    </row>
    <row r="435" spans="1:155">
      <c r="A435">
        <v>107</v>
      </c>
      <c r="B435" s="5">
        <v>925000</v>
      </c>
      <c r="C435" t="s">
        <v>2564</v>
      </c>
      <c r="D435" t="s">
        <v>1782</v>
      </c>
      <c r="E435" t="s">
        <v>724</v>
      </c>
      <c r="F435" t="s">
        <v>154</v>
      </c>
      <c r="G435" t="s">
        <v>154</v>
      </c>
      <c r="H435">
        <v>74</v>
      </c>
      <c r="I435">
        <v>202</v>
      </c>
      <c r="J435">
        <v>2016</v>
      </c>
      <c r="K435">
        <v>1</v>
      </c>
      <c r="L435">
        <v>6</v>
      </c>
      <c r="M435" t="s">
        <v>155</v>
      </c>
      <c r="N435" t="s">
        <v>2565</v>
      </c>
      <c r="O435" t="s">
        <v>377</v>
      </c>
      <c r="P435" t="s">
        <v>149</v>
      </c>
      <c r="Q435" t="s">
        <v>204</v>
      </c>
      <c r="R435">
        <v>76</v>
      </c>
      <c r="S435">
        <v>13</v>
      </c>
      <c r="T435">
        <v>35</v>
      </c>
      <c r="U435">
        <v>25</v>
      </c>
      <c r="V435">
        <v>10</v>
      </c>
      <c r="W435">
        <v>48</v>
      </c>
      <c r="X435">
        <v>14</v>
      </c>
      <c r="Y435" s="6">
        <v>7.1</v>
      </c>
      <c r="Z435">
        <v>105</v>
      </c>
      <c r="AA435">
        <v>1468</v>
      </c>
      <c r="AB435">
        <v>66854</v>
      </c>
      <c r="AC435" s="6">
        <v>1111.07</v>
      </c>
      <c r="AD435" s="7">
        <v>14.666666666699999</v>
      </c>
      <c r="AE435" s="7">
        <f t="shared" si="114"/>
        <v>14.648991228081286</v>
      </c>
      <c r="AF435" s="8">
        <v>0.27093254911714715</v>
      </c>
      <c r="AG435" s="8">
        <v>0.69565217391304346</v>
      </c>
      <c r="AH435" s="8">
        <v>0.10329341317365269</v>
      </c>
      <c r="AI435" s="9">
        <f t="shared" si="115"/>
        <v>0.91435185185185186</v>
      </c>
      <c r="AJ435" s="10">
        <f t="shared" si="116"/>
        <v>1017.6452650255046</v>
      </c>
      <c r="AK435" s="7">
        <f t="shared" si="117"/>
        <v>3.726137867101083</v>
      </c>
      <c r="AL435" s="7">
        <f t="shared" si="118"/>
        <v>1.9980739287353633</v>
      </c>
      <c r="AM435" s="8">
        <f t="shared" si="119"/>
        <v>0.65094339622641506</v>
      </c>
      <c r="AN435" s="11">
        <f t="shared" si="120"/>
        <v>32</v>
      </c>
      <c r="AO435" s="7">
        <f t="shared" si="121"/>
        <v>1.7280639383657197</v>
      </c>
      <c r="AP435">
        <v>232</v>
      </c>
      <c r="AQ435">
        <v>232</v>
      </c>
      <c r="AR435">
        <v>192</v>
      </c>
      <c r="AS435">
        <v>142</v>
      </c>
      <c r="AT435">
        <v>142</v>
      </c>
      <c r="AU435">
        <v>142</v>
      </c>
      <c r="AV435" s="6">
        <v>17.48</v>
      </c>
      <c r="AW435">
        <v>63</v>
      </c>
      <c r="AX435">
        <v>14</v>
      </c>
      <c r="AY435">
        <v>14</v>
      </c>
      <c r="AZ435" s="11">
        <f t="shared" si="122"/>
        <v>28</v>
      </c>
      <c r="BA435" s="6">
        <v>25.3521</v>
      </c>
      <c r="BB435" s="6">
        <v>23.49</v>
      </c>
      <c r="BC435" s="6">
        <v>434.4</v>
      </c>
      <c r="BD435">
        <v>65</v>
      </c>
      <c r="BE435">
        <v>65</v>
      </c>
      <c r="BF435">
        <v>81</v>
      </c>
      <c r="BG435" s="11">
        <f t="shared" si="123"/>
        <v>-16</v>
      </c>
      <c r="BH435">
        <v>50</v>
      </c>
      <c r="BI435">
        <v>27</v>
      </c>
      <c r="BJ435">
        <v>40</v>
      </c>
      <c r="BK435">
        <v>22</v>
      </c>
      <c r="BL435">
        <v>27</v>
      </c>
      <c r="BM435">
        <v>40</v>
      </c>
      <c r="BN435">
        <v>22</v>
      </c>
      <c r="BO435" s="8">
        <f t="shared" si="124"/>
        <v>2.5974025974025976E-2</v>
      </c>
      <c r="BP435">
        <v>8</v>
      </c>
      <c r="BQ435">
        <v>15</v>
      </c>
      <c r="BR435">
        <v>8</v>
      </c>
      <c r="BS435">
        <v>15</v>
      </c>
      <c r="BT435" s="8">
        <f t="shared" si="125"/>
        <v>0.34782608695652173</v>
      </c>
      <c r="BU435" s="8">
        <f t="shared" si="126"/>
        <v>2.0758122743682311E-2</v>
      </c>
      <c r="BV435">
        <v>3</v>
      </c>
      <c r="BW435">
        <v>2</v>
      </c>
      <c r="BX435">
        <v>2</v>
      </c>
      <c r="BY435">
        <v>4</v>
      </c>
      <c r="BZ435">
        <v>2</v>
      </c>
      <c r="CA435">
        <v>9</v>
      </c>
      <c r="CB435">
        <v>4</v>
      </c>
      <c r="CC435">
        <v>5</v>
      </c>
      <c r="CD435">
        <v>3</v>
      </c>
      <c r="CE435">
        <v>6</v>
      </c>
      <c r="CF435">
        <v>5</v>
      </c>
      <c r="CG435">
        <v>12</v>
      </c>
      <c r="CH435">
        <v>0</v>
      </c>
      <c r="CI435">
        <v>0</v>
      </c>
      <c r="CJ435">
        <v>2</v>
      </c>
      <c r="CK435">
        <v>1</v>
      </c>
      <c r="CL435">
        <v>0</v>
      </c>
      <c r="CM435">
        <v>0</v>
      </c>
      <c r="CN435">
        <v>2</v>
      </c>
      <c r="CO435">
        <v>0</v>
      </c>
      <c r="CP435">
        <v>0</v>
      </c>
      <c r="CQ435">
        <v>0</v>
      </c>
      <c r="CR435">
        <v>6</v>
      </c>
      <c r="CS435">
        <v>0</v>
      </c>
      <c r="CT435">
        <v>5</v>
      </c>
      <c r="CU435">
        <v>1</v>
      </c>
      <c r="CV435">
        <v>5</v>
      </c>
      <c r="CW435">
        <v>5</v>
      </c>
      <c r="CX435">
        <v>39</v>
      </c>
      <c r="CY435">
        <v>15</v>
      </c>
      <c r="CZ435">
        <v>2</v>
      </c>
      <c r="DA435">
        <v>4</v>
      </c>
      <c r="DB435">
        <v>9</v>
      </c>
      <c r="DC435">
        <v>20</v>
      </c>
      <c r="DD435">
        <v>1</v>
      </c>
      <c r="DE435">
        <v>91</v>
      </c>
      <c r="DF435">
        <v>39</v>
      </c>
      <c r="DG435">
        <v>47</v>
      </c>
      <c r="DH435">
        <v>32</v>
      </c>
      <c r="DI435">
        <v>35</v>
      </c>
      <c r="DJ435" s="11">
        <f t="shared" si="127"/>
        <v>8</v>
      </c>
      <c r="DK435" s="6">
        <v>-0.96077007430000005</v>
      </c>
      <c r="DL435">
        <v>34</v>
      </c>
      <c r="DM435">
        <v>3</v>
      </c>
      <c r="DN435">
        <v>0</v>
      </c>
      <c r="DO435">
        <v>2</v>
      </c>
      <c r="DP435">
        <v>0</v>
      </c>
      <c r="DQ435">
        <v>1256</v>
      </c>
      <c r="DR435">
        <v>847</v>
      </c>
      <c r="DS435">
        <v>927</v>
      </c>
      <c r="DT435">
        <v>631</v>
      </c>
      <c r="DU435">
        <v>668</v>
      </c>
      <c r="DV435">
        <v>432</v>
      </c>
      <c r="DW435" s="6">
        <v>62.28</v>
      </c>
      <c r="DX435" s="6">
        <v>41.64</v>
      </c>
      <c r="DY435">
        <v>199</v>
      </c>
      <c r="DZ435">
        <v>139</v>
      </c>
      <c r="EA435">
        <v>69</v>
      </c>
      <c r="EB435">
        <v>37</v>
      </c>
      <c r="EC435">
        <v>54</v>
      </c>
      <c r="ED435">
        <v>30</v>
      </c>
      <c r="EE435">
        <v>78</v>
      </c>
      <c r="EF435">
        <v>54</v>
      </c>
      <c r="EG435" s="11">
        <f t="shared" si="128"/>
        <v>132</v>
      </c>
      <c r="EH435" s="11">
        <f t="shared" si="129"/>
        <v>84</v>
      </c>
      <c r="EI435">
        <v>524</v>
      </c>
      <c r="EJ435">
        <v>584</v>
      </c>
      <c r="EK435">
        <v>294</v>
      </c>
      <c r="EL435">
        <v>331</v>
      </c>
      <c r="EM435">
        <v>192</v>
      </c>
      <c r="EN435">
        <v>131</v>
      </c>
      <c r="EO435">
        <v>92</v>
      </c>
      <c r="EP435">
        <v>82</v>
      </c>
      <c r="EQ435">
        <v>3.5</v>
      </c>
      <c r="ER435">
        <v>1.9</v>
      </c>
      <c r="ES435">
        <v>5.4</v>
      </c>
      <c r="ET435">
        <v>2989.84</v>
      </c>
      <c r="EU435" s="11">
        <f t="shared" si="130"/>
        <v>195</v>
      </c>
      <c r="EV435" s="6">
        <f t="shared" si="131"/>
        <v>3.0882352941176472</v>
      </c>
      <c r="EW435" s="6">
        <f t="shared" si="132"/>
        <v>113.56620194947213</v>
      </c>
      <c r="EX435" s="6">
        <v>57.3</v>
      </c>
      <c r="EY435">
        <v>0.75</v>
      </c>
    </row>
    <row r="436" spans="1:155">
      <c r="A436">
        <v>495</v>
      </c>
      <c r="B436" s="5">
        <v>925000</v>
      </c>
      <c r="C436" t="s">
        <v>2582</v>
      </c>
      <c r="D436" t="s">
        <v>2583</v>
      </c>
      <c r="F436" t="s">
        <v>219</v>
      </c>
      <c r="G436" t="s">
        <v>219</v>
      </c>
      <c r="H436">
        <v>79</v>
      </c>
      <c r="I436">
        <v>265</v>
      </c>
      <c r="J436">
        <v>2014</v>
      </c>
      <c r="K436">
        <v>3</v>
      </c>
      <c r="L436">
        <v>66</v>
      </c>
      <c r="M436" t="s">
        <v>155</v>
      </c>
      <c r="N436" t="s">
        <v>2584</v>
      </c>
      <c r="O436" t="s">
        <v>1591</v>
      </c>
      <c r="P436" t="s">
        <v>192</v>
      </c>
      <c r="Q436" t="s">
        <v>275</v>
      </c>
      <c r="R436">
        <v>66</v>
      </c>
      <c r="S436">
        <v>2</v>
      </c>
      <c r="T436">
        <v>7</v>
      </c>
      <c r="U436">
        <v>3</v>
      </c>
      <c r="V436">
        <v>4</v>
      </c>
      <c r="W436">
        <v>9</v>
      </c>
      <c r="X436">
        <v>-7</v>
      </c>
      <c r="Y436" s="6">
        <v>-7.9</v>
      </c>
      <c r="Z436">
        <v>64</v>
      </c>
      <c r="AA436">
        <v>1517</v>
      </c>
      <c r="AB436">
        <v>66291</v>
      </c>
      <c r="AC436" s="6">
        <v>1101.98</v>
      </c>
      <c r="AD436" s="7">
        <v>16.733333333299999</v>
      </c>
      <c r="AE436" s="7">
        <f t="shared" si="114"/>
        <v>16.723383838372726</v>
      </c>
      <c r="AF436" s="8">
        <v>0.29987237504864173</v>
      </c>
      <c r="AG436" s="8">
        <v>0.3</v>
      </c>
      <c r="AH436" s="8">
        <v>6.4239828693790149E-2</v>
      </c>
      <c r="AI436" s="9">
        <f t="shared" si="115"/>
        <v>0.9175084175084175</v>
      </c>
      <c r="AJ436" s="10">
        <f t="shared" si="116"/>
        <v>981.74824620220772</v>
      </c>
      <c r="AK436" s="7">
        <f t="shared" si="117"/>
        <v>1.6334234741102378</v>
      </c>
      <c r="AL436" s="7">
        <f t="shared" si="118"/>
        <v>2.6679250077133885</v>
      </c>
      <c r="AM436" s="8">
        <f t="shared" si="119"/>
        <v>0.379746835443038</v>
      </c>
      <c r="AN436" s="11">
        <f t="shared" si="120"/>
        <v>-19</v>
      </c>
      <c r="AO436" s="7">
        <f t="shared" si="121"/>
        <v>-1.0345015336031507</v>
      </c>
      <c r="AP436">
        <v>162</v>
      </c>
      <c r="AQ436">
        <v>162</v>
      </c>
      <c r="AR436">
        <v>106</v>
      </c>
      <c r="AS436">
        <v>65</v>
      </c>
      <c r="AT436">
        <v>65</v>
      </c>
      <c r="AU436">
        <v>65</v>
      </c>
      <c r="AV436" s="6">
        <v>3.16</v>
      </c>
      <c r="AW436">
        <v>5</v>
      </c>
      <c r="AX436">
        <v>1</v>
      </c>
      <c r="AY436">
        <v>7</v>
      </c>
      <c r="AZ436" s="11">
        <f t="shared" si="122"/>
        <v>8</v>
      </c>
      <c r="BA436" s="6">
        <v>51.4</v>
      </c>
      <c r="BB436" s="6">
        <v>48.05</v>
      </c>
      <c r="BC436" s="6">
        <v>89</v>
      </c>
      <c r="BD436">
        <v>145</v>
      </c>
      <c r="BE436">
        <v>145</v>
      </c>
      <c r="BF436">
        <v>78</v>
      </c>
      <c r="BG436" s="11">
        <f t="shared" si="123"/>
        <v>67</v>
      </c>
      <c r="BH436">
        <v>41</v>
      </c>
      <c r="BI436">
        <v>33</v>
      </c>
      <c r="BJ436">
        <v>12</v>
      </c>
      <c r="BK436">
        <v>87</v>
      </c>
      <c r="BL436">
        <v>33</v>
      </c>
      <c r="BM436">
        <v>12</v>
      </c>
      <c r="BN436">
        <v>87</v>
      </c>
      <c r="BO436" s="8">
        <f t="shared" si="124"/>
        <v>8.1005586592178769E-2</v>
      </c>
      <c r="BP436">
        <v>0</v>
      </c>
      <c r="BQ436">
        <v>0</v>
      </c>
      <c r="BR436">
        <v>0</v>
      </c>
      <c r="BS436">
        <v>0</v>
      </c>
      <c r="BT436" s="8">
        <f t="shared" si="125"/>
        <v>0</v>
      </c>
      <c r="BU436" s="8">
        <f t="shared" si="126"/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1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1</v>
      </c>
      <c r="CQ436">
        <v>0</v>
      </c>
      <c r="CR436">
        <v>0</v>
      </c>
      <c r="CS436">
        <v>0</v>
      </c>
      <c r="CT436">
        <v>1</v>
      </c>
      <c r="CU436">
        <v>0</v>
      </c>
      <c r="CV436">
        <v>5</v>
      </c>
      <c r="CW436">
        <v>8</v>
      </c>
      <c r="CX436">
        <v>28</v>
      </c>
      <c r="CY436">
        <v>0</v>
      </c>
      <c r="CZ436">
        <v>2</v>
      </c>
      <c r="DA436">
        <v>14</v>
      </c>
      <c r="DB436">
        <v>5</v>
      </c>
      <c r="DC436">
        <v>0</v>
      </c>
      <c r="DD436">
        <v>0</v>
      </c>
      <c r="DE436">
        <v>44</v>
      </c>
      <c r="DF436">
        <v>29</v>
      </c>
      <c r="DG436">
        <v>5</v>
      </c>
      <c r="DH436">
        <v>26</v>
      </c>
      <c r="DI436">
        <v>5</v>
      </c>
      <c r="DJ436" s="11">
        <f t="shared" si="127"/>
        <v>-24</v>
      </c>
      <c r="DK436" s="6">
        <v>-13.08361695</v>
      </c>
      <c r="DL436">
        <v>27</v>
      </c>
      <c r="DM436">
        <v>2</v>
      </c>
      <c r="DN436">
        <v>0</v>
      </c>
      <c r="DO436">
        <v>0</v>
      </c>
      <c r="DP436">
        <v>0</v>
      </c>
      <c r="DQ436">
        <v>873</v>
      </c>
      <c r="DR436">
        <v>1074</v>
      </c>
      <c r="DS436">
        <v>657</v>
      </c>
      <c r="DT436">
        <v>821</v>
      </c>
      <c r="DU436">
        <v>467</v>
      </c>
      <c r="DV436">
        <v>594</v>
      </c>
      <c r="DW436" s="6">
        <v>37.43</v>
      </c>
      <c r="DX436" s="6">
        <v>53.7</v>
      </c>
      <c r="DY436">
        <v>122</v>
      </c>
      <c r="DZ436">
        <v>187</v>
      </c>
      <c r="EA436">
        <v>30</v>
      </c>
      <c r="EB436">
        <v>49</v>
      </c>
      <c r="EC436">
        <v>23</v>
      </c>
      <c r="ED436">
        <v>41</v>
      </c>
      <c r="EE436">
        <v>47</v>
      </c>
      <c r="EF436">
        <v>35</v>
      </c>
      <c r="EG436" s="11">
        <f t="shared" si="128"/>
        <v>70</v>
      </c>
      <c r="EH436" s="11">
        <f t="shared" si="129"/>
        <v>76</v>
      </c>
      <c r="EI436">
        <v>509</v>
      </c>
      <c r="EJ436">
        <v>468</v>
      </c>
      <c r="EK436">
        <v>416</v>
      </c>
      <c r="EL436">
        <v>368</v>
      </c>
      <c r="EM436">
        <v>131</v>
      </c>
      <c r="EN436">
        <v>125</v>
      </c>
      <c r="EO436">
        <v>74</v>
      </c>
      <c r="EP436">
        <v>41</v>
      </c>
      <c r="EQ436">
        <v>-0.1</v>
      </c>
      <c r="ER436">
        <v>2.2999999999999998</v>
      </c>
      <c r="ES436">
        <v>2.2000000000000002</v>
      </c>
      <c r="ET436">
        <v>2572.85</v>
      </c>
      <c r="EU436" s="11">
        <f t="shared" si="130"/>
        <v>298</v>
      </c>
      <c r="EV436" s="6">
        <f t="shared" si="131"/>
        <v>5.8148148148148149</v>
      </c>
      <c r="EW436" s="6">
        <f t="shared" si="132"/>
        <v>106.00918346975445</v>
      </c>
      <c r="EX436" s="6">
        <v>7.4</v>
      </c>
      <c r="EY436">
        <v>0.11</v>
      </c>
    </row>
    <row r="437" spans="1:155">
      <c r="A437">
        <v>119</v>
      </c>
      <c r="B437" s="5">
        <v>925000</v>
      </c>
      <c r="C437" t="s">
        <v>2585</v>
      </c>
      <c r="D437" t="s">
        <v>1971</v>
      </c>
      <c r="E437" t="s">
        <v>288</v>
      </c>
      <c r="F437" t="s">
        <v>154</v>
      </c>
      <c r="G437" t="s">
        <v>154</v>
      </c>
      <c r="H437">
        <v>76</v>
      </c>
      <c r="I437">
        <v>222</v>
      </c>
      <c r="J437">
        <v>2014</v>
      </c>
      <c r="K437">
        <v>1</v>
      </c>
      <c r="L437">
        <v>18</v>
      </c>
      <c r="M437" t="s">
        <v>146</v>
      </c>
      <c r="N437" t="s">
        <v>2586</v>
      </c>
      <c r="O437" t="s">
        <v>399</v>
      </c>
      <c r="P437" t="s">
        <v>198</v>
      </c>
      <c r="Q437" t="s">
        <v>391</v>
      </c>
      <c r="R437">
        <v>6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-3</v>
      </c>
      <c r="Y437" s="6">
        <v>0.1</v>
      </c>
      <c r="Z437">
        <v>0</v>
      </c>
      <c r="AA437">
        <v>86</v>
      </c>
      <c r="AB437">
        <v>3853</v>
      </c>
      <c r="AC437" s="6">
        <v>64.209999999999994</v>
      </c>
      <c r="AD437" s="7">
        <v>10.7</v>
      </c>
      <c r="AE437" s="7">
        <f t="shared" si="114"/>
        <v>10.70148148148148</v>
      </c>
      <c r="AF437" s="8">
        <v>0.20520277396056374</v>
      </c>
      <c r="AG437" s="8">
        <v>0</v>
      </c>
      <c r="AH437" s="8">
        <v>2.8571428571428571E-2</v>
      </c>
      <c r="AI437" s="9">
        <f t="shared" si="115"/>
        <v>0.88888888888888884</v>
      </c>
      <c r="AJ437" s="10">
        <f t="shared" si="116"/>
        <v>917.46031746031747</v>
      </c>
      <c r="AK437" s="7">
        <f t="shared" si="117"/>
        <v>0.93443388880236733</v>
      </c>
      <c r="AL437" s="7">
        <f t="shared" si="118"/>
        <v>3.7377355552094693</v>
      </c>
      <c r="AM437" s="8">
        <f t="shared" si="119"/>
        <v>0.2</v>
      </c>
      <c r="AN437" s="11">
        <f t="shared" si="120"/>
        <v>-3</v>
      </c>
      <c r="AO437" s="7">
        <f t="shared" si="121"/>
        <v>-2.8033016664071022</v>
      </c>
      <c r="AP437">
        <v>15</v>
      </c>
      <c r="AQ437">
        <v>15</v>
      </c>
      <c r="AR437">
        <v>10</v>
      </c>
      <c r="AS437">
        <v>8</v>
      </c>
      <c r="AT437">
        <v>8</v>
      </c>
      <c r="AU437">
        <v>8</v>
      </c>
      <c r="AV437" s="6">
        <v>0.91</v>
      </c>
      <c r="AW437">
        <v>4</v>
      </c>
      <c r="AX437">
        <v>1</v>
      </c>
      <c r="AY437">
        <v>1</v>
      </c>
      <c r="AZ437" s="11">
        <f t="shared" si="122"/>
        <v>2</v>
      </c>
      <c r="BA437" s="6">
        <v>22.375</v>
      </c>
      <c r="BB437" s="6">
        <v>23.89</v>
      </c>
      <c r="BC437" s="6">
        <v>0</v>
      </c>
      <c r="BD437">
        <v>5</v>
      </c>
      <c r="BE437">
        <v>5</v>
      </c>
      <c r="BF437">
        <v>8</v>
      </c>
      <c r="BG437" s="11">
        <f t="shared" si="123"/>
        <v>-3</v>
      </c>
      <c r="BH437">
        <v>2</v>
      </c>
      <c r="BI437">
        <v>0</v>
      </c>
      <c r="BJ437">
        <v>2</v>
      </c>
      <c r="BK437">
        <v>7</v>
      </c>
      <c r="BL437">
        <v>0</v>
      </c>
      <c r="BM437">
        <v>2</v>
      </c>
      <c r="BN437">
        <v>7</v>
      </c>
      <c r="BO437" s="8">
        <f t="shared" si="124"/>
        <v>0.109375</v>
      </c>
      <c r="BP437">
        <v>0</v>
      </c>
      <c r="BQ437">
        <v>0</v>
      </c>
      <c r="BR437">
        <v>0</v>
      </c>
      <c r="BS437">
        <v>0</v>
      </c>
      <c r="BT437" s="8">
        <f t="shared" si="125"/>
        <v>0</v>
      </c>
      <c r="BU437" s="8">
        <f t="shared" si="126"/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1</v>
      </c>
      <c r="CW437">
        <v>0</v>
      </c>
      <c r="CX437">
        <v>1</v>
      </c>
      <c r="CY437">
        <v>0</v>
      </c>
      <c r="CZ437">
        <v>0</v>
      </c>
      <c r="DA437">
        <v>1</v>
      </c>
      <c r="DB437">
        <v>0</v>
      </c>
      <c r="DC437">
        <v>0</v>
      </c>
      <c r="DD437">
        <v>0</v>
      </c>
      <c r="DE437">
        <v>7</v>
      </c>
      <c r="DF437">
        <v>0</v>
      </c>
      <c r="DG437">
        <v>0</v>
      </c>
      <c r="DH437">
        <v>0</v>
      </c>
      <c r="DI437">
        <v>0</v>
      </c>
      <c r="DJ437" s="11">
        <f t="shared" si="127"/>
        <v>0</v>
      </c>
      <c r="DK437" s="6">
        <v>-1.05626599E-2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66</v>
      </c>
      <c r="DR437">
        <v>64</v>
      </c>
      <c r="DS437">
        <v>49</v>
      </c>
      <c r="DT437">
        <v>45</v>
      </c>
      <c r="DU437">
        <v>35</v>
      </c>
      <c r="DV437">
        <v>36</v>
      </c>
      <c r="DW437" s="6">
        <v>3.33</v>
      </c>
      <c r="DX437" s="6">
        <v>2.2000000000000002</v>
      </c>
      <c r="DY437">
        <v>13</v>
      </c>
      <c r="DZ437">
        <v>8</v>
      </c>
      <c r="EA437">
        <v>1</v>
      </c>
      <c r="EB437">
        <v>4</v>
      </c>
      <c r="EC437">
        <v>2</v>
      </c>
      <c r="ED437">
        <v>1</v>
      </c>
      <c r="EE437">
        <v>5</v>
      </c>
      <c r="EF437">
        <v>2</v>
      </c>
      <c r="EG437" s="11">
        <f t="shared" si="128"/>
        <v>7</v>
      </c>
      <c r="EH437" s="11">
        <f t="shared" si="129"/>
        <v>3</v>
      </c>
      <c r="EI437">
        <v>29</v>
      </c>
      <c r="EJ437">
        <v>32</v>
      </c>
      <c r="EK437">
        <v>19</v>
      </c>
      <c r="EL437">
        <v>33</v>
      </c>
      <c r="EM437">
        <v>8</v>
      </c>
      <c r="EN437">
        <v>5</v>
      </c>
      <c r="EO437">
        <v>1</v>
      </c>
      <c r="EP437">
        <v>6</v>
      </c>
      <c r="EQ437">
        <v>-0.2</v>
      </c>
      <c r="ER437">
        <v>-0.1</v>
      </c>
      <c r="ES437">
        <v>-0.30000000000000004</v>
      </c>
      <c r="ET437">
        <v>248.7</v>
      </c>
      <c r="EU437" s="11">
        <f t="shared" si="130"/>
        <v>12</v>
      </c>
      <c r="EV437" s="6">
        <f t="shared" si="131"/>
        <v>0</v>
      </c>
      <c r="EW437" s="6">
        <f t="shared" si="132"/>
        <v>121.47640554430777</v>
      </c>
      <c r="EX437" s="6">
        <v>0.60000000000000009</v>
      </c>
      <c r="EY437">
        <v>0.1</v>
      </c>
    </row>
    <row r="438" spans="1:155">
      <c r="A438">
        <v>86</v>
      </c>
      <c r="B438" s="5">
        <v>925000</v>
      </c>
      <c r="C438" t="s">
        <v>2199</v>
      </c>
      <c r="D438" t="s">
        <v>2617</v>
      </c>
      <c r="E438" t="s">
        <v>483</v>
      </c>
      <c r="F438" t="s">
        <v>154</v>
      </c>
      <c r="G438" t="s">
        <v>154</v>
      </c>
      <c r="H438">
        <v>70</v>
      </c>
      <c r="I438">
        <v>194</v>
      </c>
      <c r="M438" t="s">
        <v>146</v>
      </c>
      <c r="N438" t="s">
        <v>2618</v>
      </c>
      <c r="O438" t="s">
        <v>427</v>
      </c>
      <c r="P438" t="s">
        <v>333</v>
      </c>
      <c r="Q438" t="s">
        <v>359</v>
      </c>
      <c r="R438">
        <v>2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-1</v>
      </c>
      <c r="Y438" s="6">
        <v>-0.30000000000000004</v>
      </c>
      <c r="Z438">
        <v>0</v>
      </c>
      <c r="AA438">
        <v>21</v>
      </c>
      <c r="AB438">
        <v>1020</v>
      </c>
      <c r="AC438" s="6">
        <v>16.89</v>
      </c>
      <c r="AD438" s="7">
        <v>8.5</v>
      </c>
      <c r="AE438" s="7">
        <f t="shared" si="114"/>
        <v>8.4816666666666674</v>
      </c>
      <c r="AF438" s="8">
        <v>0.17135030942477428</v>
      </c>
      <c r="AG438" s="8">
        <v>0</v>
      </c>
      <c r="AH438" s="8">
        <v>0</v>
      </c>
      <c r="AI438" s="9">
        <f t="shared" si="115"/>
        <v>0.9</v>
      </c>
      <c r="AJ438" s="10">
        <f t="shared" si="116"/>
        <v>900</v>
      </c>
      <c r="AK438" s="7">
        <f t="shared" si="117"/>
        <v>0</v>
      </c>
      <c r="AL438" s="7">
        <f t="shared" si="118"/>
        <v>3.5523978685612789</v>
      </c>
      <c r="AM438" s="8">
        <f t="shared" si="119"/>
        <v>0</v>
      </c>
      <c r="AN438" s="11">
        <f t="shared" si="120"/>
        <v>-1</v>
      </c>
      <c r="AO438" s="7">
        <f t="shared" si="121"/>
        <v>-3.5523978685612789</v>
      </c>
      <c r="AP438">
        <v>2</v>
      </c>
      <c r="AQ438">
        <v>2</v>
      </c>
      <c r="AR438">
        <v>1</v>
      </c>
      <c r="AS438">
        <v>1</v>
      </c>
      <c r="AT438">
        <v>1</v>
      </c>
      <c r="AU438">
        <v>1</v>
      </c>
      <c r="AV438" s="6">
        <v>0.09</v>
      </c>
      <c r="AW438">
        <v>1</v>
      </c>
      <c r="AX438">
        <v>0</v>
      </c>
      <c r="AY438">
        <v>0</v>
      </c>
      <c r="AZ438" s="11">
        <f t="shared" si="122"/>
        <v>0</v>
      </c>
      <c r="BA438" s="6">
        <v>20</v>
      </c>
      <c r="BB438" s="6">
        <v>19.21</v>
      </c>
      <c r="BC438" s="6">
        <v>0</v>
      </c>
      <c r="BD438">
        <v>1</v>
      </c>
      <c r="BE438">
        <v>1</v>
      </c>
      <c r="BF438">
        <v>0</v>
      </c>
      <c r="BG438" s="11">
        <f t="shared" si="123"/>
        <v>1</v>
      </c>
      <c r="BH438">
        <v>0</v>
      </c>
      <c r="BI438">
        <v>1</v>
      </c>
      <c r="BJ438">
        <v>0</v>
      </c>
      <c r="BK438">
        <v>1</v>
      </c>
      <c r="BL438">
        <v>1</v>
      </c>
      <c r="BM438">
        <v>0</v>
      </c>
      <c r="BN438">
        <v>1</v>
      </c>
      <c r="BO438" s="8">
        <f t="shared" si="124"/>
        <v>7.6923076923076927E-2</v>
      </c>
      <c r="BP438">
        <v>8</v>
      </c>
      <c r="BQ438">
        <v>4</v>
      </c>
      <c r="BR438">
        <v>8</v>
      </c>
      <c r="BS438">
        <v>4</v>
      </c>
      <c r="BT438" s="8">
        <f t="shared" si="125"/>
        <v>0.66666666666666663</v>
      </c>
      <c r="BU438" s="8">
        <f t="shared" si="126"/>
        <v>1</v>
      </c>
      <c r="BV438">
        <v>3</v>
      </c>
      <c r="BW438">
        <v>0</v>
      </c>
      <c r="BX438">
        <v>3</v>
      </c>
      <c r="BY438">
        <v>1</v>
      </c>
      <c r="BZ438">
        <v>2</v>
      </c>
      <c r="CA438">
        <v>3</v>
      </c>
      <c r="CB438">
        <v>2</v>
      </c>
      <c r="CC438">
        <v>1</v>
      </c>
      <c r="CD438">
        <v>0</v>
      </c>
      <c r="CE438">
        <v>0</v>
      </c>
      <c r="CF438">
        <v>8</v>
      </c>
      <c r="CG438">
        <v>4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1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 s="11">
        <f t="shared" si="127"/>
        <v>0</v>
      </c>
      <c r="DK438" s="6">
        <v>3.7757181E-3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17</v>
      </c>
      <c r="DR438">
        <v>13</v>
      </c>
      <c r="DS438">
        <v>11</v>
      </c>
      <c r="DT438">
        <v>10</v>
      </c>
      <c r="DU438">
        <v>9</v>
      </c>
      <c r="DV438">
        <v>10</v>
      </c>
      <c r="DW438" s="6">
        <v>0.77</v>
      </c>
      <c r="DX438" s="6">
        <v>0.54</v>
      </c>
      <c r="DY438">
        <v>3</v>
      </c>
      <c r="DZ438">
        <v>2</v>
      </c>
      <c r="EA438">
        <v>0</v>
      </c>
      <c r="EB438">
        <v>1</v>
      </c>
      <c r="EC438">
        <v>1</v>
      </c>
      <c r="ED438">
        <v>0</v>
      </c>
      <c r="EE438">
        <v>0</v>
      </c>
      <c r="EF438">
        <v>1</v>
      </c>
      <c r="EG438" s="11">
        <f t="shared" si="128"/>
        <v>1</v>
      </c>
      <c r="EH438" s="11">
        <f t="shared" si="129"/>
        <v>1</v>
      </c>
      <c r="EI438">
        <v>8</v>
      </c>
      <c r="EJ438">
        <v>4</v>
      </c>
      <c r="EK438">
        <v>7</v>
      </c>
      <c r="EL438">
        <v>8</v>
      </c>
      <c r="EM438">
        <v>2</v>
      </c>
      <c r="EN438">
        <v>2</v>
      </c>
      <c r="EO438">
        <v>0</v>
      </c>
      <c r="EP438">
        <v>0</v>
      </c>
      <c r="EQ438">
        <v>0</v>
      </c>
      <c r="ER438">
        <v>0</v>
      </c>
      <c r="ES438">
        <v>-0.1</v>
      </c>
      <c r="ET438">
        <v>81.680000000000007</v>
      </c>
      <c r="EU438" s="11">
        <f t="shared" si="130"/>
        <v>2</v>
      </c>
      <c r="EV438" s="6">
        <f t="shared" si="131"/>
        <v>0</v>
      </c>
      <c r="EW438" s="6">
        <f t="shared" si="132"/>
        <v>106.57193605683837</v>
      </c>
      <c r="EX438" s="6">
        <v>0.2</v>
      </c>
      <c r="EY438">
        <v>0.11</v>
      </c>
    </row>
    <row r="439" spans="1:155">
      <c r="A439">
        <v>567</v>
      </c>
      <c r="B439" s="5">
        <v>925000</v>
      </c>
      <c r="C439" t="s">
        <v>1672</v>
      </c>
      <c r="D439" t="s">
        <v>586</v>
      </c>
      <c r="E439" t="s">
        <v>483</v>
      </c>
      <c r="F439" t="s">
        <v>154</v>
      </c>
      <c r="G439" t="s">
        <v>154</v>
      </c>
      <c r="H439">
        <v>75</v>
      </c>
      <c r="I439">
        <v>207</v>
      </c>
      <c r="J439">
        <v>2012</v>
      </c>
      <c r="K439">
        <v>3</v>
      </c>
      <c r="L439">
        <v>66</v>
      </c>
      <c r="M439" t="s">
        <v>155</v>
      </c>
      <c r="N439" t="s">
        <v>2625</v>
      </c>
      <c r="O439" t="s">
        <v>1288</v>
      </c>
      <c r="P439" t="s">
        <v>149</v>
      </c>
      <c r="Q439" t="s">
        <v>531</v>
      </c>
      <c r="R439">
        <v>80</v>
      </c>
      <c r="S439">
        <v>16</v>
      </c>
      <c r="T439">
        <v>11</v>
      </c>
      <c r="U439">
        <v>7</v>
      </c>
      <c r="V439">
        <v>4</v>
      </c>
      <c r="W439">
        <v>27</v>
      </c>
      <c r="X439">
        <v>-13</v>
      </c>
      <c r="Y439" s="6">
        <v>-8.1</v>
      </c>
      <c r="Z439">
        <v>26</v>
      </c>
      <c r="AA439">
        <v>1508</v>
      </c>
      <c r="AB439">
        <v>65442</v>
      </c>
      <c r="AC439" s="6">
        <v>1087.52</v>
      </c>
      <c r="AD439" s="7">
        <v>13.6333333333</v>
      </c>
      <c r="AE439" s="7">
        <f t="shared" si="114"/>
        <v>13.620361111100001</v>
      </c>
      <c r="AF439" s="8">
        <v>0.25302342895698099</v>
      </c>
      <c r="AG439" s="8">
        <v>0.6</v>
      </c>
      <c r="AH439" s="8">
        <v>9.1277890466531439E-2</v>
      </c>
      <c r="AI439" s="9">
        <f t="shared" si="115"/>
        <v>0.91856060606060608</v>
      </c>
      <c r="AJ439" s="10">
        <f t="shared" si="116"/>
        <v>1009.8384965271374</v>
      </c>
      <c r="AK439" s="7">
        <f t="shared" si="117"/>
        <v>2.4827129616007064</v>
      </c>
      <c r="AL439" s="7">
        <f t="shared" si="118"/>
        <v>2.3723701633073415</v>
      </c>
      <c r="AM439" s="8">
        <f t="shared" si="119"/>
        <v>0.51136363636363635</v>
      </c>
      <c r="AN439" s="11">
        <f t="shared" si="120"/>
        <v>2</v>
      </c>
      <c r="AO439" s="7">
        <f t="shared" si="121"/>
        <v>0.11034279829336491</v>
      </c>
      <c r="AP439">
        <v>214</v>
      </c>
      <c r="AQ439">
        <v>214</v>
      </c>
      <c r="AR439">
        <v>165</v>
      </c>
      <c r="AS439">
        <v>116</v>
      </c>
      <c r="AT439">
        <v>116</v>
      </c>
      <c r="AU439">
        <v>116</v>
      </c>
      <c r="AV439" s="6">
        <v>16.940000000000001</v>
      </c>
      <c r="AW439">
        <v>74</v>
      </c>
      <c r="AX439">
        <v>13</v>
      </c>
      <c r="AY439">
        <v>11</v>
      </c>
      <c r="AZ439" s="11">
        <f t="shared" si="122"/>
        <v>24</v>
      </c>
      <c r="BA439" s="6">
        <v>21.870699999999999</v>
      </c>
      <c r="BB439" s="6">
        <v>21.6</v>
      </c>
      <c r="BC439" s="6">
        <v>148.69999999999999</v>
      </c>
      <c r="BD439">
        <v>64</v>
      </c>
      <c r="BE439">
        <v>64</v>
      </c>
      <c r="BF439">
        <v>71</v>
      </c>
      <c r="BG439" s="11">
        <f t="shared" si="123"/>
        <v>-7</v>
      </c>
      <c r="BH439">
        <v>49</v>
      </c>
      <c r="BI439">
        <v>34</v>
      </c>
      <c r="BJ439">
        <v>44</v>
      </c>
      <c r="BK439">
        <v>37</v>
      </c>
      <c r="BL439">
        <v>34</v>
      </c>
      <c r="BM439">
        <v>44</v>
      </c>
      <c r="BN439">
        <v>37</v>
      </c>
      <c r="BO439" s="8">
        <f t="shared" si="124"/>
        <v>3.7948717948717951E-2</v>
      </c>
      <c r="BP439">
        <v>2</v>
      </c>
      <c r="BQ439">
        <v>5</v>
      </c>
      <c r="BR439">
        <v>2</v>
      </c>
      <c r="BS439">
        <v>5</v>
      </c>
      <c r="BT439" s="8">
        <f t="shared" si="125"/>
        <v>0.2857142857142857</v>
      </c>
      <c r="BU439" s="8">
        <f t="shared" si="126"/>
        <v>7.2916666666666668E-3</v>
      </c>
      <c r="BV439">
        <v>1</v>
      </c>
      <c r="BW439">
        <v>0</v>
      </c>
      <c r="BX439">
        <v>1</v>
      </c>
      <c r="BY439">
        <v>3</v>
      </c>
      <c r="BZ439">
        <v>0</v>
      </c>
      <c r="CA439">
        <v>2</v>
      </c>
      <c r="CB439">
        <v>1</v>
      </c>
      <c r="CC439">
        <v>0</v>
      </c>
      <c r="CD439">
        <v>0</v>
      </c>
      <c r="CE439">
        <v>1</v>
      </c>
      <c r="CF439">
        <v>1</v>
      </c>
      <c r="CG439">
        <v>4</v>
      </c>
      <c r="CH439">
        <v>0</v>
      </c>
      <c r="CI439">
        <v>0</v>
      </c>
      <c r="CJ439">
        <v>6</v>
      </c>
      <c r="CK439">
        <v>0</v>
      </c>
      <c r="CL439">
        <v>0</v>
      </c>
      <c r="CM439">
        <v>0</v>
      </c>
      <c r="CN439">
        <v>3</v>
      </c>
      <c r="CO439">
        <v>0</v>
      </c>
      <c r="CP439">
        <v>0</v>
      </c>
      <c r="CQ439">
        <v>3</v>
      </c>
      <c r="CR439">
        <v>2</v>
      </c>
      <c r="CS439">
        <v>0</v>
      </c>
      <c r="CT439">
        <v>8</v>
      </c>
      <c r="CU439">
        <v>0</v>
      </c>
      <c r="CV439">
        <v>2</v>
      </c>
      <c r="CW439">
        <v>2</v>
      </c>
      <c r="CX439">
        <v>45</v>
      </c>
      <c r="CY439">
        <v>18</v>
      </c>
      <c r="CZ439">
        <v>0</v>
      </c>
      <c r="DA439">
        <v>2</v>
      </c>
      <c r="DB439">
        <v>22</v>
      </c>
      <c r="DC439">
        <v>9</v>
      </c>
      <c r="DD439">
        <v>0</v>
      </c>
      <c r="DE439">
        <v>65</v>
      </c>
      <c r="DF439">
        <v>10</v>
      </c>
      <c r="DG439">
        <v>16</v>
      </c>
      <c r="DH439">
        <v>10</v>
      </c>
      <c r="DI439">
        <v>15</v>
      </c>
      <c r="DJ439" s="11">
        <f t="shared" si="127"/>
        <v>6</v>
      </c>
      <c r="DK439" s="6">
        <v>3.6059441845000002</v>
      </c>
      <c r="DL439">
        <v>8</v>
      </c>
      <c r="DM439">
        <v>2</v>
      </c>
      <c r="DN439">
        <v>0</v>
      </c>
      <c r="DO439">
        <v>0</v>
      </c>
      <c r="DP439">
        <v>0</v>
      </c>
      <c r="DQ439">
        <v>948</v>
      </c>
      <c r="DR439">
        <v>975</v>
      </c>
      <c r="DS439">
        <v>704</v>
      </c>
      <c r="DT439">
        <v>712</v>
      </c>
      <c r="DU439">
        <v>493</v>
      </c>
      <c r="DV439">
        <v>528</v>
      </c>
      <c r="DW439" s="6">
        <v>51.02</v>
      </c>
      <c r="DX439" s="6">
        <v>46.71</v>
      </c>
      <c r="DY439">
        <v>188</v>
      </c>
      <c r="DZ439">
        <v>156</v>
      </c>
      <c r="EA439">
        <v>45</v>
      </c>
      <c r="EB439">
        <v>43</v>
      </c>
      <c r="EC439">
        <v>35</v>
      </c>
      <c r="ED439">
        <v>37</v>
      </c>
      <c r="EE439">
        <v>45</v>
      </c>
      <c r="EF439">
        <v>52</v>
      </c>
      <c r="EG439" s="11">
        <f t="shared" si="128"/>
        <v>80</v>
      </c>
      <c r="EH439" s="11">
        <f t="shared" si="129"/>
        <v>89</v>
      </c>
      <c r="EI439">
        <v>467</v>
      </c>
      <c r="EJ439">
        <v>493</v>
      </c>
      <c r="EK439">
        <v>379</v>
      </c>
      <c r="EL439">
        <v>405</v>
      </c>
      <c r="EM439">
        <v>198</v>
      </c>
      <c r="EN439">
        <v>147</v>
      </c>
      <c r="EO439">
        <v>60</v>
      </c>
      <c r="EP439">
        <v>56</v>
      </c>
      <c r="EQ439">
        <v>1.7000000000000002</v>
      </c>
      <c r="ER439">
        <v>0.4</v>
      </c>
      <c r="ES439">
        <v>2.2000000000000002</v>
      </c>
      <c r="ET439">
        <v>3210.58</v>
      </c>
      <c r="EU439" s="11">
        <f t="shared" si="130"/>
        <v>129</v>
      </c>
      <c r="EV439" s="6">
        <f t="shared" si="131"/>
        <v>13.5</v>
      </c>
      <c r="EW439" s="6">
        <f t="shared" si="132"/>
        <v>106.09460055907019</v>
      </c>
      <c r="EX439" s="6">
        <v>19.7</v>
      </c>
      <c r="EY439">
        <v>0.25</v>
      </c>
    </row>
    <row r="440" spans="1:155">
      <c r="A440">
        <v>188</v>
      </c>
      <c r="B440" s="5">
        <v>925000</v>
      </c>
      <c r="C440" t="s">
        <v>2629</v>
      </c>
      <c r="D440" t="s">
        <v>824</v>
      </c>
      <c r="E440" t="s">
        <v>189</v>
      </c>
      <c r="F440" t="s">
        <v>145</v>
      </c>
      <c r="G440" t="s">
        <v>145</v>
      </c>
      <c r="H440">
        <v>73</v>
      </c>
      <c r="I440">
        <v>229</v>
      </c>
      <c r="J440">
        <v>2014</v>
      </c>
      <c r="K440">
        <v>1</v>
      </c>
      <c r="L440">
        <v>6</v>
      </c>
      <c r="M440" t="s">
        <v>146</v>
      </c>
      <c r="N440" t="s">
        <v>2630</v>
      </c>
      <c r="O440" t="s">
        <v>846</v>
      </c>
      <c r="P440" t="s">
        <v>198</v>
      </c>
      <c r="Q440" t="s">
        <v>275</v>
      </c>
      <c r="R440">
        <v>10</v>
      </c>
      <c r="S440">
        <v>0</v>
      </c>
      <c r="T440">
        <v>1</v>
      </c>
      <c r="U440">
        <v>0</v>
      </c>
      <c r="V440">
        <v>1</v>
      </c>
      <c r="W440">
        <v>1</v>
      </c>
      <c r="X440">
        <v>1</v>
      </c>
      <c r="Y440" s="6">
        <v>-0.8</v>
      </c>
      <c r="Z440">
        <v>2</v>
      </c>
      <c r="AA440">
        <v>157</v>
      </c>
      <c r="AB440">
        <v>6087</v>
      </c>
      <c r="AC440" s="6">
        <v>101.39</v>
      </c>
      <c r="AD440" s="7">
        <v>10.15</v>
      </c>
      <c r="AE440" s="7">
        <f t="shared" si="114"/>
        <v>10.144666666666666</v>
      </c>
      <c r="AF440" s="8">
        <v>0.20026863136271161</v>
      </c>
      <c r="AG440" s="8">
        <v>1</v>
      </c>
      <c r="AH440" s="8">
        <v>3.125E-2</v>
      </c>
      <c r="AI440" s="9">
        <f t="shared" si="115"/>
        <v>1</v>
      </c>
      <c r="AJ440" s="10">
        <f t="shared" si="116"/>
        <v>1031.25</v>
      </c>
      <c r="AK440" s="7">
        <f t="shared" si="117"/>
        <v>0.59177433671959756</v>
      </c>
      <c r="AL440" s="7">
        <f t="shared" si="118"/>
        <v>0</v>
      </c>
      <c r="AM440" s="8">
        <f t="shared" si="119"/>
        <v>1</v>
      </c>
      <c r="AN440" s="11">
        <f t="shared" si="120"/>
        <v>1</v>
      </c>
      <c r="AO440" s="7">
        <f t="shared" si="121"/>
        <v>0.59177433671959756</v>
      </c>
      <c r="AP440">
        <v>25</v>
      </c>
      <c r="AQ440">
        <v>25</v>
      </c>
      <c r="AR440">
        <v>17</v>
      </c>
      <c r="AS440">
        <v>13</v>
      </c>
      <c r="AT440">
        <v>13</v>
      </c>
      <c r="AU440">
        <v>13</v>
      </c>
      <c r="AV440" s="6">
        <v>0.73</v>
      </c>
      <c r="AW440">
        <v>1</v>
      </c>
      <c r="AX440">
        <v>0</v>
      </c>
      <c r="AY440">
        <v>0</v>
      </c>
      <c r="AZ440" s="11">
        <f t="shared" si="122"/>
        <v>0</v>
      </c>
      <c r="BA440" s="6">
        <v>32.538499999999999</v>
      </c>
      <c r="BB440" s="6">
        <v>32.46</v>
      </c>
      <c r="BC440" s="6">
        <v>0</v>
      </c>
      <c r="BD440">
        <v>17</v>
      </c>
      <c r="BE440">
        <v>17</v>
      </c>
      <c r="BF440">
        <v>9</v>
      </c>
      <c r="BG440" s="11">
        <f t="shared" si="123"/>
        <v>8</v>
      </c>
      <c r="BH440">
        <v>4</v>
      </c>
      <c r="BI440">
        <v>0</v>
      </c>
      <c r="BJ440">
        <v>4</v>
      </c>
      <c r="BK440">
        <v>4</v>
      </c>
      <c r="BL440">
        <v>0</v>
      </c>
      <c r="BM440">
        <v>4</v>
      </c>
      <c r="BN440">
        <v>4</v>
      </c>
      <c r="BO440" s="8">
        <f t="shared" si="124"/>
        <v>4.4444444444444446E-2</v>
      </c>
      <c r="BP440">
        <v>3</v>
      </c>
      <c r="BQ440">
        <v>0</v>
      </c>
      <c r="BR440">
        <v>3</v>
      </c>
      <c r="BS440">
        <v>0</v>
      </c>
      <c r="BT440" s="8">
        <f t="shared" si="125"/>
        <v>1</v>
      </c>
      <c r="BU440" s="8">
        <f t="shared" si="126"/>
        <v>2.5862068965517241E-2</v>
      </c>
      <c r="BV440">
        <v>0</v>
      </c>
      <c r="BW440">
        <v>0</v>
      </c>
      <c r="BX440">
        <v>1</v>
      </c>
      <c r="BY440">
        <v>0</v>
      </c>
      <c r="BZ440">
        <v>2</v>
      </c>
      <c r="CA440">
        <v>0</v>
      </c>
      <c r="CB440">
        <v>1</v>
      </c>
      <c r="CC440">
        <v>0</v>
      </c>
      <c r="CD440">
        <v>0</v>
      </c>
      <c r="CE440">
        <v>0</v>
      </c>
      <c r="CF440">
        <v>3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1</v>
      </c>
      <c r="CX440">
        <v>3</v>
      </c>
      <c r="CY440">
        <v>0</v>
      </c>
      <c r="CZ440">
        <v>0</v>
      </c>
      <c r="DA440">
        <v>0</v>
      </c>
      <c r="DB440">
        <v>1</v>
      </c>
      <c r="DC440">
        <v>0</v>
      </c>
      <c r="DD440">
        <v>0</v>
      </c>
      <c r="DE440">
        <v>12</v>
      </c>
      <c r="DF440">
        <v>1</v>
      </c>
      <c r="DG440">
        <v>1</v>
      </c>
      <c r="DH440">
        <v>1</v>
      </c>
      <c r="DI440">
        <v>0</v>
      </c>
      <c r="DJ440" s="11">
        <f t="shared" si="127"/>
        <v>0</v>
      </c>
      <c r="DK440" s="6">
        <v>-0.98125027120000008</v>
      </c>
      <c r="DL440">
        <v>1</v>
      </c>
      <c r="DM440">
        <v>0</v>
      </c>
      <c r="DN440">
        <v>0</v>
      </c>
      <c r="DO440">
        <v>0</v>
      </c>
      <c r="DP440">
        <v>0</v>
      </c>
      <c r="DQ440">
        <v>74</v>
      </c>
      <c r="DR440">
        <v>90</v>
      </c>
      <c r="DS440">
        <v>50</v>
      </c>
      <c r="DT440">
        <v>67</v>
      </c>
      <c r="DU440">
        <v>32</v>
      </c>
      <c r="DV440">
        <v>44</v>
      </c>
      <c r="DW440" s="6">
        <v>2.57</v>
      </c>
      <c r="DX440" s="6">
        <v>4.63</v>
      </c>
      <c r="DY440">
        <v>7</v>
      </c>
      <c r="DZ440">
        <v>15</v>
      </c>
      <c r="EA440">
        <v>1</v>
      </c>
      <c r="EB440">
        <v>0</v>
      </c>
      <c r="EC440">
        <v>1</v>
      </c>
      <c r="ED440">
        <v>4</v>
      </c>
      <c r="EE440">
        <v>0</v>
      </c>
      <c r="EF440">
        <v>4</v>
      </c>
      <c r="EG440" s="11">
        <f t="shared" si="128"/>
        <v>1</v>
      </c>
      <c r="EH440" s="11">
        <f t="shared" si="129"/>
        <v>8</v>
      </c>
      <c r="EI440">
        <v>50</v>
      </c>
      <c r="EJ440">
        <v>66</v>
      </c>
      <c r="EK440">
        <v>50</v>
      </c>
      <c r="EL440">
        <v>53</v>
      </c>
      <c r="EM440">
        <v>8</v>
      </c>
      <c r="EN440">
        <v>8</v>
      </c>
      <c r="EO440">
        <v>5</v>
      </c>
      <c r="EP440">
        <v>4</v>
      </c>
      <c r="EQ440">
        <v>-0.2</v>
      </c>
      <c r="ER440">
        <v>0.2</v>
      </c>
      <c r="ES440">
        <v>0</v>
      </c>
      <c r="ET440">
        <v>404.88</v>
      </c>
      <c r="EU440" s="11">
        <f t="shared" si="130"/>
        <v>23</v>
      </c>
      <c r="EV440" s="6">
        <f t="shared" si="131"/>
        <v>21</v>
      </c>
      <c r="EW440" s="6">
        <f t="shared" si="132"/>
        <v>97.050991222014005</v>
      </c>
      <c r="EX440" s="6">
        <v>0.9</v>
      </c>
      <c r="EY440">
        <v>0.09</v>
      </c>
    </row>
    <row r="441" spans="1:155">
      <c r="A441">
        <v>613</v>
      </c>
      <c r="B441" s="5">
        <v>925000</v>
      </c>
      <c r="C441" t="s">
        <v>2636</v>
      </c>
      <c r="D441" t="s">
        <v>1206</v>
      </c>
      <c r="F441" t="s">
        <v>967</v>
      </c>
      <c r="G441" t="s">
        <v>967</v>
      </c>
      <c r="H441">
        <v>72</v>
      </c>
      <c r="I441">
        <v>195</v>
      </c>
      <c r="J441">
        <v>2014</v>
      </c>
      <c r="K441">
        <v>1</v>
      </c>
      <c r="L441">
        <v>13</v>
      </c>
      <c r="M441" t="s">
        <v>155</v>
      </c>
      <c r="N441" t="s">
        <v>2637</v>
      </c>
      <c r="O441" t="s">
        <v>1538</v>
      </c>
      <c r="P441" t="s">
        <v>149</v>
      </c>
      <c r="Q441" t="s">
        <v>193</v>
      </c>
      <c r="R441">
        <v>21</v>
      </c>
      <c r="S441">
        <v>3</v>
      </c>
      <c r="T441">
        <v>3</v>
      </c>
      <c r="U441">
        <v>2</v>
      </c>
      <c r="V441">
        <v>1</v>
      </c>
      <c r="W441">
        <v>6</v>
      </c>
      <c r="X441">
        <v>2</v>
      </c>
      <c r="Y441" s="6">
        <v>0.4</v>
      </c>
      <c r="Z441">
        <v>2</v>
      </c>
      <c r="AA441">
        <v>291</v>
      </c>
      <c r="AB441">
        <v>13997</v>
      </c>
      <c r="AC441" s="6">
        <v>233.21</v>
      </c>
      <c r="AD441" s="7">
        <v>11.1166666667</v>
      </c>
      <c r="AE441" s="7">
        <f t="shared" si="114"/>
        <v>11.110211640222751</v>
      </c>
      <c r="AF441" s="8">
        <v>0.220071718410871</v>
      </c>
      <c r="AG441" s="8">
        <v>0.66666666666666663</v>
      </c>
      <c r="AH441" s="8">
        <v>6.7164179104477612E-2</v>
      </c>
      <c r="AI441" s="9">
        <f t="shared" si="115"/>
        <v>0.96938775510204078</v>
      </c>
      <c r="AJ441" s="10">
        <f t="shared" si="116"/>
        <v>1036.5519342065184</v>
      </c>
      <c r="AK441" s="7">
        <f t="shared" si="117"/>
        <v>2.3155096265168731</v>
      </c>
      <c r="AL441" s="7">
        <f t="shared" si="118"/>
        <v>0.77183654217229103</v>
      </c>
      <c r="AM441" s="8">
        <f t="shared" si="119"/>
        <v>0.75</v>
      </c>
      <c r="AN441" s="11">
        <f t="shared" si="120"/>
        <v>6</v>
      </c>
      <c r="AO441" s="7">
        <f t="shared" si="121"/>
        <v>1.5436730843445821</v>
      </c>
      <c r="AP441">
        <v>56</v>
      </c>
      <c r="AQ441">
        <v>56</v>
      </c>
      <c r="AR441">
        <v>49</v>
      </c>
      <c r="AS441">
        <v>32</v>
      </c>
      <c r="AT441">
        <v>32</v>
      </c>
      <c r="AU441">
        <v>32</v>
      </c>
      <c r="AV441" s="6">
        <v>5.18</v>
      </c>
      <c r="AW441">
        <v>23</v>
      </c>
      <c r="AX441">
        <v>3</v>
      </c>
      <c r="AY441">
        <v>2</v>
      </c>
      <c r="AZ441" s="11">
        <f t="shared" si="122"/>
        <v>5</v>
      </c>
      <c r="BA441" s="6">
        <v>21</v>
      </c>
      <c r="BB441" s="6">
        <v>23.22</v>
      </c>
      <c r="BC441" s="6">
        <v>57.7</v>
      </c>
      <c r="BD441">
        <v>6</v>
      </c>
      <c r="BE441">
        <v>6</v>
      </c>
      <c r="BF441">
        <v>11</v>
      </c>
      <c r="BG441" s="11">
        <f t="shared" si="123"/>
        <v>-5</v>
      </c>
      <c r="BH441">
        <v>17</v>
      </c>
      <c r="BI441">
        <v>9</v>
      </c>
      <c r="BJ441">
        <v>4</v>
      </c>
      <c r="BK441">
        <v>7</v>
      </c>
      <c r="BL441">
        <v>9</v>
      </c>
      <c r="BM441">
        <v>4</v>
      </c>
      <c r="BN441">
        <v>7</v>
      </c>
      <c r="BO441" s="8">
        <f t="shared" si="124"/>
        <v>3.9106145251396648E-2</v>
      </c>
      <c r="BP441">
        <v>0</v>
      </c>
      <c r="BQ441">
        <v>3</v>
      </c>
      <c r="BR441">
        <v>0</v>
      </c>
      <c r="BS441">
        <v>3</v>
      </c>
      <c r="BT441" s="8">
        <f t="shared" si="125"/>
        <v>0</v>
      </c>
      <c r="BU441" s="8">
        <f t="shared" si="126"/>
        <v>1.7045454545454544E-2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3</v>
      </c>
      <c r="CB441">
        <v>0</v>
      </c>
      <c r="CC441">
        <v>2</v>
      </c>
      <c r="CD441">
        <v>0</v>
      </c>
      <c r="CE441">
        <v>0</v>
      </c>
      <c r="CF441">
        <v>0</v>
      </c>
      <c r="CG441">
        <v>1</v>
      </c>
      <c r="CH441">
        <v>0</v>
      </c>
      <c r="CI441">
        <v>2</v>
      </c>
      <c r="CJ441">
        <v>2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1</v>
      </c>
      <c r="CR441">
        <v>2</v>
      </c>
      <c r="CS441">
        <v>0</v>
      </c>
      <c r="CT441">
        <v>0</v>
      </c>
      <c r="CU441">
        <v>0</v>
      </c>
      <c r="CV441">
        <v>1</v>
      </c>
      <c r="CW441">
        <v>2</v>
      </c>
      <c r="CX441">
        <v>14</v>
      </c>
      <c r="CY441">
        <v>3</v>
      </c>
      <c r="CZ441">
        <v>0</v>
      </c>
      <c r="DA441">
        <v>4</v>
      </c>
      <c r="DB441">
        <v>2</v>
      </c>
      <c r="DC441">
        <v>7</v>
      </c>
      <c r="DD441">
        <v>0</v>
      </c>
      <c r="DE441">
        <v>16</v>
      </c>
      <c r="DF441">
        <v>1</v>
      </c>
      <c r="DG441">
        <v>2</v>
      </c>
      <c r="DH441">
        <v>1</v>
      </c>
      <c r="DI441">
        <v>1</v>
      </c>
      <c r="DJ441" s="11">
        <f t="shared" si="127"/>
        <v>1</v>
      </c>
      <c r="DK441" s="6">
        <v>0.52773280779999998</v>
      </c>
      <c r="DL441">
        <v>1</v>
      </c>
      <c r="DM441">
        <v>0</v>
      </c>
      <c r="DN441">
        <v>0</v>
      </c>
      <c r="DO441">
        <v>0</v>
      </c>
      <c r="DP441">
        <v>0</v>
      </c>
      <c r="DQ441">
        <v>282</v>
      </c>
      <c r="DR441">
        <v>179</v>
      </c>
      <c r="DS441">
        <v>201</v>
      </c>
      <c r="DT441">
        <v>132</v>
      </c>
      <c r="DU441">
        <v>134</v>
      </c>
      <c r="DV441">
        <v>98</v>
      </c>
      <c r="DW441" s="6">
        <v>14.19</v>
      </c>
      <c r="DX441" s="6">
        <v>7.95</v>
      </c>
      <c r="DY441">
        <v>53</v>
      </c>
      <c r="DZ441">
        <v>24</v>
      </c>
      <c r="EA441">
        <v>9</v>
      </c>
      <c r="EB441">
        <v>3</v>
      </c>
      <c r="EC441">
        <v>11</v>
      </c>
      <c r="ED441">
        <v>8</v>
      </c>
      <c r="EE441">
        <v>13</v>
      </c>
      <c r="EF441">
        <v>15</v>
      </c>
      <c r="EG441" s="11">
        <f t="shared" si="128"/>
        <v>24</v>
      </c>
      <c r="EH441" s="11">
        <f t="shared" si="129"/>
        <v>23</v>
      </c>
      <c r="EI441">
        <v>91</v>
      </c>
      <c r="EJ441">
        <v>85</v>
      </c>
      <c r="EK441">
        <v>75</v>
      </c>
      <c r="EL441">
        <v>83</v>
      </c>
      <c r="EM441">
        <v>42</v>
      </c>
      <c r="EN441">
        <v>26</v>
      </c>
      <c r="EO441">
        <v>16</v>
      </c>
      <c r="EP441">
        <v>10</v>
      </c>
      <c r="EQ441">
        <v>0.30000000000000004</v>
      </c>
      <c r="ER441">
        <v>0.30000000000000004</v>
      </c>
      <c r="ES441">
        <v>0.60000000000000009</v>
      </c>
      <c r="ET441">
        <v>826.49</v>
      </c>
      <c r="EU441" s="11">
        <f t="shared" si="130"/>
        <v>15</v>
      </c>
      <c r="EV441" s="6">
        <f t="shared" si="131"/>
        <v>10</v>
      </c>
      <c r="EW441" s="6">
        <f t="shared" si="132"/>
        <v>118.60554864714206</v>
      </c>
      <c r="EX441" s="6">
        <v>8.9</v>
      </c>
      <c r="EY441">
        <v>0.42</v>
      </c>
    </row>
    <row r="442" spans="1:155">
      <c r="A442">
        <v>45</v>
      </c>
      <c r="B442" s="5">
        <v>925000</v>
      </c>
      <c r="C442" t="s">
        <v>2668</v>
      </c>
      <c r="D442" t="s">
        <v>161</v>
      </c>
      <c r="F442" t="s">
        <v>162</v>
      </c>
      <c r="G442" t="s">
        <v>162</v>
      </c>
      <c r="H442">
        <v>74</v>
      </c>
      <c r="I442">
        <v>196</v>
      </c>
      <c r="J442">
        <v>2013</v>
      </c>
      <c r="K442">
        <v>1</v>
      </c>
      <c r="L442">
        <v>14</v>
      </c>
      <c r="M442" t="s">
        <v>155</v>
      </c>
      <c r="N442" t="s">
        <v>2669</v>
      </c>
      <c r="O442" t="s">
        <v>399</v>
      </c>
      <c r="P442" t="s">
        <v>171</v>
      </c>
      <c r="Q442" t="s">
        <v>199</v>
      </c>
      <c r="R442">
        <v>80</v>
      </c>
      <c r="S442">
        <v>13</v>
      </c>
      <c r="T442">
        <v>46</v>
      </c>
      <c r="U442">
        <v>27</v>
      </c>
      <c r="V442">
        <v>19</v>
      </c>
      <c r="W442">
        <v>59</v>
      </c>
      <c r="X442">
        <v>9</v>
      </c>
      <c r="Y442" s="6">
        <v>3.6</v>
      </c>
      <c r="Z442">
        <v>21</v>
      </c>
      <c r="AA442">
        <v>1893</v>
      </c>
      <c r="AB442">
        <v>88212</v>
      </c>
      <c r="AC442" s="6">
        <v>1468.78</v>
      </c>
      <c r="AD442" s="7">
        <v>18.383333333300001</v>
      </c>
      <c r="AE442" s="7">
        <f t="shared" si="114"/>
        <v>18.373527777766668</v>
      </c>
      <c r="AF442" s="8">
        <v>0.3119422321333758</v>
      </c>
      <c r="AG442" s="8">
        <v>0.68604651162790697</v>
      </c>
      <c r="AH442" s="8">
        <v>0.10436893203883495</v>
      </c>
      <c r="AI442" s="9">
        <f t="shared" si="115"/>
        <v>0.92868719611021067</v>
      </c>
      <c r="AJ442" s="10">
        <f t="shared" si="116"/>
        <v>1033.0561281490457</v>
      </c>
      <c r="AK442" s="7">
        <f t="shared" si="117"/>
        <v>3.5131197320224947</v>
      </c>
      <c r="AL442" s="7">
        <f t="shared" si="118"/>
        <v>1.7974100954533694</v>
      </c>
      <c r="AM442" s="8">
        <f t="shared" si="119"/>
        <v>0.66153846153846152</v>
      </c>
      <c r="AN442" s="11">
        <f t="shared" si="120"/>
        <v>42</v>
      </c>
      <c r="AO442" s="7">
        <f t="shared" si="121"/>
        <v>1.7157096365691253</v>
      </c>
      <c r="AP442">
        <v>186</v>
      </c>
      <c r="AQ442">
        <v>186</v>
      </c>
      <c r="AR442">
        <v>135</v>
      </c>
      <c r="AS442">
        <v>109</v>
      </c>
      <c r="AT442">
        <v>109</v>
      </c>
      <c r="AU442">
        <v>109</v>
      </c>
      <c r="AV442" s="6">
        <v>10.72</v>
      </c>
      <c r="AW442">
        <v>36</v>
      </c>
      <c r="AX442">
        <v>10</v>
      </c>
      <c r="AY442">
        <v>11</v>
      </c>
      <c r="AZ442" s="11">
        <f t="shared" si="122"/>
        <v>21</v>
      </c>
      <c r="BA442" s="6">
        <v>30.807300000000001</v>
      </c>
      <c r="BB442" s="6">
        <v>28.84</v>
      </c>
      <c r="BC442" s="6">
        <v>412.4</v>
      </c>
      <c r="BD442">
        <v>58</v>
      </c>
      <c r="BE442">
        <v>58</v>
      </c>
      <c r="BF442">
        <v>81</v>
      </c>
      <c r="BG442" s="11">
        <f t="shared" si="123"/>
        <v>-23</v>
      </c>
      <c r="BH442">
        <v>26</v>
      </c>
      <c r="BI442">
        <v>31</v>
      </c>
      <c r="BJ442">
        <v>44</v>
      </c>
      <c r="BK442">
        <v>56</v>
      </c>
      <c r="BL442">
        <v>31</v>
      </c>
      <c r="BM442">
        <v>44</v>
      </c>
      <c r="BN442">
        <v>56</v>
      </c>
      <c r="BO442" s="8">
        <f t="shared" si="124"/>
        <v>4.8109965635738834E-2</v>
      </c>
      <c r="BP442">
        <v>609</v>
      </c>
      <c r="BQ442">
        <v>676</v>
      </c>
      <c r="BR442">
        <v>609</v>
      </c>
      <c r="BS442">
        <v>676</v>
      </c>
      <c r="BT442" s="8">
        <f t="shared" si="125"/>
        <v>0.47392996108949415</v>
      </c>
      <c r="BU442" s="8">
        <f t="shared" si="126"/>
        <v>0.86415601882985882</v>
      </c>
      <c r="BV442">
        <v>148</v>
      </c>
      <c r="BW442">
        <v>169</v>
      </c>
      <c r="BX442">
        <v>211</v>
      </c>
      <c r="BY442">
        <v>235</v>
      </c>
      <c r="BZ442">
        <v>250</v>
      </c>
      <c r="CA442">
        <v>272</v>
      </c>
      <c r="CB442">
        <v>160</v>
      </c>
      <c r="CC442">
        <v>206</v>
      </c>
      <c r="CD442">
        <v>211</v>
      </c>
      <c r="CE442">
        <v>219</v>
      </c>
      <c r="CF442">
        <v>368</v>
      </c>
      <c r="CG442">
        <v>407</v>
      </c>
      <c r="CH442">
        <v>0</v>
      </c>
      <c r="CI442">
        <v>4</v>
      </c>
      <c r="CJ442">
        <v>5</v>
      </c>
      <c r="CK442">
        <v>0</v>
      </c>
      <c r="CL442">
        <v>0</v>
      </c>
      <c r="CM442">
        <v>0</v>
      </c>
      <c r="CN442">
        <v>2</v>
      </c>
      <c r="CO442">
        <v>1</v>
      </c>
      <c r="CP442">
        <v>1</v>
      </c>
      <c r="CQ442">
        <v>0</v>
      </c>
      <c r="CR442">
        <v>2</v>
      </c>
      <c r="CS442">
        <v>0</v>
      </c>
      <c r="CT442">
        <v>7</v>
      </c>
      <c r="CU442">
        <v>1</v>
      </c>
      <c r="CV442">
        <v>0</v>
      </c>
      <c r="CW442">
        <v>1</v>
      </c>
      <c r="CX442">
        <v>24</v>
      </c>
      <c r="CY442">
        <v>7</v>
      </c>
      <c r="CZ442">
        <v>1</v>
      </c>
      <c r="DA442">
        <v>6</v>
      </c>
      <c r="DB442">
        <v>24</v>
      </c>
      <c r="DC442">
        <v>4</v>
      </c>
      <c r="DD442">
        <v>0</v>
      </c>
      <c r="DE442">
        <v>67</v>
      </c>
      <c r="DF442">
        <v>9</v>
      </c>
      <c r="DG442">
        <v>15</v>
      </c>
      <c r="DH442">
        <v>9</v>
      </c>
      <c r="DI442">
        <v>16</v>
      </c>
      <c r="DJ442" s="11">
        <f t="shared" si="127"/>
        <v>6</v>
      </c>
      <c r="DK442" s="6">
        <v>7.4280764584999996</v>
      </c>
      <c r="DL442">
        <v>8</v>
      </c>
      <c r="DM442">
        <v>1</v>
      </c>
      <c r="DN442">
        <v>0</v>
      </c>
      <c r="DO442">
        <v>0</v>
      </c>
      <c r="DP442">
        <v>0</v>
      </c>
      <c r="DQ442">
        <v>1481</v>
      </c>
      <c r="DR442">
        <v>1164</v>
      </c>
      <c r="DS442">
        <v>1112</v>
      </c>
      <c r="DT442">
        <v>873</v>
      </c>
      <c r="DU442">
        <v>824</v>
      </c>
      <c r="DV442">
        <v>617</v>
      </c>
      <c r="DW442" s="6">
        <v>78.27</v>
      </c>
      <c r="DX442" s="6">
        <v>54.23</v>
      </c>
      <c r="DY442">
        <v>275</v>
      </c>
      <c r="DZ442">
        <v>173</v>
      </c>
      <c r="EA442">
        <v>86</v>
      </c>
      <c r="EB442">
        <v>44</v>
      </c>
      <c r="EC442">
        <v>68</v>
      </c>
      <c r="ED442">
        <v>44</v>
      </c>
      <c r="EE442">
        <v>54</v>
      </c>
      <c r="EF442">
        <v>38</v>
      </c>
      <c r="EG442" s="11">
        <f t="shared" si="128"/>
        <v>122</v>
      </c>
      <c r="EH442" s="11">
        <f t="shared" si="129"/>
        <v>82</v>
      </c>
      <c r="EI442">
        <v>711</v>
      </c>
      <c r="EJ442">
        <v>776</v>
      </c>
      <c r="EK442">
        <v>342</v>
      </c>
      <c r="EL442">
        <v>361</v>
      </c>
      <c r="EM442">
        <v>162</v>
      </c>
      <c r="EN442">
        <v>178</v>
      </c>
      <c r="EO442">
        <v>47</v>
      </c>
      <c r="EP442">
        <v>86</v>
      </c>
      <c r="EQ442">
        <v>4</v>
      </c>
      <c r="ER442">
        <v>1.9</v>
      </c>
      <c r="ES442">
        <v>5.9</v>
      </c>
      <c r="ET442">
        <v>3239.72</v>
      </c>
      <c r="EU442" s="11">
        <f t="shared" si="130"/>
        <v>136</v>
      </c>
      <c r="EV442" s="6">
        <f t="shared" si="131"/>
        <v>12.75</v>
      </c>
      <c r="EW442" s="6">
        <f t="shared" si="132"/>
        <v>108.04885687441278</v>
      </c>
      <c r="EX442" s="6">
        <v>54.1</v>
      </c>
      <c r="EY442">
        <v>0.68</v>
      </c>
    </row>
    <row r="443" spans="1:155">
      <c r="A443">
        <v>224</v>
      </c>
      <c r="B443" s="5">
        <v>925000</v>
      </c>
      <c r="C443" t="s">
        <v>2670</v>
      </c>
      <c r="D443" t="s">
        <v>1798</v>
      </c>
      <c r="E443" t="s">
        <v>153</v>
      </c>
      <c r="F443" t="s">
        <v>154</v>
      </c>
      <c r="G443" t="s">
        <v>154</v>
      </c>
      <c r="H443">
        <v>74</v>
      </c>
      <c r="I443">
        <v>218</v>
      </c>
      <c r="J443">
        <v>2015</v>
      </c>
      <c r="K443">
        <v>1</v>
      </c>
      <c r="L443">
        <v>8</v>
      </c>
      <c r="M443" t="s">
        <v>155</v>
      </c>
      <c r="N443" t="s">
        <v>2671</v>
      </c>
      <c r="O443" t="s">
        <v>439</v>
      </c>
      <c r="P443" t="s">
        <v>192</v>
      </c>
      <c r="Q443" t="s">
        <v>199</v>
      </c>
      <c r="R443">
        <v>78</v>
      </c>
      <c r="S443">
        <v>11</v>
      </c>
      <c r="T443">
        <v>36</v>
      </c>
      <c r="U443">
        <v>15</v>
      </c>
      <c r="V443">
        <v>21</v>
      </c>
      <c r="W443">
        <v>47</v>
      </c>
      <c r="X443">
        <v>17</v>
      </c>
      <c r="Y443" s="6">
        <v>10.7</v>
      </c>
      <c r="Z443">
        <v>14</v>
      </c>
      <c r="AA443">
        <v>2069</v>
      </c>
      <c r="AB443">
        <v>97864</v>
      </c>
      <c r="AC443" s="6">
        <v>1624.52</v>
      </c>
      <c r="AD443" s="7">
        <v>20.916666666699999</v>
      </c>
      <c r="AE443" s="7">
        <f t="shared" si="114"/>
        <v>20.884985754996865</v>
      </c>
      <c r="AF443" s="8">
        <v>0.35735466216156764</v>
      </c>
      <c r="AG443" s="8">
        <v>0.47959183673469385</v>
      </c>
      <c r="AH443" s="8">
        <v>0.10537634408602151</v>
      </c>
      <c r="AI443" s="9">
        <f t="shared" si="115"/>
        <v>0.92273402674591387</v>
      </c>
      <c r="AJ443" s="10">
        <f t="shared" si="116"/>
        <v>1028.1103708319354</v>
      </c>
      <c r="AK443" s="7">
        <f t="shared" si="117"/>
        <v>3.6195306921429098</v>
      </c>
      <c r="AL443" s="7">
        <f t="shared" si="118"/>
        <v>1.9205673060350132</v>
      </c>
      <c r="AM443" s="8">
        <f t="shared" si="119"/>
        <v>0.65333333333333332</v>
      </c>
      <c r="AN443" s="11">
        <f t="shared" si="120"/>
        <v>46</v>
      </c>
      <c r="AO443" s="7">
        <f t="shared" si="121"/>
        <v>1.6989633861078965</v>
      </c>
      <c r="AP443">
        <v>390</v>
      </c>
      <c r="AQ443">
        <v>384</v>
      </c>
      <c r="AR443">
        <v>257</v>
      </c>
      <c r="AS443">
        <v>188</v>
      </c>
      <c r="AT443">
        <v>188</v>
      </c>
      <c r="AU443">
        <v>188</v>
      </c>
      <c r="AV443" s="6">
        <v>9.4</v>
      </c>
      <c r="AW443">
        <v>12</v>
      </c>
      <c r="AX443">
        <v>8</v>
      </c>
      <c r="AY443">
        <v>11</v>
      </c>
      <c r="AZ443" s="11">
        <f t="shared" si="122"/>
        <v>19</v>
      </c>
      <c r="BA443" s="6">
        <v>47.941499999999998</v>
      </c>
      <c r="BB443" s="6">
        <v>42.99</v>
      </c>
      <c r="BC443" s="6">
        <v>242.4</v>
      </c>
      <c r="BD443">
        <v>41</v>
      </c>
      <c r="BE443">
        <v>41</v>
      </c>
      <c r="BF443">
        <v>78</v>
      </c>
      <c r="BG443" s="11">
        <f t="shared" si="123"/>
        <v>-37</v>
      </c>
      <c r="BH443">
        <v>69</v>
      </c>
      <c r="BI443">
        <v>40</v>
      </c>
      <c r="BJ443">
        <v>27</v>
      </c>
      <c r="BK443">
        <v>90</v>
      </c>
      <c r="BL443">
        <v>40</v>
      </c>
      <c r="BM443">
        <v>27</v>
      </c>
      <c r="BN443">
        <v>90</v>
      </c>
      <c r="BO443" s="8">
        <f t="shared" si="124"/>
        <v>6.9659442724458204E-2</v>
      </c>
      <c r="BP443">
        <v>0</v>
      </c>
      <c r="BQ443">
        <v>0</v>
      </c>
      <c r="BR443">
        <v>0</v>
      </c>
      <c r="BS443">
        <v>0</v>
      </c>
      <c r="BT443" s="8">
        <f t="shared" si="125"/>
        <v>0</v>
      </c>
      <c r="BU443" s="8">
        <f t="shared" si="126"/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1</v>
      </c>
      <c r="CI443">
        <v>1</v>
      </c>
      <c r="CJ443">
        <v>1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1</v>
      </c>
      <c r="CQ443">
        <v>4</v>
      </c>
      <c r="CR443">
        <v>0</v>
      </c>
      <c r="CS443">
        <v>0</v>
      </c>
      <c r="CT443">
        <v>6</v>
      </c>
      <c r="CU443">
        <v>1</v>
      </c>
      <c r="CV443">
        <v>1</v>
      </c>
      <c r="CW443">
        <v>12</v>
      </c>
      <c r="CX443">
        <v>55</v>
      </c>
      <c r="CY443">
        <v>6</v>
      </c>
      <c r="CZ443">
        <v>0</v>
      </c>
      <c r="DA443">
        <v>36</v>
      </c>
      <c r="DB443">
        <v>43</v>
      </c>
      <c r="DC443">
        <v>0</v>
      </c>
      <c r="DD443">
        <v>0</v>
      </c>
      <c r="DE443">
        <v>103</v>
      </c>
      <c r="DF443">
        <v>7</v>
      </c>
      <c r="DG443">
        <v>4</v>
      </c>
      <c r="DH443">
        <v>9</v>
      </c>
      <c r="DI443">
        <v>4</v>
      </c>
      <c r="DJ443" s="11">
        <f t="shared" si="127"/>
        <v>-3</v>
      </c>
      <c r="DK443" s="6">
        <v>6.1712389099999996</v>
      </c>
      <c r="DL443">
        <v>7</v>
      </c>
      <c r="DM443">
        <v>0</v>
      </c>
      <c r="DN443">
        <v>0</v>
      </c>
      <c r="DO443">
        <v>0</v>
      </c>
      <c r="DP443">
        <v>0</v>
      </c>
      <c r="DQ443">
        <v>1707</v>
      </c>
      <c r="DR443">
        <v>1292</v>
      </c>
      <c r="DS443">
        <v>1251</v>
      </c>
      <c r="DT443">
        <v>956</v>
      </c>
      <c r="DU443">
        <v>930</v>
      </c>
      <c r="DV443">
        <v>673</v>
      </c>
      <c r="DW443" s="6">
        <v>87</v>
      </c>
      <c r="DX443" s="6">
        <v>68.97</v>
      </c>
      <c r="DY443">
        <v>306</v>
      </c>
      <c r="DZ443">
        <v>231</v>
      </c>
      <c r="EA443">
        <v>98</v>
      </c>
      <c r="EB443">
        <v>52</v>
      </c>
      <c r="EC443">
        <v>77</v>
      </c>
      <c r="ED443">
        <v>66</v>
      </c>
      <c r="EE443">
        <v>57</v>
      </c>
      <c r="EF443">
        <v>46</v>
      </c>
      <c r="EG443" s="11">
        <f t="shared" si="128"/>
        <v>134</v>
      </c>
      <c r="EH443" s="11">
        <f t="shared" si="129"/>
        <v>112</v>
      </c>
      <c r="EI443">
        <v>862</v>
      </c>
      <c r="EJ443">
        <v>900</v>
      </c>
      <c r="EK443">
        <v>469</v>
      </c>
      <c r="EL443">
        <v>428</v>
      </c>
      <c r="EM443">
        <v>155</v>
      </c>
      <c r="EN443">
        <v>171</v>
      </c>
      <c r="EO443">
        <v>66</v>
      </c>
      <c r="EP443">
        <v>101</v>
      </c>
      <c r="EQ443">
        <v>4.5</v>
      </c>
      <c r="ER443">
        <v>4.5</v>
      </c>
      <c r="ES443">
        <v>9.1</v>
      </c>
      <c r="ET443">
        <v>2921.44</v>
      </c>
      <c r="EU443" s="11">
        <f t="shared" si="130"/>
        <v>145</v>
      </c>
      <c r="EV443" s="6">
        <f t="shared" si="131"/>
        <v>9.7142857142857135</v>
      </c>
      <c r="EW443" s="6">
        <f t="shared" si="132"/>
        <v>110.76502597690394</v>
      </c>
      <c r="EX443" s="6">
        <v>58.7</v>
      </c>
      <c r="EY443">
        <v>0.75</v>
      </c>
    </row>
    <row r="444" spans="1:155">
      <c r="A444">
        <v>577</v>
      </c>
      <c r="B444" s="5">
        <v>925000</v>
      </c>
      <c r="C444" t="s">
        <v>627</v>
      </c>
      <c r="D444" t="s">
        <v>586</v>
      </c>
      <c r="E444" t="s">
        <v>483</v>
      </c>
      <c r="F444" t="s">
        <v>154</v>
      </c>
      <c r="G444" t="s">
        <v>154</v>
      </c>
      <c r="H444">
        <v>72</v>
      </c>
      <c r="I444">
        <v>183</v>
      </c>
      <c r="J444">
        <v>2015</v>
      </c>
      <c r="K444">
        <v>1</v>
      </c>
      <c r="L444">
        <v>21</v>
      </c>
      <c r="M444" t="s">
        <v>146</v>
      </c>
      <c r="N444" t="s">
        <v>2675</v>
      </c>
      <c r="O444" t="s">
        <v>1815</v>
      </c>
      <c r="P444" t="s">
        <v>2676</v>
      </c>
      <c r="Q444" t="s">
        <v>281</v>
      </c>
      <c r="R444">
        <v>2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 s="6">
        <v>-0.30000000000000004</v>
      </c>
      <c r="Z444">
        <v>0</v>
      </c>
      <c r="AA444">
        <v>34</v>
      </c>
      <c r="AB444">
        <v>1645</v>
      </c>
      <c r="AC444" s="6">
        <v>27.43</v>
      </c>
      <c r="AD444" s="7">
        <v>13.7166666667</v>
      </c>
      <c r="AE444" s="7">
        <f t="shared" si="114"/>
        <v>13.713333333344444</v>
      </c>
      <c r="AF444" s="8">
        <v>0.24300141743444367</v>
      </c>
      <c r="AG444" s="8">
        <v>0</v>
      </c>
      <c r="AH444" s="8">
        <v>0.1111111111111111</v>
      </c>
      <c r="AI444" s="9">
        <f t="shared" si="115"/>
        <v>1</v>
      </c>
      <c r="AJ444" s="10">
        <f t="shared" si="116"/>
        <v>1111.1111111111111</v>
      </c>
      <c r="AK444" s="7">
        <f t="shared" si="117"/>
        <v>2.1873860736419979</v>
      </c>
      <c r="AL444" s="7">
        <f t="shared" si="118"/>
        <v>0</v>
      </c>
      <c r="AM444" s="8">
        <f t="shared" si="119"/>
        <v>1</v>
      </c>
      <c r="AN444" s="11">
        <f t="shared" si="120"/>
        <v>1</v>
      </c>
      <c r="AO444" s="7">
        <f t="shared" si="121"/>
        <v>2.1873860736419979</v>
      </c>
      <c r="AP444">
        <v>2</v>
      </c>
      <c r="AQ444">
        <v>2</v>
      </c>
      <c r="AR444">
        <v>2</v>
      </c>
      <c r="AS444">
        <v>1</v>
      </c>
      <c r="AT444">
        <v>1</v>
      </c>
      <c r="AU444">
        <v>1</v>
      </c>
      <c r="AV444" s="6">
        <v>0.12</v>
      </c>
      <c r="AW444">
        <v>1</v>
      </c>
      <c r="AX444">
        <v>0</v>
      </c>
      <c r="AY444">
        <v>0</v>
      </c>
      <c r="AZ444" s="11">
        <f t="shared" si="122"/>
        <v>0</v>
      </c>
      <c r="BA444" s="6">
        <v>33</v>
      </c>
      <c r="BB444" s="6">
        <v>24.08</v>
      </c>
      <c r="BC444" s="6">
        <v>0</v>
      </c>
      <c r="BD444">
        <v>0</v>
      </c>
      <c r="BE444">
        <v>0</v>
      </c>
      <c r="BF444">
        <v>0</v>
      </c>
      <c r="BG444" s="11">
        <f t="shared" si="123"/>
        <v>0</v>
      </c>
      <c r="BH444">
        <v>1</v>
      </c>
      <c r="BI444">
        <v>0</v>
      </c>
      <c r="BJ444">
        <v>1</v>
      </c>
      <c r="BK444">
        <v>1</v>
      </c>
      <c r="BL444">
        <v>0</v>
      </c>
      <c r="BM444">
        <v>1</v>
      </c>
      <c r="BN444">
        <v>1</v>
      </c>
      <c r="BO444" s="8">
        <f t="shared" si="124"/>
        <v>4.7619047619047616E-2</v>
      </c>
      <c r="BP444">
        <v>7</v>
      </c>
      <c r="BQ444">
        <v>14</v>
      </c>
      <c r="BR444">
        <v>7</v>
      </c>
      <c r="BS444">
        <v>14</v>
      </c>
      <c r="BT444" s="8">
        <f t="shared" si="125"/>
        <v>0.33333333333333331</v>
      </c>
      <c r="BU444" s="8">
        <f t="shared" si="126"/>
        <v>0.91304347826086951</v>
      </c>
      <c r="BV444">
        <v>1</v>
      </c>
      <c r="BW444">
        <v>4</v>
      </c>
      <c r="BX444">
        <v>3</v>
      </c>
      <c r="BY444">
        <v>4</v>
      </c>
      <c r="BZ444">
        <v>3</v>
      </c>
      <c r="CA444">
        <v>6</v>
      </c>
      <c r="CB444">
        <v>0</v>
      </c>
      <c r="CC444">
        <v>0</v>
      </c>
      <c r="CD444">
        <v>6</v>
      </c>
      <c r="CE444">
        <v>14</v>
      </c>
      <c r="CF444">
        <v>5</v>
      </c>
      <c r="CG444">
        <v>4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1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1</v>
      </c>
      <c r="DF444">
        <v>0</v>
      </c>
      <c r="DG444">
        <v>0</v>
      </c>
      <c r="DH444">
        <v>0</v>
      </c>
      <c r="DI444">
        <v>0</v>
      </c>
      <c r="DJ444" s="11">
        <f t="shared" si="127"/>
        <v>0</v>
      </c>
      <c r="DK444" s="6">
        <v>4.1248805400000005E-2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27</v>
      </c>
      <c r="DR444">
        <v>21</v>
      </c>
      <c r="DS444">
        <v>17</v>
      </c>
      <c r="DT444">
        <v>15</v>
      </c>
      <c r="DU444">
        <v>9</v>
      </c>
      <c r="DV444">
        <v>8</v>
      </c>
      <c r="DW444" s="6">
        <v>1.24</v>
      </c>
      <c r="DX444" s="6">
        <v>1.01</v>
      </c>
      <c r="DY444">
        <v>5</v>
      </c>
      <c r="DZ444">
        <v>4</v>
      </c>
      <c r="EA444">
        <v>1</v>
      </c>
      <c r="EB444">
        <v>0</v>
      </c>
      <c r="EC444">
        <v>0</v>
      </c>
      <c r="ED444">
        <v>2</v>
      </c>
      <c r="EE444">
        <v>0</v>
      </c>
      <c r="EF444">
        <v>1</v>
      </c>
      <c r="EG444" s="11">
        <f t="shared" si="128"/>
        <v>0</v>
      </c>
      <c r="EH444" s="11">
        <f t="shared" si="129"/>
        <v>3</v>
      </c>
      <c r="EI444">
        <v>8</v>
      </c>
      <c r="EJ444">
        <v>15</v>
      </c>
      <c r="EK444">
        <v>8</v>
      </c>
      <c r="EL444">
        <v>5</v>
      </c>
      <c r="EM444">
        <v>1</v>
      </c>
      <c r="EN444">
        <v>2</v>
      </c>
      <c r="EO444">
        <v>0</v>
      </c>
      <c r="EP444">
        <v>2</v>
      </c>
      <c r="EQ444">
        <v>-0.1</v>
      </c>
      <c r="ER444">
        <v>0</v>
      </c>
      <c r="ES444">
        <v>0</v>
      </c>
      <c r="ET444">
        <v>85.45</v>
      </c>
      <c r="EU444" s="11">
        <f t="shared" si="130"/>
        <v>1</v>
      </c>
      <c r="EV444" s="6">
        <f t="shared" si="131"/>
        <v>0</v>
      </c>
      <c r="EW444" s="6">
        <f t="shared" si="132"/>
        <v>104.99453153481589</v>
      </c>
      <c r="EX444" s="6">
        <v>0.1</v>
      </c>
      <c r="EY444">
        <v>0.03</v>
      </c>
    </row>
    <row r="445" spans="1:155">
      <c r="A445">
        <v>631</v>
      </c>
      <c r="B445" s="5">
        <v>925000</v>
      </c>
      <c r="C445" t="s">
        <v>2698</v>
      </c>
      <c r="D445" t="s">
        <v>287</v>
      </c>
      <c r="E445" t="s">
        <v>288</v>
      </c>
      <c r="F445" t="s">
        <v>154</v>
      </c>
      <c r="G445" t="s">
        <v>154</v>
      </c>
      <c r="H445">
        <v>74</v>
      </c>
      <c r="I445">
        <v>195</v>
      </c>
      <c r="J445">
        <v>2013</v>
      </c>
      <c r="K445">
        <v>4</v>
      </c>
      <c r="L445">
        <v>100</v>
      </c>
      <c r="M445" t="s">
        <v>155</v>
      </c>
      <c r="N445" t="s">
        <v>2699</v>
      </c>
      <c r="O445" t="s">
        <v>2700</v>
      </c>
      <c r="P445" t="s">
        <v>149</v>
      </c>
      <c r="Q445" t="s">
        <v>257</v>
      </c>
      <c r="R445">
        <v>60</v>
      </c>
      <c r="S445">
        <v>8</v>
      </c>
      <c r="T445">
        <v>9</v>
      </c>
      <c r="U445">
        <v>5</v>
      </c>
      <c r="V445">
        <v>4</v>
      </c>
      <c r="W445">
        <v>17</v>
      </c>
      <c r="X445">
        <v>-21</v>
      </c>
      <c r="Y445" s="6">
        <v>-4.4000000000000004</v>
      </c>
      <c r="Z445">
        <v>86</v>
      </c>
      <c r="AA445">
        <v>1038</v>
      </c>
      <c r="AB445">
        <v>46269</v>
      </c>
      <c r="AC445" s="6">
        <v>756.58</v>
      </c>
      <c r="AD445" s="7">
        <v>12.85</v>
      </c>
      <c r="AE445" s="7">
        <f t="shared" si="114"/>
        <v>12.770722222222224</v>
      </c>
      <c r="AF445" s="8">
        <v>0.23604030823947839</v>
      </c>
      <c r="AG445" s="8">
        <v>0.65384615384615385</v>
      </c>
      <c r="AH445" s="8">
        <v>7.3654390934844188E-2</v>
      </c>
      <c r="AI445" s="9">
        <f t="shared" si="115"/>
        <v>0.91223404255319152</v>
      </c>
      <c r="AJ445" s="10">
        <f t="shared" si="116"/>
        <v>985.88843348803573</v>
      </c>
      <c r="AK445" s="7">
        <f t="shared" si="117"/>
        <v>2.0619101747336699</v>
      </c>
      <c r="AL445" s="7">
        <f t="shared" si="118"/>
        <v>2.6170398371619656</v>
      </c>
      <c r="AM445" s="8">
        <f t="shared" si="119"/>
        <v>0.44067796610169491</v>
      </c>
      <c r="AN445" s="11">
        <f t="shared" si="120"/>
        <v>-7</v>
      </c>
      <c r="AO445" s="7">
        <f t="shared" si="121"/>
        <v>-0.55512966242829576</v>
      </c>
      <c r="AP445">
        <v>165</v>
      </c>
      <c r="AQ445">
        <v>166</v>
      </c>
      <c r="AR445">
        <v>145</v>
      </c>
      <c r="AS445">
        <v>104</v>
      </c>
      <c r="AT445">
        <v>105</v>
      </c>
      <c r="AU445">
        <v>105</v>
      </c>
      <c r="AV445" s="6">
        <v>13.12</v>
      </c>
      <c r="AW445">
        <v>43</v>
      </c>
      <c r="AX445">
        <v>8</v>
      </c>
      <c r="AY445">
        <v>5</v>
      </c>
      <c r="AZ445" s="11">
        <f t="shared" si="122"/>
        <v>13</v>
      </c>
      <c r="BA445" s="6">
        <v>23.628599999999999</v>
      </c>
      <c r="BB445" s="6">
        <v>21.72</v>
      </c>
      <c r="BC445" s="6">
        <v>113.6</v>
      </c>
      <c r="BD445">
        <v>68</v>
      </c>
      <c r="BE445">
        <v>67</v>
      </c>
      <c r="BF445">
        <v>114</v>
      </c>
      <c r="BG445" s="11">
        <f t="shared" si="123"/>
        <v>-47</v>
      </c>
      <c r="BH445">
        <v>42</v>
      </c>
      <c r="BI445">
        <v>14</v>
      </c>
      <c r="BJ445">
        <v>16</v>
      </c>
      <c r="BK445">
        <v>26</v>
      </c>
      <c r="BL445">
        <v>13</v>
      </c>
      <c r="BM445">
        <v>16</v>
      </c>
      <c r="BN445">
        <v>26</v>
      </c>
      <c r="BO445" s="8">
        <f t="shared" si="124"/>
        <v>3.7790697674418602E-2</v>
      </c>
      <c r="BP445">
        <v>1</v>
      </c>
      <c r="BQ445">
        <v>1</v>
      </c>
      <c r="BR445">
        <v>1</v>
      </c>
      <c r="BS445">
        <v>1</v>
      </c>
      <c r="BT445" s="8">
        <f t="shared" si="125"/>
        <v>0.5</v>
      </c>
      <c r="BU445" s="8">
        <f t="shared" si="126"/>
        <v>2.8011204481792717E-3</v>
      </c>
      <c r="BV445">
        <v>0</v>
      </c>
      <c r="BW445">
        <v>0</v>
      </c>
      <c r="BX445">
        <v>0</v>
      </c>
      <c r="BY445">
        <v>0</v>
      </c>
      <c r="BZ445">
        <v>1</v>
      </c>
      <c r="CA445">
        <v>1</v>
      </c>
      <c r="CB445">
        <v>0</v>
      </c>
      <c r="CC445">
        <v>0</v>
      </c>
      <c r="CD445">
        <v>0</v>
      </c>
      <c r="CE445">
        <v>1</v>
      </c>
      <c r="CF445">
        <v>1</v>
      </c>
      <c r="CG445">
        <v>0</v>
      </c>
      <c r="CH445">
        <v>0</v>
      </c>
      <c r="CI445">
        <v>2</v>
      </c>
      <c r="CJ445">
        <v>0</v>
      </c>
      <c r="CK445">
        <v>0</v>
      </c>
      <c r="CL445">
        <v>0</v>
      </c>
      <c r="CM445">
        <v>1</v>
      </c>
      <c r="CN445">
        <v>2</v>
      </c>
      <c r="CO445">
        <v>0</v>
      </c>
      <c r="CP445">
        <v>1</v>
      </c>
      <c r="CQ445">
        <v>1</v>
      </c>
      <c r="CR445">
        <v>2</v>
      </c>
      <c r="CS445">
        <v>0</v>
      </c>
      <c r="CT445">
        <v>2</v>
      </c>
      <c r="CU445">
        <v>0</v>
      </c>
      <c r="CV445">
        <v>2</v>
      </c>
      <c r="CW445">
        <v>1</v>
      </c>
      <c r="CX445">
        <v>39</v>
      </c>
      <c r="CY445">
        <v>20</v>
      </c>
      <c r="CZ445">
        <v>0</v>
      </c>
      <c r="DA445">
        <v>3</v>
      </c>
      <c r="DB445">
        <v>35</v>
      </c>
      <c r="DC445">
        <v>12</v>
      </c>
      <c r="DD445">
        <v>2</v>
      </c>
      <c r="DE445">
        <v>33</v>
      </c>
      <c r="DF445">
        <v>26</v>
      </c>
      <c r="DG445">
        <v>20</v>
      </c>
      <c r="DH445">
        <v>21</v>
      </c>
      <c r="DI445">
        <v>18</v>
      </c>
      <c r="DJ445" s="11">
        <f t="shared" si="127"/>
        <v>-6</v>
      </c>
      <c r="DK445" s="6">
        <v>-0.92899587780000004</v>
      </c>
      <c r="DL445">
        <v>18</v>
      </c>
      <c r="DM445">
        <v>6</v>
      </c>
      <c r="DN445">
        <v>0</v>
      </c>
      <c r="DO445">
        <v>2</v>
      </c>
      <c r="DP445">
        <v>0</v>
      </c>
      <c r="DQ445">
        <v>610</v>
      </c>
      <c r="DR445">
        <v>688</v>
      </c>
      <c r="DS445">
        <v>482</v>
      </c>
      <c r="DT445">
        <v>518</v>
      </c>
      <c r="DU445">
        <v>353</v>
      </c>
      <c r="DV445">
        <v>376</v>
      </c>
      <c r="DW445" s="6">
        <v>33.380000000000003</v>
      </c>
      <c r="DX445" s="6">
        <v>29.86</v>
      </c>
      <c r="DY445">
        <v>108</v>
      </c>
      <c r="DZ445">
        <v>98</v>
      </c>
      <c r="EA445">
        <v>26</v>
      </c>
      <c r="EB445">
        <v>33</v>
      </c>
      <c r="EC445">
        <v>21</v>
      </c>
      <c r="ED445">
        <v>18</v>
      </c>
      <c r="EE445">
        <v>20</v>
      </c>
      <c r="EF445">
        <v>28</v>
      </c>
      <c r="EG445" s="11">
        <f t="shared" si="128"/>
        <v>41</v>
      </c>
      <c r="EH445" s="11">
        <f t="shared" si="129"/>
        <v>46</v>
      </c>
      <c r="EI445">
        <v>346</v>
      </c>
      <c r="EJ445">
        <v>368</v>
      </c>
      <c r="EK445">
        <v>273</v>
      </c>
      <c r="EL445">
        <v>291</v>
      </c>
      <c r="EM445">
        <v>81</v>
      </c>
      <c r="EN445">
        <v>69</v>
      </c>
      <c r="EO445">
        <v>66</v>
      </c>
      <c r="EP445">
        <v>46</v>
      </c>
      <c r="EQ445">
        <v>0.60000000000000009</v>
      </c>
      <c r="ER445">
        <v>0.30000000000000004</v>
      </c>
      <c r="ES445">
        <v>0.9</v>
      </c>
      <c r="ET445">
        <v>2448.7199999999998</v>
      </c>
      <c r="EU445" s="11">
        <f t="shared" si="130"/>
        <v>186</v>
      </c>
      <c r="EV445" s="6">
        <f t="shared" si="131"/>
        <v>4.666666666666667</v>
      </c>
      <c r="EW445" s="6">
        <f t="shared" si="132"/>
        <v>102.93690026170397</v>
      </c>
      <c r="EX445" s="6">
        <v>9.1</v>
      </c>
      <c r="EY445">
        <v>0.15</v>
      </c>
    </row>
    <row r="446" spans="1:155">
      <c r="A446">
        <v>583</v>
      </c>
      <c r="B446" s="5">
        <v>925000</v>
      </c>
      <c r="C446" t="s">
        <v>2708</v>
      </c>
      <c r="D446" t="s">
        <v>2709</v>
      </c>
      <c r="F446" t="s">
        <v>967</v>
      </c>
      <c r="G446" t="s">
        <v>967</v>
      </c>
      <c r="H446">
        <v>75</v>
      </c>
      <c r="I446">
        <v>210</v>
      </c>
      <c r="J446">
        <v>2015</v>
      </c>
      <c r="K446">
        <v>1</v>
      </c>
      <c r="L446">
        <v>6</v>
      </c>
      <c r="M446" t="s">
        <v>155</v>
      </c>
      <c r="N446" t="s">
        <v>2710</v>
      </c>
      <c r="O446" t="s">
        <v>530</v>
      </c>
      <c r="P446" t="s">
        <v>171</v>
      </c>
      <c r="Q446" t="s">
        <v>257</v>
      </c>
      <c r="R446">
        <v>70</v>
      </c>
      <c r="S446">
        <v>8</v>
      </c>
      <c r="T446">
        <v>16</v>
      </c>
      <c r="U446">
        <v>11</v>
      </c>
      <c r="V446">
        <v>5</v>
      </c>
      <c r="W446">
        <v>24</v>
      </c>
      <c r="X446">
        <v>-17</v>
      </c>
      <c r="Y446" s="6">
        <v>-4.0999999999999996</v>
      </c>
      <c r="Z446">
        <v>19</v>
      </c>
      <c r="AA446">
        <v>1299</v>
      </c>
      <c r="AB446">
        <v>60093</v>
      </c>
      <c r="AC446" s="6">
        <v>997.58</v>
      </c>
      <c r="AD446" s="7">
        <v>14.45</v>
      </c>
      <c r="AE446" s="7">
        <f t="shared" si="114"/>
        <v>14.336333333333334</v>
      </c>
      <c r="AF446" s="8">
        <v>0.25751442997718049</v>
      </c>
      <c r="AG446" s="8">
        <v>0.75</v>
      </c>
      <c r="AH446" s="8">
        <v>6.8230277185501065E-2</v>
      </c>
      <c r="AI446" s="9">
        <f t="shared" si="115"/>
        <v>0.91792656587472998</v>
      </c>
      <c r="AJ446" s="10">
        <f t="shared" si="116"/>
        <v>986.15684306023104</v>
      </c>
      <c r="AK446" s="7">
        <f t="shared" si="117"/>
        <v>1.9246576715651877</v>
      </c>
      <c r="AL446" s="7">
        <f t="shared" si="118"/>
        <v>2.2855309849836605</v>
      </c>
      <c r="AM446" s="8">
        <f t="shared" si="119"/>
        <v>0.45714285714285713</v>
      </c>
      <c r="AN446" s="11">
        <f t="shared" si="120"/>
        <v>-6</v>
      </c>
      <c r="AO446" s="7">
        <f t="shared" si="121"/>
        <v>-0.36087331341847273</v>
      </c>
      <c r="AP446">
        <v>123</v>
      </c>
      <c r="AQ446">
        <v>126</v>
      </c>
      <c r="AR446">
        <v>107</v>
      </c>
      <c r="AS446">
        <v>81</v>
      </c>
      <c r="AT446">
        <v>83</v>
      </c>
      <c r="AU446">
        <v>83</v>
      </c>
      <c r="AV446" s="6">
        <v>7.67</v>
      </c>
      <c r="AW446">
        <v>26</v>
      </c>
      <c r="AX446">
        <v>6</v>
      </c>
      <c r="AY446">
        <v>5</v>
      </c>
      <c r="AZ446" s="11">
        <f t="shared" si="122"/>
        <v>11</v>
      </c>
      <c r="BA446" s="6">
        <v>29.7349</v>
      </c>
      <c r="BB446" s="6">
        <v>26.57</v>
      </c>
      <c r="BC446" s="6">
        <v>319.10000000000002</v>
      </c>
      <c r="BD446">
        <v>54</v>
      </c>
      <c r="BE446">
        <v>54</v>
      </c>
      <c r="BF446">
        <v>58</v>
      </c>
      <c r="BG446" s="11">
        <f t="shared" si="123"/>
        <v>-4</v>
      </c>
      <c r="BH446">
        <v>27</v>
      </c>
      <c r="BI446">
        <v>26</v>
      </c>
      <c r="BJ446">
        <v>16</v>
      </c>
      <c r="BK446">
        <v>24</v>
      </c>
      <c r="BL446">
        <v>26</v>
      </c>
      <c r="BM446">
        <v>16</v>
      </c>
      <c r="BN446">
        <v>24</v>
      </c>
      <c r="BO446" s="8">
        <f t="shared" si="124"/>
        <v>3.015075376884422E-2</v>
      </c>
      <c r="BP446">
        <v>184</v>
      </c>
      <c r="BQ446">
        <v>273</v>
      </c>
      <c r="BR446">
        <v>180</v>
      </c>
      <c r="BS446">
        <v>265</v>
      </c>
      <c r="BT446" s="8">
        <f t="shared" si="125"/>
        <v>0.40262582056892782</v>
      </c>
      <c r="BU446" s="8">
        <f t="shared" si="126"/>
        <v>0.52414605418138982</v>
      </c>
      <c r="BV446">
        <v>49</v>
      </c>
      <c r="BW446">
        <v>71</v>
      </c>
      <c r="BX446">
        <v>63</v>
      </c>
      <c r="BY446">
        <v>91</v>
      </c>
      <c r="BZ446">
        <v>71</v>
      </c>
      <c r="CA446">
        <v>111</v>
      </c>
      <c r="CB446">
        <v>51</v>
      </c>
      <c r="CC446">
        <v>69</v>
      </c>
      <c r="CD446">
        <v>78</v>
      </c>
      <c r="CE446">
        <v>120</v>
      </c>
      <c r="CF446">
        <v>111</v>
      </c>
      <c r="CG446">
        <v>166</v>
      </c>
      <c r="CH446">
        <v>0</v>
      </c>
      <c r="CI446">
        <v>2</v>
      </c>
      <c r="CJ446">
        <v>2</v>
      </c>
      <c r="CK446">
        <v>0</v>
      </c>
      <c r="CL446">
        <v>0</v>
      </c>
      <c r="CM446">
        <v>0</v>
      </c>
      <c r="CN446">
        <v>2</v>
      </c>
      <c r="CO446">
        <v>1</v>
      </c>
      <c r="CP446">
        <v>0</v>
      </c>
      <c r="CQ446">
        <v>4</v>
      </c>
      <c r="CR446">
        <v>0</v>
      </c>
      <c r="CS446">
        <v>0</v>
      </c>
      <c r="CT446">
        <v>1</v>
      </c>
      <c r="CU446">
        <v>0</v>
      </c>
      <c r="CV446">
        <v>2</v>
      </c>
      <c r="CW446">
        <v>4</v>
      </c>
      <c r="CX446">
        <v>21</v>
      </c>
      <c r="CY446">
        <v>11</v>
      </c>
      <c r="CZ446">
        <v>1</v>
      </c>
      <c r="DA446">
        <v>3</v>
      </c>
      <c r="DB446">
        <v>26</v>
      </c>
      <c r="DC446">
        <v>2</v>
      </c>
      <c r="DD446">
        <v>0</v>
      </c>
      <c r="DE446">
        <v>40</v>
      </c>
      <c r="DF446">
        <v>8</v>
      </c>
      <c r="DG446">
        <v>16</v>
      </c>
      <c r="DH446">
        <v>6</v>
      </c>
      <c r="DI446">
        <v>15</v>
      </c>
      <c r="DJ446" s="11">
        <f t="shared" si="127"/>
        <v>8</v>
      </c>
      <c r="DK446" s="6">
        <v>8.5940059580000003</v>
      </c>
      <c r="DL446">
        <v>7</v>
      </c>
      <c r="DM446">
        <v>1</v>
      </c>
      <c r="DN446">
        <v>0</v>
      </c>
      <c r="DO446">
        <v>0</v>
      </c>
      <c r="DP446">
        <v>0</v>
      </c>
      <c r="DQ446">
        <v>805</v>
      </c>
      <c r="DR446">
        <v>796</v>
      </c>
      <c r="DS446">
        <v>639</v>
      </c>
      <c r="DT446">
        <v>621</v>
      </c>
      <c r="DU446">
        <v>469</v>
      </c>
      <c r="DV446">
        <v>463</v>
      </c>
      <c r="DW446" s="6">
        <v>40.68</v>
      </c>
      <c r="DX446" s="6">
        <v>38.39</v>
      </c>
      <c r="DY446">
        <v>125</v>
      </c>
      <c r="DZ446">
        <v>117</v>
      </c>
      <c r="EA446">
        <v>32</v>
      </c>
      <c r="EB446">
        <v>38</v>
      </c>
      <c r="EC446">
        <v>23</v>
      </c>
      <c r="ED446">
        <v>22</v>
      </c>
      <c r="EE446">
        <v>22</v>
      </c>
      <c r="EF446">
        <v>34</v>
      </c>
      <c r="EG446" s="11">
        <f t="shared" si="128"/>
        <v>45</v>
      </c>
      <c r="EH446" s="11">
        <f t="shared" si="129"/>
        <v>56</v>
      </c>
      <c r="EI446">
        <v>378</v>
      </c>
      <c r="EJ446">
        <v>471</v>
      </c>
      <c r="EK446">
        <v>320</v>
      </c>
      <c r="EL446">
        <v>349</v>
      </c>
      <c r="EM446">
        <v>117</v>
      </c>
      <c r="EN446">
        <v>90</v>
      </c>
      <c r="EO446">
        <v>53</v>
      </c>
      <c r="EP446">
        <v>49</v>
      </c>
      <c r="EQ446">
        <v>0.8</v>
      </c>
      <c r="ER446">
        <v>0.8</v>
      </c>
      <c r="ES446">
        <v>1.5</v>
      </c>
      <c r="ET446">
        <v>2876.3</v>
      </c>
      <c r="EU446" s="11">
        <f t="shared" si="130"/>
        <v>98</v>
      </c>
      <c r="EV446" s="6">
        <f t="shared" si="131"/>
        <v>10</v>
      </c>
      <c r="EW446" s="6">
        <f t="shared" si="132"/>
        <v>96.293029130495796</v>
      </c>
      <c r="EX446" s="6">
        <v>18.2</v>
      </c>
      <c r="EY446">
        <v>0.26</v>
      </c>
    </row>
    <row r="447" spans="1:155">
      <c r="A447">
        <v>443</v>
      </c>
      <c r="B447" s="5">
        <v>925000</v>
      </c>
      <c r="C447" t="s">
        <v>1692</v>
      </c>
      <c r="D447" t="s">
        <v>294</v>
      </c>
      <c r="F447" t="s">
        <v>219</v>
      </c>
      <c r="G447" t="s">
        <v>219</v>
      </c>
      <c r="H447">
        <v>74</v>
      </c>
      <c r="I447">
        <v>195</v>
      </c>
      <c r="M447" t="s">
        <v>146</v>
      </c>
      <c r="N447" t="s">
        <v>2712</v>
      </c>
      <c r="O447" t="s">
        <v>1591</v>
      </c>
      <c r="P447" t="s">
        <v>192</v>
      </c>
      <c r="Q447" t="s">
        <v>489</v>
      </c>
      <c r="R447">
        <v>82</v>
      </c>
      <c r="S447">
        <v>4</v>
      </c>
      <c r="T447">
        <v>32</v>
      </c>
      <c r="U447">
        <v>13</v>
      </c>
      <c r="V447">
        <v>19</v>
      </c>
      <c r="W447">
        <v>36</v>
      </c>
      <c r="X447">
        <v>-22</v>
      </c>
      <c r="Y447" s="6">
        <v>-6.8</v>
      </c>
      <c r="Z447">
        <v>38</v>
      </c>
      <c r="AA447">
        <v>2438</v>
      </c>
      <c r="AB447">
        <v>108332</v>
      </c>
      <c r="AC447" s="6">
        <v>1790.87</v>
      </c>
      <c r="AD447" s="7">
        <v>21.85</v>
      </c>
      <c r="AE447" s="7">
        <f t="shared" si="114"/>
        <v>21.90285907859079</v>
      </c>
      <c r="AF447" s="8">
        <v>0.36896778353966952</v>
      </c>
      <c r="AG447" s="8">
        <v>0.42352941176470588</v>
      </c>
      <c r="AH447" s="8">
        <v>9.0618336886993597E-2</v>
      </c>
      <c r="AI447" s="9">
        <f t="shared" si="115"/>
        <v>0.90456852791878173</v>
      </c>
      <c r="AJ447" s="10">
        <f t="shared" si="116"/>
        <v>995.18686480577537</v>
      </c>
      <c r="AK447" s="7">
        <f t="shared" si="117"/>
        <v>2.8477778956596516</v>
      </c>
      <c r="AL447" s="7">
        <f t="shared" si="118"/>
        <v>3.1493073199059674</v>
      </c>
      <c r="AM447" s="8">
        <f t="shared" si="119"/>
        <v>0.47486033519553073</v>
      </c>
      <c r="AN447" s="11">
        <f t="shared" si="120"/>
        <v>-9</v>
      </c>
      <c r="AO447" s="7">
        <f t="shared" si="121"/>
        <v>-0.30152942424631579</v>
      </c>
      <c r="AP447">
        <v>301</v>
      </c>
      <c r="AQ447">
        <v>303</v>
      </c>
      <c r="AR447">
        <v>179</v>
      </c>
      <c r="AS447">
        <v>106</v>
      </c>
      <c r="AT447">
        <v>106</v>
      </c>
      <c r="AU447">
        <v>106</v>
      </c>
      <c r="AV447" s="6">
        <v>5.69</v>
      </c>
      <c r="AW447">
        <v>6</v>
      </c>
      <c r="AX447">
        <v>6</v>
      </c>
      <c r="AY447">
        <v>12</v>
      </c>
      <c r="AZ447" s="11">
        <f t="shared" si="122"/>
        <v>18</v>
      </c>
      <c r="BA447" s="6">
        <v>52.811300000000003</v>
      </c>
      <c r="BB447" s="6">
        <v>44.58</v>
      </c>
      <c r="BC447" s="6">
        <v>241.9</v>
      </c>
      <c r="BD447">
        <v>176</v>
      </c>
      <c r="BE447">
        <v>176</v>
      </c>
      <c r="BF447" t="s">
        <v>173</v>
      </c>
      <c r="BG447" s="11" t="e">
        <f t="shared" si="123"/>
        <v>#VALUE!</v>
      </c>
      <c r="BH447">
        <v>75</v>
      </c>
      <c r="BI447">
        <v>58</v>
      </c>
      <c r="BJ447">
        <v>33</v>
      </c>
      <c r="BK447">
        <v>136</v>
      </c>
      <c r="BL447">
        <v>58</v>
      </c>
      <c r="BM447">
        <v>33</v>
      </c>
      <c r="BN447">
        <v>136</v>
      </c>
      <c r="BO447" s="8">
        <f t="shared" si="124"/>
        <v>7.58082497212932E-2</v>
      </c>
      <c r="BP447">
        <v>0</v>
      </c>
      <c r="BQ447">
        <v>0</v>
      </c>
      <c r="BR447">
        <v>0</v>
      </c>
      <c r="BS447">
        <v>0</v>
      </c>
      <c r="BT447" s="8">
        <f t="shared" si="125"/>
        <v>0</v>
      </c>
      <c r="BU447" s="8">
        <f t="shared" si="126"/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1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2</v>
      </c>
      <c r="CR447">
        <v>0</v>
      </c>
      <c r="CS447">
        <v>0</v>
      </c>
      <c r="CT447">
        <v>2</v>
      </c>
      <c r="CU447">
        <v>0</v>
      </c>
      <c r="CV447">
        <v>0</v>
      </c>
      <c r="CW447">
        <v>6</v>
      </c>
      <c r="CX447">
        <v>69</v>
      </c>
      <c r="CY447">
        <v>3</v>
      </c>
      <c r="CZ447">
        <v>0</v>
      </c>
      <c r="DA447">
        <v>14</v>
      </c>
      <c r="DB447">
        <v>46</v>
      </c>
      <c r="DC447">
        <v>1</v>
      </c>
      <c r="DD447">
        <v>0</v>
      </c>
      <c r="DE447">
        <v>42</v>
      </c>
      <c r="DF447">
        <v>19</v>
      </c>
      <c r="DG447">
        <v>11</v>
      </c>
      <c r="DH447">
        <v>18</v>
      </c>
      <c r="DI447">
        <v>11</v>
      </c>
      <c r="DJ447" s="11">
        <f t="shared" si="127"/>
        <v>-8</v>
      </c>
      <c r="DK447" s="6">
        <v>1.2019619500000001</v>
      </c>
      <c r="DL447">
        <v>19</v>
      </c>
      <c r="DM447">
        <v>0</v>
      </c>
      <c r="DN447">
        <v>0</v>
      </c>
      <c r="DO447">
        <v>0</v>
      </c>
      <c r="DP447">
        <v>0</v>
      </c>
      <c r="DQ447">
        <v>1808</v>
      </c>
      <c r="DR447">
        <v>1794</v>
      </c>
      <c r="DS447">
        <v>1353</v>
      </c>
      <c r="DT447">
        <v>1382</v>
      </c>
      <c r="DU447">
        <v>938</v>
      </c>
      <c r="DV447">
        <v>985</v>
      </c>
      <c r="DW447" s="6">
        <v>92.97</v>
      </c>
      <c r="DX447" s="6">
        <v>91.24</v>
      </c>
      <c r="DY447">
        <v>318</v>
      </c>
      <c r="DZ447">
        <v>315</v>
      </c>
      <c r="EA447">
        <v>85</v>
      </c>
      <c r="EB447">
        <v>94</v>
      </c>
      <c r="EC447">
        <v>58</v>
      </c>
      <c r="ED447">
        <v>53</v>
      </c>
      <c r="EE447">
        <v>100</v>
      </c>
      <c r="EF447">
        <v>92</v>
      </c>
      <c r="EG447" s="11">
        <f t="shared" si="128"/>
        <v>158</v>
      </c>
      <c r="EH447" s="11">
        <f t="shared" si="129"/>
        <v>145</v>
      </c>
      <c r="EI447">
        <v>1017</v>
      </c>
      <c r="EJ447">
        <v>1002</v>
      </c>
      <c r="EK447">
        <v>681</v>
      </c>
      <c r="EL447">
        <v>768</v>
      </c>
      <c r="EM447">
        <v>287</v>
      </c>
      <c r="EN447">
        <v>247</v>
      </c>
      <c r="EO447">
        <v>97</v>
      </c>
      <c r="EP447">
        <v>104</v>
      </c>
      <c r="EQ447">
        <v>2.2000000000000002</v>
      </c>
      <c r="ER447">
        <v>1.3</v>
      </c>
      <c r="ES447">
        <v>3.6</v>
      </c>
      <c r="ET447">
        <v>3062.86</v>
      </c>
      <c r="EU447" s="11">
        <f t="shared" si="130"/>
        <v>350</v>
      </c>
      <c r="EV447" s="6">
        <f t="shared" si="131"/>
        <v>11</v>
      </c>
      <c r="EW447" s="6">
        <f t="shared" si="132"/>
        <v>120.67877623724783</v>
      </c>
      <c r="EX447" s="6">
        <v>32.700000000000003</v>
      </c>
      <c r="EY447">
        <v>0.4</v>
      </c>
    </row>
    <row r="448" spans="1:155">
      <c r="A448">
        <v>203</v>
      </c>
      <c r="B448" s="5">
        <v>950000</v>
      </c>
      <c r="C448" t="s">
        <v>700</v>
      </c>
      <c r="D448" t="s">
        <v>375</v>
      </c>
      <c r="E448" t="s">
        <v>330</v>
      </c>
      <c r="F448" t="s">
        <v>145</v>
      </c>
      <c r="G448" t="s">
        <v>145</v>
      </c>
      <c r="H448">
        <v>74</v>
      </c>
      <c r="I448">
        <v>205</v>
      </c>
      <c r="J448">
        <v>2009</v>
      </c>
      <c r="K448">
        <v>3</v>
      </c>
      <c r="L448">
        <v>83</v>
      </c>
      <c r="M448" t="s">
        <v>155</v>
      </c>
      <c r="N448" t="s">
        <v>701</v>
      </c>
      <c r="O448" t="s">
        <v>403</v>
      </c>
      <c r="P448" t="s">
        <v>192</v>
      </c>
      <c r="Q448" t="s">
        <v>652</v>
      </c>
      <c r="R448">
        <v>24</v>
      </c>
      <c r="S448">
        <v>0</v>
      </c>
      <c r="T448">
        <v>1</v>
      </c>
      <c r="U448">
        <v>1</v>
      </c>
      <c r="V448">
        <v>0</v>
      </c>
      <c r="W448">
        <v>1</v>
      </c>
      <c r="X448">
        <v>-1</v>
      </c>
      <c r="Y448" s="6">
        <v>-3.9</v>
      </c>
      <c r="Z448">
        <v>24</v>
      </c>
      <c r="AA448">
        <v>443</v>
      </c>
      <c r="AB448">
        <v>18910</v>
      </c>
      <c r="AC448" s="6">
        <v>315.14999999999998</v>
      </c>
      <c r="AD448" s="7">
        <v>13.1333333333</v>
      </c>
      <c r="AE448" s="7">
        <f t="shared" si="114"/>
        <v>13.132175925914815</v>
      </c>
      <c r="AF448" s="8">
        <v>0.2436638884163973</v>
      </c>
      <c r="AG448" s="8">
        <v>0.1</v>
      </c>
      <c r="AH448" s="8">
        <v>7.4626865671641784E-2</v>
      </c>
      <c r="AI448" s="9">
        <f t="shared" si="115"/>
        <v>0.92432432432432432</v>
      </c>
      <c r="AJ448" s="10">
        <f t="shared" si="116"/>
        <v>998.95118999596616</v>
      </c>
      <c r="AK448" s="7">
        <f t="shared" si="117"/>
        <v>1.9038553069966684</v>
      </c>
      <c r="AL448" s="7">
        <f t="shared" si="118"/>
        <v>2.6653974297953358</v>
      </c>
      <c r="AM448" s="8">
        <f t="shared" si="119"/>
        <v>0.41666666666666669</v>
      </c>
      <c r="AN448" s="11">
        <f t="shared" si="120"/>
        <v>-4</v>
      </c>
      <c r="AO448" s="7">
        <f t="shared" si="121"/>
        <v>-0.7615421227986674</v>
      </c>
      <c r="AP448">
        <v>51</v>
      </c>
      <c r="AQ448">
        <v>51</v>
      </c>
      <c r="AR448">
        <v>35</v>
      </c>
      <c r="AS448">
        <v>21</v>
      </c>
      <c r="AT448">
        <v>21</v>
      </c>
      <c r="AU448">
        <v>21</v>
      </c>
      <c r="AV448" s="6">
        <v>0.74</v>
      </c>
      <c r="AW448">
        <v>0</v>
      </c>
      <c r="AX448">
        <v>1</v>
      </c>
      <c r="AY448">
        <v>2</v>
      </c>
      <c r="AZ448" s="11">
        <f t="shared" si="122"/>
        <v>3</v>
      </c>
      <c r="BA448" s="6">
        <v>51.857100000000003</v>
      </c>
      <c r="BB448" s="6">
        <v>47.73</v>
      </c>
      <c r="BC448" s="6">
        <v>25.5</v>
      </c>
      <c r="BD448">
        <v>48</v>
      </c>
      <c r="BE448">
        <v>48</v>
      </c>
      <c r="BF448">
        <v>24</v>
      </c>
      <c r="BG448" s="11">
        <f t="shared" si="123"/>
        <v>24</v>
      </c>
      <c r="BH448">
        <v>14</v>
      </c>
      <c r="BI448">
        <v>5</v>
      </c>
      <c r="BJ448">
        <v>4</v>
      </c>
      <c r="BK448">
        <v>22</v>
      </c>
      <c r="BL448">
        <v>5</v>
      </c>
      <c r="BM448">
        <v>4</v>
      </c>
      <c r="BN448">
        <v>22</v>
      </c>
      <c r="BO448" s="8">
        <f t="shared" si="124"/>
        <v>6.2146892655367235E-2</v>
      </c>
      <c r="BP448">
        <v>0</v>
      </c>
      <c r="BQ448">
        <v>0</v>
      </c>
      <c r="BR448">
        <v>0</v>
      </c>
      <c r="BS448">
        <v>0</v>
      </c>
      <c r="BT448" s="8">
        <f t="shared" si="125"/>
        <v>0</v>
      </c>
      <c r="BU448" s="8">
        <f t="shared" si="126"/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1</v>
      </c>
      <c r="CX448">
        <v>13</v>
      </c>
      <c r="CY448">
        <v>0</v>
      </c>
      <c r="CZ448">
        <v>0</v>
      </c>
      <c r="DA448">
        <v>5</v>
      </c>
      <c r="DB448">
        <v>1</v>
      </c>
      <c r="DC448">
        <v>1</v>
      </c>
      <c r="DD448">
        <v>0</v>
      </c>
      <c r="DE448">
        <v>14</v>
      </c>
      <c r="DF448">
        <v>8</v>
      </c>
      <c r="DG448">
        <v>2</v>
      </c>
      <c r="DH448">
        <v>7</v>
      </c>
      <c r="DI448">
        <v>2</v>
      </c>
      <c r="DJ448" s="11">
        <f t="shared" si="127"/>
        <v>-6</v>
      </c>
      <c r="DK448" s="6">
        <v>-3.5050142800000001</v>
      </c>
      <c r="DL448">
        <v>7</v>
      </c>
      <c r="DM448">
        <v>0</v>
      </c>
      <c r="DN448">
        <v>0</v>
      </c>
      <c r="DO448">
        <v>1</v>
      </c>
      <c r="DP448">
        <v>0</v>
      </c>
      <c r="DQ448">
        <v>263</v>
      </c>
      <c r="DR448">
        <v>354</v>
      </c>
      <c r="DS448">
        <v>196</v>
      </c>
      <c r="DT448">
        <v>264</v>
      </c>
      <c r="DU448">
        <v>134</v>
      </c>
      <c r="DV448">
        <v>185</v>
      </c>
      <c r="DW448" s="6">
        <v>10.84</v>
      </c>
      <c r="DX448" s="6">
        <v>16.75</v>
      </c>
      <c r="DY448">
        <v>35</v>
      </c>
      <c r="DZ448">
        <v>62</v>
      </c>
      <c r="EA448">
        <v>10</v>
      </c>
      <c r="EB448">
        <v>14</v>
      </c>
      <c r="EC448">
        <v>10</v>
      </c>
      <c r="ED448">
        <v>13</v>
      </c>
      <c r="EE448">
        <v>10</v>
      </c>
      <c r="EF448">
        <v>15</v>
      </c>
      <c r="EG448" s="11">
        <f t="shared" si="128"/>
        <v>20</v>
      </c>
      <c r="EH448" s="11">
        <f t="shared" si="129"/>
        <v>28</v>
      </c>
      <c r="EI448">
        <v>133</v>
      </c>
      <c r="EJ448">
        <v>152</v>
      </c>
      <c r="EK448">
        <v>152</v>
      </c>
      <c r="EL448">
        <v>126</v>
      </c>
      <c r="EM448">
        <v>33</v>
      </c>
      <c r="EN448">
        <v>30</v>
      </c>
      <c r="EO448">
        <v>21</v>
      </c>
      <c r="EP448">
        <v>20</v>
      </c>
      <c r="EQ448">
        <v>-0.30000000000000004</v>
      </c>
      <c r="ER448">
        <v>0.60000000000000009</v>
      </c>
      <c r="ES448">
        <v>0.4</v>
      </c>
      <c r="ET448">
        <v>978.23</v>
      </c>
      <c r="EU448" s="11">
        <f t="shared" si="130"/>
        <v>94</v>
      </c>
      <c r="EV448" s="6">
        <f t="shared" si="131"/>
        <v>7.4285714285714288</v>
      </c>
      <c r="EW448" s="6">
        <f t="shared" si="132"/>
        <v>117.46787244169444</v>
      </c>
      <c r="EX448" s="6">
        <v>0</v>
      </c>
      <c r="EY448">
        <v>0</v>
      </c>
    </row>
    <row r="449" spans="1:155">
      <c r="A449">
        <v>538</v>
      </c>
      <c r="B449" s="5">
        <v>950000</v>
      </c>
      <c r="C449" t="s">
        <v>1020</v>
      </c>
      <c r="D449" t="s">
        <v>1021</v>
      </c>
      <c r="E449" t="s">
        <v>483</v>
      </c>
      <c r="F449" t="s">
        <v>154</v>
      </c>
      <c r="G449" t="s">
        <v>154</v>
      </c>
      <c r="H449">
        <v>73</v>
      </c>
      <c r="I449">
        <v>183</v>
      </c>
      <c r="M449" t="s">
        <v>146</v>
      </c>
      <c r="N449" t="s">
        <v>1022</v>
      </c>
      <c r="O449" t="s">
        <v>485</v>
      </c>
      <c r="P449" t="s">
        <v>333</v>
      </c>
      <c r="Q449" t="s">
        <v>342</v>
      </c>
      <c r="R449">
        <v>51</v>
      </c>
      <c r="S449">
        <v>6</v>
      </c>
      <c r="T449">
        <v>4</v>
      </c>
      <c r="U449">
        <v>3</v>
      </c>
      <c r="V449">
        <v>1</v>
      </c>
      <c r="W449">
        <v>10</v>
      </c>
      <c r="X449">
        <v>2</v>
      </c>
      <c r="Y449" s="6">
        <v>-2</v>
      </c>
      <c r="Z449">
        <v>4</v>
      </c>
      <c r="AA449">
        <v>966</v>
      </c>
      <c r="AB449">
        <v>36921</v>
      </c>
      <c r="AC449" s="6">
        <v>614.79</v>
      </c>
      <c r="AD449" s="7">
        <v>12.0666666667</v>
      </c>
      <c r="AE449" s="7">
        <f t="shared" si="114"/>
        <v>12.062352941187582</v>
      </c>
      <c r="AF449" s="8">
        <v>0.21761707550175213</v>
      </c>
      <c r="AG449" s="8">
        <v>0.5</v>
      </c>
      <c r="AH449" s="8">
        <v>9.2592592592592587E-2</v>
      </c>
      <c r="AI449" s="9">
        <f t="shared" si="115"/>
        <v>0.91530944625407162</v>
      </c>
      <c r="AJ449" s="10">
        <f t="shared" si="116"/>
        <v>1007.9020388466641</v>
      </c>
      <c r="AK449" s="7">
        <f t="shared" si="117"/>
        <v>1.9518860098570243</v>
      </c>
      <c r="AL449" s="7">
        <f t="shared" si="118"/>
        <v>2.5374518128141319</v>
      </c>
      <c r="AM449" s="8">
        <f t="shared" si="119"/>
        <v>0.43478260869565216</v>
      </c>
      <c r="AN449" s="11">
        <f t="shared" si="120"/>
        <v>-6</v>
      </c>
      <c r="AO449" s="7">
        <f t="shared" si="121"/>
        <v>-0.58556580295710758</v>
      </c>
      <c r="AP449">
        <v>92</v>
      </c>
      <c r="AQ449">
        <v>92</v>
      </c>
      <c r="AR449">
        <v>67</v>
      </c>
      <c r="AS449">
        <v>47</v>
      </c>
      <c r="AT449">
        <v>47</v>
      </c>
      <c r="AU449">
        <v>47</v>
      </c>
      <c r="AV449" s="6">
        <v>4.72</v>
      </c>
      <c r="AW449">
        <v>15</v>
      </c>
      <c r="AX449">
        <v>6</v>
      </c>
      <c r="AY449">
        <v>8</v>
      </c>
      <c r="AZ449" s="11">
        <f t="shared" si="122"/>
        <v>14</v>
      </c>
      <c r="BA449" s="6">
        <v>31.5319</v>
      </c>
      <c r="BB449" s="6">
        <v>25.13</v>
      </c>
      <c r="BC449" s="6">
        <v>67.3</v>
      </c>
      <c r="BD449">
        <v>20</v>
      </c>
      <c r="BE449">
        <v>20</v>
      </c>
      <c r="BF449">
        <v>52</v>
      </c>
      <c r="BG449" s="11">
        <f t="shared" si="123"/>
        <v>-32</v>
      </c>
      <c r="BH449">
        <v>20</v>
      </c>
      <c r="BI449">
        <v>15</v>
      </c>
      <c r="BJ449">
        <v>13</v>
      </c>
      <c r="BK449">
        <v>29</v>
      </c>
      <c r="BL449">
        <v>15</v>
      </c>
      <c r="BM449">
        <v>13</v>
      </c>
      <c r="BN449">
        <v>29</v>
      </c>
      <c r="BO449" s="8">
        <f t="shared" si="124"/>
        <v>4.715447154471545E-2</v>
      </c>
      <c r="BP449">
        <v>69</v>
      </c>
      <c r="BQ449">
        <v>80</v>
      </c>
      <c r="BR449">
        <v>69</v>
      </c>
      <c r="BS449">
        <v>80</v>
      </c>
      <c r="BT449" s="8">
        <f t="shared" si="125"/>
        <v>0.46308724832214765</v>
      </c>
      <c r="BU449" s="8">
        <f t="shared" si="126"/>
        <v>0.23136645962732919</v>
      </c>
      <c r="BV449">
        <v>36</v>
      </c>
      <c r="BW449">
        <v>48</v>
      </c>
      <c r="BX449">
        <v>13</v>
      </c>
      <c r="BY449">
        <v>21</v>
      </c>
      <c r="BZ449">
        <v>20</v>
      </c>
      <c r="CA449">
        <v>11</v>
      </c>
      <c r="CB449">
        <v>18</v>
      </c>
      <c r="CC449">
        <v>28</v>
      </c>
      <c r="CD449">
        <v>28</v>
      </c>
      <c r="CE449">
        <v>27</v>
      </c>
      <c r="CF449">
        <v>35</v>
      </c>
      <c r="CG449">
        <v>48</v>
      </c>
      <c r="CH449">
        <v>0</v>
      </c>
      <c r="CI449">
        <v>1</v>
      </c>
      <c r="CJ449">
        <v>0</v>
      </c>
      <c r="CK449">
        <v>0</v>
      </c>
      <c r="CL449">
        <v>0</v>
      </c>
      <c r="CM449">
        <v>0</v>
      </c>
      <c r="CN449">
        <v>2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4</v>
      </c>
      <c r="CU449">
        <v>0</v>
      </c>
      <c r="CV449">
        <v>3</v>
      </c>
      <c r="CW449">
        <v>0</v>
      </c>
      <c r="CX449">
        <v>17</v>
      </c>
      <c r="CY449">
        <v>5</v>
      </c>
      <c r="CZ449">
        <v>0</v>
      </c>
      <c r="DA449">
        <v>1</v>
      </c>
      <c r="DB449">
        <v>3</v>
      </c>
      <c r="DC449">
        <v>3</v>
      </c>
      <c r="DD449">
        <v>0</v>
      </c>
      <c r="DE449">
        <v>35</v>
      </c>
      <c r="DF449">
        <v>2</v>
      </c>
      <c r="DG449">
        <v>4</v>
      </c>
      <c r="DH449">
        <v>2</v>
      </c>
      <c r="DI449">
        <v>4</v>
      </c>
      <c r="DJ449" s="11">
        <f t="shared" si="127"/>
        <v>2</v>
      </c>
      <c r="DK449" s="6">
        <v>1.8994695485999999</v>
      </c>
      <c r="DL449">
        <v>2</v>
      </c>
      <c r="DM449">
        <v>0</v>
      </c>
      <c r="DN449">
        <v>0</v>
      </c>
      <c r="DO449">
        <v>0</v>
      </c>
      <c r="DP449">
        <v>0</v>
      </c>
      <c r="DQ449">
        <v>444</v>
      </c>
      <c r="DR449">
        <v>615</v>
      </c>
      <c r="DS449">
        <v>322</v>
      </c>
      <c r="DT449">
        <v>415</v>
      </c>
      <c r="DU449">
        <v>216</v>
      </c>
      <c r="DV449">
        <v>307</v>
      </c>
      <c r="DW449" s="6">
        <v>18.62</v>
      </c>
      <c r="DX449" s="6">
        <v>27.2</v>
      </c>
      <c r="DY449">
        <v>55</v>
      </c>
      <c r="DZ449">
        <v>79</v>
      </c>
      <c r="EA449">
        <v>20</v>
      </c>
      <c r="EB449">
        <v>26</v>
      </c>
      <c r="EC449">
        <v>15</v>
      </c>
      <c r="ED449">
        <v>20</v>
      </c>
      <c r="EE449">
        <v>34</v>
      </c>
      <c r="EF449">
        <v>34</v>
      </c>
      <c r="EG449" s="11">
        <f t="shared" si="128"/>
        <v>49</v>
      </c>
      <c r="EH449" s="11">
        <f t="shared" si="129"/>
        <v>54</v>
      </c>
      <c r="EI449">
        <v>353</v>
      </c>
      <c r="EJ449">
        <v>291</v>
      </c>
      <c r="EK449">
        <v>203</v>
      </c>
      <c r="EL449">
        <v>284</v>
      </c>
      <c r="EM449">
        <v>107</v>
      </c>
      <c r="EN449">
        <v>63</v>
      </c>
      <c r="EO449">
        <v>27</v>
      </c>
      <c r="EP449">
        <v>30</v>
      </c>
      <c r="EQ449">
        <v>0</v>
      </c>
      <c r="ER449">
        <v>0.8</v>
      </c>
      <c r="ES449">
        <v>0.8</v>
      </c>
      <c r="ET449">
        <v>2210.31</v>
      </c>
      <c r="EU449" s="11">
        <f t="shared" si="130"/>
        <v>53</v>
      </c>
      <c r="EV449" s="6">
        <f t="shared" si="131"/>
        <v>16.5</v>
      </c>
      <c r="EW449" s="6">
        <f t="shared" si="132"/>
        <v>103.35236422192945</v>
      </c>
      <c r="EX449" s="6">
        <v>10.7</v>
      </c>
      <c r="EY449">
        <v>0.21</v>
      </c>
    </row>
    <row r="450" spans="1:155">
      <c r="A450">
        <v>51</v>
      </c>
      <c r="B450" s="5">
        <v>950000</v>
      </c>
      <c r="C450" t="s">
        <v>1138</v>
      </c>
      <c r="D450" t="s">
        <v>1139</v>
      </c>
      <c r="E450" t="s">
        <v>225</v>
      </c>
      <c r="F450" t="s">
        <v>145</v>
      </c>
      <c r="G450" t="s">
        <v>145</v>
      </c>
      <c r="H450">
        <v>72</v>
      </c>
      <c r="I450">
        <v>200</v>
      </c>
      <c r="J450">
        <v>2002</v>
      </c>
      <c r="K450">
        <v>1</v>
      </c>
      <c r="L450">
        <v>17</v>
      </c>
      <c r="M450" t="s">
        <v>146</v>
      </c>
      <c r="N450" t="s">
        <v>1140</v>
      </c>
      <c r="O450" t="s">
        <v>1141</v>
      </c>
      <c r="P450" t="s">
        <v>333</v>
      </c>
      <c r="Q450" t="s">
        <v>359</v>
      </c>
      <c r="R450">
        <v>13</v>
      </c>
      <c r="S450">
        <v>1</v>
      </c>
      <c r="T450">
        <v>0</v>
      </c>
      <c r="U450">
        <v>0</v>
      </c>
      <c r="V450">
        <v>0</v>
      </c>
      <c r="W450">
        <v>1</v>
      </c>
      <c r="X450">
        <v>-5</v>
      </c>
      <c r="Y450" s="6">
        <v>-1.1000000000000001</v>
      </c>
      <c r="Z450">
        <v>2</v>
      </c>
      <c r="AA450">
        <v>184</v>
      </c>
      <c r="AB450">
        <v>6379</v>
      </c>
      <c r="AC450" s="6">
        <v>106.17</v>
      </c>
      <c r="AD450" s="7">
        <v>8.1833333333000002</v>
      </c>
      <c r="AE450" s="7">
        <f t="shared" ref="AE450:AE513" si="133">AVERAGE(AB450/60/R450,AC450/R450,AD450)</f>
        <v>8.1761538461427339</v>
      </c>
      <c r="AF450" s="8">
        <v>0.16199020460475125</v>
      </c>
      <c r="AG450" s="8">
        <v>1</v>
      </c>
      <c r="AH450" s="8">
        <v>2.7777777777777776E-2</v>
      </c>
      <c r="AI450" s="9">
        <f t="shared" ref="AI450:AI513" si="134">1-EB450/DV450</f>
        <v>0.78947368421052633</v>
      </c>
      <c r="AJ450" s="10">
        <f t="shared" ref="AJ450:AJ513" si="135">(AH450+AI450)*1000</f>
        <v>817.25146198830407</v>
      </c>
      <c r="AK450" s="7">
        <f t="shared" ref="AK450:AK513" si="136">EA450/AC450*60</f>
        <v>0.56513139304888382</v>
      </c>
      <c r="AL450" s="7">
        <f t="shared" ref="AL450:AL513" si="137">EB450/AC450*60</f>
        <v>6.7815767165866063</v>
      </c>
      <c r="AM450" s="8">
        <f t="shared" ref="AM450:AM513" si="138">IF(EA450+EB450&gt;0,EA450/(EA450+EB450),0)</f>
        <v>7.6923076923076927E-2</v>
      </c>
      <c r="AN450" s="11">
        <f t="shared" ref="AN450:AN513" si="139">EA450-EB450</f>
        <v>-11</v>
      </c>
      <c r="AO450" s="7">
        <f t="shared" ref="AO450:AO513" si="140">AK450-AL450</f>
        <v>-6.2164453235377222</v>
      </c>
      <c r="AP450">
        <v>13</v>
      </c>
      <c r="AQ450">
        <v>13</v>
      </c>
      <c r="AR450">
        <v>10</v>
      </c>
      <c r="AS450">
        <v>8</v>
      </c>
      <c r="AT450">
        <v>8</v>
      </c>
      <c r="AU450">
        <v>8</v>
      </c>
      <c r="AV450" s="6">
        <v>0.62</v>
      </c>
      <c r="AW450">
        <v>2</v>
      </c>
      <c r="AX450">
        <v>2</v>
      </c>
      <c r="AY450">
        <v>0</v>
      </c>
      <c r="AZ450" s="11">
        <f t="shared" ref="AZ450:AZ513" si="141">AX450+AY450</f>
        <v>2</v>
      </c>
      <c r="BA450" s="6">
        <v>22.125</v>
      </c>
      <c r="BB450" s="6">
        <v>23.27</v>
      </c>
      <c r="BC450" s="6">
        <v>0</v>
      </c>
      <c r="BD450">
        <v>4</v>
      </c>
      <c r="BE450">
        <v>4</v>
      </c>
      <c r="BF450">
        <v>10</v>
      </c>
      <c r="BG450" s="11">
        <f t="shared" ref="BG450:BG513" si="142">BE450-BF450</f>
        <v>-6</v>
      </c>
      <c r="BH450">
        <v>2</v>
      </c>
      <c r="BI450">
        <v>0</v>
      </c>
      <c r="BJ450">
        <v>2</v>
      </c>
      <c r="BK450">
        <v>7</v>
      </c>
      <c r="BL450">
        <v>0</v>
      </c>
      <c r="BM450">
        <v>2</v>
      </c>
      <c r="BN450">
        <v>7</v>
      </c>
      <c r="BO450" s="8">
        <f t="shared" ref="BO450:BO513" si="143">BN450/DR450</f>
        <v>5.5118110236220472E-2</v>
      </c>
      <c r="BP450">
        <v>48</v>
      </c>
      <c r="BQ450">
        <v>38</v>
      </c>
      <c r="BR450">
        <v>48</v>
      </c>
      <c r="BS450">
        <v>38</v>
      </c>
      <c r="BT450" s="8">
        <f t="shared" ref="BT450:BT513" si="144">IF(BP450+BQ450&gt;0,BP450/(BP450+BQ450),0)</f>
        <v>0.55813953488372092</v>
      </c>
      <c r="BU450" s="8">
        <f t="shared" ref="BU450:BU513" si="145">(BR450+BS450)/(EI450+EJ450)</f>
        <v>0.7678571428571429</v>
      </c>
      <c r="BV450">
        <v>17</v>
      </c>
      <c r="BW450">
        <v>20</v>
      </c>
      <c r="BX450">
        <v>14</v>
      </c>
      <c r="BY450">
        <v>10</v>
      </c>
      <c r="BZ450">
        <v>17</v>
      </c>
      <c r="CA450">
        <v>8</v>
      </c>
      <c r="CB450">
        <v>13</v>
      </c>
      <c r="CC450">
        <v>11</v>
      </c>
      <c r="CD450">
        <v>10</v>
      </c>
      <c r="CE450">
        <v>13</v>
      </c>
      <c r="CF450">
        <v>38</v>
      </c>
      <c r="CG450">
        <v>25</v>
      </c>
      <c r="CH450">
        <v>0</v>
      </c>
      <c r="CI450">
        <v>1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1</v>
      </c>
      <c r="CU450">
        <v>0</v>
      </c>
      <c r="CV450">
        <v>0</v>
      </c>
      <c r="CW450">
        <v>0</v>
      </c>
      <c r="CX450">
        <v>2</v>
      </c>
      <c r="CY450">
        <v>3</v>
      </c>
      <c r="CZ450">
        <v>0</v>
      </c>
      <c r="DA450">
        <v>0</v>
      </c>
      <c r="DB450">
        <v>2</v>
      </c>
      <c r="DC450">
        <v>0</v>
      </c>
      <c r="DD450">
        <v>0</v>
      </c>
      <c r="DE450">
        <v>3</v>
      </c>
      <c r="DF450">
        <v>1</v>
      </c>
      <c r="DG450">
        <v>0</v>
      </c>
      <c r="DH450">
        <v>1</v>
      </c>
      <c r="DI450">
        <v>0</v>
      </c>
      <c r="DJ450" s="11">
        <f t="shared" ref="DJ450:DJ513" si="146">DG450-DF450</f>
        <v>-1</v>
      </c>
      <c r="DK450" s="6">
        <v>-4.8934771299999999E-2</v>
      </c>
      <c r="DL450">
        <v>1</v>
      </c>
      <c r="DM450">
        <v>0</v>
      </c>
      <c r="DN450">
        <v>0</v>
      </c>
      <c r="DO450">
        <v>0</v>
      </c>
      <c r="DP450">
        <v>0</v>
      </c>
      <c r="DQ450">
        <v>71</v>
      </c>
      <c r="DR450">
        <v>127</v>
      </c>
      <c r="DS450">
        <v>50</v>
      </c>
      <c r="DT450">
        <v>82</v>
      </c>
      <c r="DU450">
        <v>36</v>
      </c>
      <c r="DV450">
        <v>57</v>
      </c>
      <c r="DW450" s="6">
        <v>2.84</v>
      </c>
      <c r="DX450" s="6">
        <v>6.38</v>
      </c>
      <c r="DY450">
        <v>10</v>
      </c>
      <c r="DZ450">
        <v>26</v>
      </c>
      <c r="EA450">
        <v>1</v>
      </c>
      <c r="EB450">
        <v>12</v>
      </c>
      <c r="EC450">
        <v>6</v>
      </c>
      <c r="ED450">
        <v>11</v>
      </c>
      <c r="EE450">
        <v>6</v>
      </c>
      <c r="EF450">
        <v>6</v>
      </c>
      <c r="EG450" s="11">
        <f t="shared" ref="EG450:EG513" si="147">EC450+EE450</f>
        <v>12</v>
      </c>
      <c r="EH450" s="11">
        <f t="shared" ref="EH450:EH513" si="148">ED450+EF450</f>
        <v>17</v>
      </c>
      <c r="EI450">
        <v>59</v>
      </c>
      <c r="EJ450">
        <v>53</v>
      </c>
      <c r="EK450">
        <v>53</v>
      </c>
      <c r="EL450">
        <v>49</v>
      </c>
      <c r="EM450">
        <v>14</v>
      </c>
      <c r="EN450">
        <v>6</v>
      </c>
      <c r="EO450">
        <v>3</v>
      </c>
      <c r="EP450">
        <v>3</v>
      </c>
      <c r="EQ450">
        <v>-0.1</v>
      </c>
      <c r="ER450">
        <v>-0.1</v>
      </c>
      <c r="ES450">
        <v>-0.2</v>
      </c>
      <c r="ET450">
        <v>549.24</v>
      </c>
      <c r="EU450" s="11">
        <f t="shared" ref="EU450:EU513" si="149">BD450+BK450+Z450+DM450</f>
        <v>13</v>
      </c>
      <c r="EV450" s="6">
        <f t="shared" ref="EV450:EV513" si="150">IF(DL450&gt;0,(BD450+BJ450)/DL450,0)</f>
        <v>6</v>
      </c>
      <c r="EW450" s="6">
        <f t="shared" ref="EW450:EW513" si="151">(DQ450+DR450)/AC450*60</f>
        <v>111.89601582367901</v>
      </c>
      <c r="EX450" s="6">
        <v>0.2</v>
      </c>
      <c r="EY450">
        <v>0.01</v>
      </c>
    </row>
    <row r="451" spans="1:155">
      <c r="A451">
        <v>464</v>
      </c>
      <c r="B451" s="5">
        <v>950000</v>
      </c>
      <c r="C451" t="s">
        <v>1200</v>
      </c>
      <c r="D451" t="s">
        <v>1201</v>
      </c>
      <c r="E451" t="s">
        <v>225</v>
      </c>
      <c r="F451" t="s">
        <v>145</v>
      </c>
      <c r="G451" t="s">
        <v>145</v>
      </c>
      <c r="H451">
        <v>76</v>
      </c>
      <c r="I451">
        <v>225</v>
      </c>
      <c r="J451">
        <v>2006</v>
      </c>
      <c r="K451">
        <v>3</v>
      </c>
      <c r="L451">
        <v>68</v>
      </c>
      <c r="M451" t="s">
        <v>146</v>
      </c>
      <c r="N451" t="s">
        <v>1202</v>
      </c>
      <c r="O451" t="s">
        <v>997</v>
      </c>
      <c r="P451" t="s">
        <v>192</v>
      </c>
      <c r="Q451" t="s">
        <v>378</v>
      </c>
      <c r="R451">
        <v>40</v>
      </c>
      <c r="S451">
        <v>2</v>
      </c>
      <c r="T451">
        <v>4</v>
      </c>
      <c r="U451">
        <v>3</v>
      </c>
      <c r="V451">
        <v>1</v>
      </c>
      <c r="W451">
        <v>6</v>
      </c>
      <c r="X451">
        <v>-5</v>
      </c>
      <c r="Y451" s="6">
        <v>-2.5</v>
      </c>
      <c r="Z451">
        <v>65</v>
      </c>
      <c r="AA451">
        <v>868</v>
      </c>
      <c r="AB451">
        <v>38735</v>
      </c>
      <c r="AC451" s="6">
        <v>644.77</v>
      </c>
      <c r="AD451" s="7">
        <v>16.133333333300001</v>
      </c>
      <c r="AE451" s="7">
        <f t="shared" si="133"/>
        <v>16.130722222211112</v>
      </c>
      <c r="AF451" s="8">
        <v>0.29510950408494863</v>
      </c>
      <c r="AG451" s="8">
        <v>0.33333333333333331</v>
      </c>
      <c r="AH451" s="8">
        <v>5.6782334384858045E-2</v>
      </c>
      <c r="AI451" s="9">
        <f t="shared" si="134"/>
        <v>0.92243767313019387</v>
      </c>
      <c r="AJ451" s="10">
        <f t="shared" si="135"/>
        <v>979.22000751505186</v>
      </c>
      <c r="AK451" s="7">
        <f t="shared" si="136"/>
        <v>1.6750158971416165</v>
      </c>
      <c r="AL451" s="7">
        <f t="shared" si="137"/>
        <v>2.6055802844425142</v>
      </c>
      <c r="AM451" s="8">
        <f t="shared" si="138"/>
        <v>0.39130434782608697</v>
      </c>
      <c r="AN451" s="11">
        <f t="shared" si="139"/>
        <v>-10</v>
      </c>
      <c r="AO451" s="7">
        <f t="shared" si="140"/>
        <v>-0.93056438730089774</v>
      </c>
      <c r="AP451">
        <v>101</v>
      </c>
      <c r="AQ451">
        <v>101</v>
      </c>
      <c r="AR451">
        <v>64</v>
      </c>
      <c r="AS451">
        <v>45</v>
      </c>
      <c r="AT451">
        <v>45</v>
      </c>
      <c r="AU451">
        <v>45</v>
      </c>
      <c r="AV451" s="6">
        <v>2.1</v>
      </c>
      <c r="AW451">
        <v>7</v>
      </c>
      <c r="AX451">
        <v>1</v>
      </c>
      <c r="AY451">
        <v>3</v>
      </c>
      <c r="AZ451" s="11">
        <f t="shared" si="141"/>
        <v>4</v>
      </c>
      <c r="BA451" s="6">
        <v>47.577800000000003</v>
      </c>
      <c r="BB451" s="6">
        <v>48.81</v>
      </c>
      <c r="BC451" s="6">
        <v>98.9</v>
      </c>
      <c r="BD451">
        <v>145</v>
      </c>
      <c r="BE451">
        <v>145</v>
      </c>
      <c r="BF451">
        <v>51</v>
      </c>
      <c r="BG451" s="11">
        <f t="shared" si="142"/>
        <v>94</v>
      </c>
      <c r="BH451">
        <v>19</v>
      </c>
      <c r="BI451">
        <v>21</v>
      </c>
      <c r="BJ451">
        <v>6</v>
      </c>
      <c r="BK451">
        <v>47</v>
      </c>
      <c r="BL451">
        <v>21</v>
      </c>
      <c r="BM451">
        <v>6</v>
      </c>
      <c r="BN451">
        <v>47</v>
      </c>
      <c r="BO451" s="8">
        <f t="shared" si="143"/>
        <v>7.5684380032206122E-2</v>
      </c>
      <c r="BP451">
        <v>0</v>
      </c>
      <c r="BQ451">
        <v>0</v>
      </c>
      <c r="BR451">
        <v>0</v>
      </c>
      <c r="BS451">
        <v>0</v>
      </c>
      <c r="BT451" s="8">
        <f t="shared" si="144"/>
        <v>0</v>
      </c>
      <c r="BU451" s="8">
        <f t="shared" si="145"/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2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2</v>
      </c>
      <c r="CU451">
        <v>0</v>
      </c>
      <c r="CV451">
        <v>0</v>
      </c>
      <c r="CW451">
        <v>0</v>
      </c>
      <c r="CX451">
        <v>19</v>
      </c>
      <c r="CY451">
        <v>0</v>
      </c>
      <c r="CZ451">
        <v>0</v>
      </c>
      <c r="DA451">
        <v>12</v>
      </c>
      <c r="DB451">
        <v>6</v>
      </c>
      <c r="DC451">
        <v>0</v>
      </c>
      <c r="DD451">
        <v>0</v>
      </c>
      <c r="DE451">
        <v>27</v>
      </c>
      <c r="DF451">
        <v>21</v>
      </c>
      <c r="DG451">
        <v>8</v>
      </c>
      <c r="DH451">
        <v>18</v>
      </c>
      <c r="DI451">
        <v>5</v>
      </c>
      <c r="DJ451" s="11">
        <f t="shared" si="146"/>
        <v>-13</v>
      </c>
      <c r="DK451" s="6">
        <v>-11.10521063</v>
      </c>
      <c r="DL451">
        <v>15</v>
      </c>
      <c r="DM451">
        <v>5</v>
      </c>
      <c r="DN451">
        <v>0</v>
      </c>
      <c r="DO451">
        <v>0</v>
      </c>
      <c r="DP451">
        <v>1</v>
      </c>
      <c r="DQ451">
        <v>575</v>
      </c>
      <c r="DR451">
        <v>621</v>
      </c>
      <c r="DS451">
        <v>414</v>
      </c>
      <c r="DT451">
        <v>467</v>
      </c>
      <c r="DU451">
        <v>317</v>
      </c>
      <c r="DV451">
        <v>361</v>
      </c>
      <c r="DW451" s="6">
        <v>25.52</v>
      </c>
      <c r="DX451" s="6">
        <v>32.51</v>
      </c>
      <c r="DY451">
        <v>91</v>
      </c>
      <c r="DZ451">
        <v>120</v>
      </c>
      <c r="EA451">
        <v>18</v>
      </c>
      <c r="EB451">
        <v>28</v>
      </c>
      <c r="EC451">
        <v>24</v>
      </c>
      <c r="ED451">
        <v>20</v>
      </c>
      <c r="EE451">
        <v>20</v>
      </c>
      <c r="EF451">
        <v>34</v>
      </c>
      <c r="EG451" s="11">
        <f t="shared" si="147"/>
        <v>44</v>
      </c>
      <c r="EH451" s="11">
        <f t="shared" si="148"/>
        <v>54</v>
      </c>
      <c r="EI451">
        <v>311</v>
      </c>
      <c r="EJ451">
        <v>294</v>
      </c>
      <c r="EK451">
        <v>415</v>
      </c>
      <c r="EL451">
        <v>270</v>
      </c>
      <c r="EM451">
        <v>116</v>
      </c>
      <c r="EN451">
        <v>77</v>
      </c>
      <c r="EO451">
        <v>46</v>
      </c>
      <c r="EP451">
        <v>34</v>
      </c>
      <c r="EQ451">
        <v>0.1</v>
      </c>
      <c r="ER451">
        <v>0.9</v>
      </c>
      <c r="ES451">
        <v>1</v>
      </c>
      <c r="ET451">
        <v>1540.08</v>
      </c>
      <c r="EU451" s="11">
        <f t="shared" si="149"/>
        <v>262</v>
      </c>
      <c r="EV451" s="6">
        <f t="shared" si="150"/>
        <v>10.066666666666666</v>
      </c>
      <c r="EW451" s="6">
        <f t="shared" si="151"/>
        <v>111.29550072118739</v>
      </c>
      <c r="EX451" s="6">
        <v>9.5</v>
      </c>
      <c r="EY451">
        <v>0.24</v>
      </c>
    </row>
    <row r="452" spans="1:155">
      <c r="A452">
        <v>774</v>
      </c>
      <c r="B452" s="5">
        <v>950000</v>
      </c>
      <c r="C452" t="s">
        <v>1457</v>
      </c>
      <c r="D452" t="s">
        <v>1458</v>
      </c>
      <c r="F452" t="s">
        <v>624</v>
      </c>
      <c r="G452" t="s">
        <v>624</v>
      </c>
      <c r="H452">
        <v>74</v>
      </c>
      <c r="I452">
        <v>188</v>
      </c>
      <c r="J452">
        <v>2011</v>
      </c>
      <c r="K452">
        <v>2</v>
      </c>
      <c r="L452">
        <v>35</v>
      </c>
      <c r="M452" t="s">
        <v>155</v>
      </c>
      <c r="N452" t="s">
        <v>1459</v>
      </c>
      <c r="O452" t="s">
        <v>1326</v>
      </c>
      <c r="P452" t="s">
        <v>158</v>
      </c>
      <c r="Q452" t="s">
        <v>1460</v>
      </c>
      <c r="R452">
        <v>29</v>
      </c>
      <c r="S452">
        <v>1</v>
      </c>
      <c r="T452">
        <v>0</v>
      </c>
      <c r="U452">
        <v>0</v>
      </c>
      <c r="V452">
        <v>0</v>
      </c>
      <c r="W452">
        <v>1</v>
      </c>
      <c r="X452">
        <v>-12</v>
      </c>
      <c r="Y452" s="6">
        <v>0.2</v>
      </c>
      <c r="Z452">
        <v>4</v>
      </c>
      <c r="AA452">
        <v>450</v>
      </c>
      <c r="AB452">
        <v>18504</v>
      </c>
      <c r="AC452" s="6">
        <v>308.38</v>
      </c>
      <c r="AD452" s="7">
        <v>10.6333333333</v>
      </c>
      <c r="AE452" s="7">
        <f t="shared" si="133"/>
        <v>10.633869731789654</v>
      </c>
      <c r="AF452" s="8">
        <v>0.19910898760330575</v>
      </c>
      <c r="AG452" s="8">
        <v>0.5</v>
      </c>
      <c r="AH452" s="8">
        <v>1.3605442176870748E-2</v>
      </c>
      <c r="AI452" s="9">
        <f t="shared" si="134"/>
        <v>0.89552238805970152</v>
      </c>
      <c r="AJ452" s="10">
        <f t="shared" si="135"/>
        <v>909.12783023657232</v>
      </c>
      <c r="AK452" s="7">
        <f t="shared" si="136"/>
        <v>0.38913029379337183</v>
      </c>
      <c r="AL452" s="7">
        <f t="shared" si="137"/>
        <v>2.723912056553603</v>
      </c>
      <c r="AM452" s="8">
        <f t="shared" si="138"/>
        <v>0.125</v>
      </c>
      <c r="AN452" s="11">
        <f t="shared" si="139"/>
        <v>-12</v>
      </c>
      <c r="AO452" s="7">
        <f t="shared" si="140"/>
        <v>-2.3347817627602314</v>
      </c>
      <c r="AP452">
        <v>66</v>
      </c>
      <c r="AQ452">
        <v>66</v>
      </c>
      <c r="AR452">
        <v>51</v>
      </c>
      <c r="AS452">
        <v>35</v>
      </c>
      <c r="AT452">
        <v>35</v>
      </c>
      <c r="AU452">
        <v>35</v>
      </c>
      <c r="AV452" s="6">
        <v>4.99</v>
      </c>
      <c r="AW452">
        <v>20</v>
      </c>
      <c r="AX452">
        <v>7</v>
      </c>
      <c r="AY452">
        <v>4</v>
      </c>
      <c r="AZ452" s="11">
        <f t="shared" si="141"/>
        <v>11</v>
      </c>
      <c r="BA452" s="6">
        <v>21.171399999999998</v>
      </c>
      <c r="BB452" s="6">
        <v>21.08</v>
      </c>
      <c r="BC452" s="6">
        <v>0</v>
      </c>
      <c r="BD452">
        <v>21</v>
      </c>
      <c r="BE452">
        <v>21</v>
      </c>
      <c r="BF452">
        <v>38</v>
      </c>
      <c r="BG452" s="11">
        <f t="shared" si="142"/>
        <v>-17</v>
      </c>
      <c r="BH452">
        <v>16</v>
      </c>
      <c r="BI452">
        <v>7</v>
      </c>
      <c r="BJ452">
        <v>3</v>
      </c>
      <c r="BK452">
        <v>9</v>
      </c>
      <c r="BL452">
        <v>7</v>
      </c>
      <c r="BM452">
        <v>3</v>
      </c>
      <c r="BN452">
        <v>9</v>
      </c>
      <c r="BO452" s="8">
        <f t="shared" si="143"/>
        <v>3.3582089552238806E-2</v>
      </c>
      <c r="BP452">
        <v>0</v>
      </c>
      <c r="BQ452">
        <v>1</v>
      </c>
      <c r="BR452">
        <v>0</v>
      </c>
      <c r="BS452">
        <v>1</v>
      </c>
      <c r="BT452" s="8">
        <f t="shared" si="144"/>
        <v>0</v>
      </c>
      <c r="BU452" s="8">
        <f t="shared" si="145"/>
        <v>4.0160642570281121E-3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1</v>
      </c>
      <c r="CB452">
        <v>0</v>
      </c>
      <c r="CC452">
        <v>1</v>
      </c>
      <c r="CD452">
        <v>0</v>
      </c>
      <c r="CE452">
        <v>0</v>
      </c>
      <c r="CF452">
        <v>0</v>
      </c>
      <c r="CG452">
        <v>1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1</v>
      </c>
      <c r="CU452">
        <v>0</v>
      </c>
      <c r="CV452">
        <v>1</v>
      </c>
      <c r="CW452">
        <v>0</v>
      </c>
      <c r="CX452">
        <v>15</v>
      </c>
      <c r="CY452">
        <v>2</v>
      </c>
      <c r="CZ452">
        <v>0</v>
      </c>
      <c r="DA452">
        <v>2</v>
      </c>
      <c r="DB452">
        <v>2</v>
      </c>
      <c r="DC452">
        <v>2</v>
      </c>
      <c r="DD452">
        <v>1</v>
      </c>
      <c r="DE452">
        <v>26</v>
      </c>
      <c r="DF452">
        <v>2</v>
      </c>
      <c r="DG452">
        <v>1</v>
      </c>
      <c r="DH452">
        <v>4</v>
      </c>
      <c r="DI452">
        <v>1</v>
      </c>
      <c r="DJ452" s="11">
        <f t="shared" si="146"/>
        <v>-1</v>
      </c>
      <c r="DK452" s="6">
        <v>-2.8510389526000002</v>
      </c>
      <c r="DL452">
        <v>2</v>
      </c>
      <c r="DM452">
        <v>0</v>
      </c>
      <c r="DN452">
        <v>0</v>
      </c>
      <c r="DO452">
        <v>0</v>
      </c>
      <c r="DP452">
        <v>0</v>
      </c>
      <c r="DQ452">
        <v>280</v>
      </c>
      <c r="DR452">
        <v>268</v>
      </c>
      <c r="DS452">
        <v>204</v>
      </c>
      <c r="DT452">
        <v>193</v>
      </c>
      <c r="DU452">
        <v>147</v>
      </c>
      <c r="DV452">
        <v>134</v>
      </c>
      <c r="DW452" s="6">
        <v>12.85</v>
      </c>
      <c r="DX452" s="6">
        <v>10.210000000000001</v>
      </c>
      <c r="DY452">
        <v>44</v>
      </c>
      <c r="DZ452">
        <v>29</v>
      </c>
      <c r="EA452">
        <v>2</v>
      </c>
      <c r="EB452">
        <v>14</v>
      </c>
      <c r="EC452">
        <v>11</v>
      </c>
      <c r="ED452">
        <v>5</v>
      </c>
      <c r="EE452">
        <v>17</v>
      </c>
      <c r="EF452">
        <v>13</v>
      </c>
      <c r="EG452" s="11">
        <f t="shared" si="147"/>
        <v>28</v>
      </c>
      <c r="EH452" s="11">
        <f t="shared" si="148"/>
        <v>18</v>
      </c>
      <c r="EI452">
        <v>130</v>
      </c>
      <c r="EJ452">
        <v>119</v>
      </c>
      <c r="EK452">
        <v>113</v>
      </c>
      <c r="EL452">
        <v>177</v>
      </c>
      <c r="EM452">
        <v>35</v>
      </c>
      <c r="EN452">
        <v>36</v>
      </c>
      <c r="EO452">
        <v>15</v>
      </c>
      <c r="EP452">
        <v>19</v>
      </c>
      <c r="EQ452">
        <v>-0.60000000000000009</v>
      </c>
      <c r="ER452">
        <v>-0.2</v>
      </c>
      <c r="ES452">
        <v>-0.8</v>
      </c>
      <c r="ET452">
        <v>1240.42</v>
      </c>
      <c r="EU452" s="11">
        <f t="shared" si="149"/>
        <v>34</v>
      </c>
      <c r="EV452" s="6">
        <f t="shared" si="150"/>
        <v>12</v>
      </c>
      <c r="EW452" s="6">
        <f t="shared" si="151"/>
        <v>106.62170049938388</v>
      </c>
      <c r="EX452" s="6">
        <v>1.8</v>
      </c>
      <c r="EY452">
        <v>0.06</v>
      </c>
    </row>
    <row r="453" spans="1:155">
      <c r="A453">
        <v>634</v>
      </c>
      <c r="B453" s="5">
        <v>950000</v>
      </c>
      <c r="C453" t="s">
        <v>1644</v>
      </c>
      <c r="D453" t="s">
        <v>1645</v>
      </c>
      <c r="F453" t="s">
        <v>162</v>
      </c>
      <c r="G453" t="s">
        <v>162</v>
      </c>
      <c r="H453">
        <v>71</v>
      </c>
      <c r="I453">
        <v>200</v>
      </c>
      <c r="J453">
        <v>2010</v>
      </c>
      <c r="K453">
        <v>2</v>
      </c>
      <c r="L453">
        <v>56</v>
      </c>
      <c r="M453" t="s">
        <v>155</v>
      </c>
      <c r="N453" t="s">
        <v>1641</v>
      </c>
      <c r="O453" t="s">
        <v>1646</v>
      </c>
      <c r="P453" t="s">
        <v>222</v>
      </c>
      <c r="Q453" t="s">
        <v>250</v>
      </c>
      <c r="R453">
        <v>36</v>
      </c>
      <c r="S453">
        <v>6</v>
      </c>
      <c r="T453">
        <v>5</v>
      </c>
      <c r="U453">
        <v>2</v>
      </c>
      <c r="V453">
        <v>3</v>
      </c>
      <c r="W453">
        <v>11</v>
      </c>
      <c r="X453">
        <v>-7</v>
      </c>
      <c r="Y453" s="6">
        <v>-2.2999999999999998</v>
      </c>
      <c r="Z453">
        <v>20</v>
      </c>
      <c r="AA453">
        <v>762</v>
      </c>
      <c r="AB453">
        <v>36401</v>
      </c>
      <c r="AC453" s="6">
        <v>606.1</v>
      </c>
      <c r="AD453" s="7">
        <v>16.850000000000001</v>
      </c>
      <c r="AE453" s="7">
        <f t="shared" si="133"/>
        <v>16.846141975308644</v>
      </c>
      <c r="AF453" s="8">
        <v>0.29646695134537598</v>
      </c>
      <c r="AG453" s="8">
        <v>0.52380952380952384</v>
      </c>
      <c r="AH453" s="8">
        <v>7.7777777777777779E-2</v>
      </c>
      <c r="AI453" s="9">
        <f t="shared" si="134"/>
        <v>0.89714285714285713</v>
      </c>
      <c r="AJ453" s="10">
        <f t="shared" si="135"/>
        <v>974.92063492063494</v>
      </c>
      <c r="AK453" s="7">
        <f t="shared" si="136"/>
        <v>2.0788648737832043</v>
      </c>
      <c r="AL453" s="7">
        <f t="shared" si="137"/>
        <v>3.5637683550569212</v>
      </c>
      <c r="AM453" s="8">
        <f t="shared" si="138"/>
        <v>0.36842105263157893</v>
      </c>
      <c r="AN453" s="11">
        <f t="shared" si="139"/>
        <v>-15</v>
      </c>
      <c r="AO453" s="7">
        <f t="shared" si="140"/>
        <v>-1.484903481273717</v>
      </c>
      <c r="AP453">
        <v>93</v>
      </c>
      <c r="AQ453">
        <v>93</v>
      </c>
      <c r="AR453">
        <v>73</v>
      </c>
      <c r="AS453">
        <v>49</v>
      </c>
      <c r="AT453">
        <v>49</v>
      </c>
      <c r="AU453">
        <v>49</v>
      </c>
      <c r="AV453" s="6">
        <v>6.75</v>
      </c>
      <c r="AW453">
        <v>31</v>
      </c>
      <c r="AX453">
        <v>2</v>
      </c>
      <c r="AY453">
        <v>12</v>
      </c>
      <c r="AZ453" s="11">
        <f t="shared" si="141"/>
        <v>14</v>
      </c>
      <c r="BA453" s="6">
        <v>26.224499999999999</v>
      </c>
      <c r="BB453" s="6">
        <v>26.51</v>
      </c>
      <c r="BC453" s="6">
        <v>43.6</v>
      </c>
      <c r="BD453">
        <v>33</v>
      </c>
      <c r="BE453">
        <v>33</v>
      </c>
      <c r="BF453">
        <v>48</v>
      </c>
      <c r="BG453" s="11">
        <f t="shared" si="142"/>
        <v>-15</v>
      </c>
      <c r="BH453">
        <v>24</v>
      </c>
      <c r="BI453">
        <v>16</v>
      </c>
      <c r="BJ453">
        <v>13</v>
      </c>
      <c r="BK453">
        <v>23</v>
      </c>
      <c r="BL453">
        <v>16</v>
      </c>
      <c r="BM453">
        <v>13</v>
      </c>
      <c r="BN453">
        <v>23</v>
      </c>
      <c r="BO453" s="8">
        <f t="shared" si="143"/>
        <v>3.6741214057507986E-2</v>
      </c>
      <c r="BP453">
        <v>261</v>
      </c>
      <c r="BQ453">
        <v>272</v>
      </c>
      <c r="BR453">
        <v>261</v>
      </c>
      <c r="BS453">
        <v>271</v>
      </c>
      <c r="BT453" s="8">
        <f t="shared" si="144"/>
        <v>0.4896810506566604</v>
      </c>
      <c r="BU453" s="8">
        <f t="shared" si="145"/>
        <v>0.89864864864864868</v>
      </c>
      <c r="BV453">
        <v>111</v>
      </c>
      <c r="BW453">
        <v>118</v>
      </c>
      <c r="BX453">
        <v>86</v>
      </c>
      <c r="BY453">
        <v>111</v>
      </c>
      <c r="BZ453">
        <v>64</v>
      </c>
      <c r="CA453">
        <v>43</v>
      </c>
      <c r="CB453">
        <v>97</v>
      </c>
      <c r="CC453">
        <v>113</v>
      </c>
      <c r="CD453">
        <v>71</v>
      </c>
      <c r="CE453">
        <v>78</v>
      </c>
      <c r="CF453">
        <v>174</v>
      </c>
      <c r="CG453">
        <v>159</v>
      </c>
      <c r="CH453">
        <v>0</v>
      </c>
      <c r="CI453">
        <v>2</v>
      </c>
      <c r="CJ453">
        <v>2</v>
      </c>
      <c r="CK453">
        <v>0</v>
      </c>
      <c r="CL453">
        <v>0</v>
      </c>
      <c r="CM453">
        <v>0</v>
      </c>
      <c r="CN453">
        <v>0</v>
      </c>
      <c r="CO453">
        <v>1</v>
      </c>
      <c r="CP453">
        <v>0</v>
      </c>
      <c r="CQ453">
        <v>0</v>
      </c>
      <c r="CR453">
        <v>3</v>
      </c>
      <c r="CS453">
        <v>0</v>
      </c>
      <c r="CT453">
        <v>2</v>
      </c>
      <c r="CU453">
        <v>1</v>
      </c>
      <c r="CV453">
        <v>3</v>
      </c>
      <c r="CW453">
        <v>0</v>
      </c>
      <c r="CX453">
        <v>20</v>
      </c>
      <c r="CY453">
        <v>3</v>
      </c>
      <c r="CZ453">
        <v>1</v>
      </c>
      <c r="DA453">
        <v>0</v>
      </c>
      <c r="DB453">
        <v>5</v>
      </c>
      <c r="DC453">
        <v>10</v>
      </c>
      <c r="DD453">
        <v>0</v>
      </c>
      <c r="DE453">
        <v>30</v>
      </c>
      <c r="DF453">
        <v>10</v>
      </c>
      <c r="DG453">
        <v>8</v>
      </c>
      <c r="DH453">
        <v>10</v>
      </c>
      <c r="DI453">
        <v>5</v>
      </c>
      <c r="DJ453" s="11">
        <f t="shared" si="146"/>
        <v>-2</v>
      </c>
      <c r="DK453" s="6">
        <v>-4.8392760865</v>
      </c>
      <c r="DL453">
        <v>10</v>
      </c>
      <c r="DM453">
        <v>0</v>
      </c>
      <c r="DN453">
        <v>0</v>
      </c>
      <c r="DO453">
        <v>0</v>
      </c>
      <c r="DP453">
        <v>0</v>
      </c>
      <c r="DQ453">
        <v>480</v>
      </c>
      <c r="DR453">
        <v>626</v>
      </c>
      <c r="DS453">
        <v>367</v>
      </c>
      <c r="DT453">
        <v>493</v>
      </c>
      <c r="DU453">
        <v>270</v>
      </c>
      <c r="DV453">
        <v>350</v>
      </c>
      <c r="DW453" s="6">
        <v>22.72</v>
      </c>
      <c r="DX453" s="6">
        <v>30.16</v>
      </c>
      <c r="DY453">
        <v>79</v>
      </c>
      <c r="DZ453">
        <v>96</v>
      </c>
      <c r="EA453">
        <v>21</v>
      </c>
      <c r="EB453">
        <v>36</v>
      </c>
      <c r="EC453">
        <v>18</v>
      </c>
      <c r="ED453">
        <v>24</v>
      </c>
      <c r="EE453">
        <v>34</v>
      </c>
      <c r="EF453">
        <v>21</v>
      </c>
      <c r="EG453" s="11">
        <f t="shared" si="147"/>
        <v>52</v>
      </c>
      <c r="EH453" s="11">
        <f t="shared" si="148"/>
        <v>45</v>
      </c>
      <c r="EI453">
        <v>290</v>
      </c>
      <c r="EJ453">
        <v>302</v>
      </c>
      <c r="EK453">
        <v>259</v>
      </c>
      <c r="EL453">
        <v>217</v>
      </c>
      <c r="EM453">
        <v>76</v>
      </c>
      <c r="EN453">
        <v>59</v>
      </c>
      <c r="EO453">
        <v>49</v>
      </c>
      <c r="EP453">
        <v>27</v>
      </c>
      <c r="EQ453">
        <v>0.2</v>
      </c>
      <c r="ER453">
        <v>0.5</v>
      </c>
      <c r="ES453">
        <v>0.7</v>
      </c>
      <c r="ET453">
        <v>1438.31</v>
      </c>
      <c r="EU453" s="11">
        <f t="shared" si="149"/>
        <v>76</v>
      </c>
      <c r="EV453" s="6">
        <f t="shared" si="150"/>
        <v>4.5999999999999996</v>
      </c>
      <c r="EW453" s="6">
        <f t="shared" si="151"/>
        <v>109.48688335258208</v>
      </c>
      <c r="EX453" s="6">
        <v>7.1</v>
      </c>
      <c r="EY453">
        <v>0.2</v>
      </c>
    </row>
    <row r="454" spans="1:155">
      <c r="A454">
        <v>126</v>
      </c>
      <c r="B454" s="5">
        <v>950000</v>
      </c>
      <c r="C454" t="s">
        <v>1738</v>
      </c>
      <c r="D454" t="s">
        <v>1739</v>
      </c>
      <c r="E454" t="s">
        <v>189</v>
      </c>
      <c r="F454" t="s">
        <v>145</v>
      </c>
      <c r="G454" t="s">
        <v>145</v>
      </c>
      <c r="H454">
        <v>73</v>
      </c>
      <c r="I454">
        <v>205</v>
      </c>
      <c r="M454" t="s">
        <v>155</v>
      </c>
      <c r="N454" t="s">
        <v>1740</v>
      </c>
      <c r="O454" t="s">
        <v>576</v>
      </c>
      <c r="P454" t="s">
        <v>192</v>
      </c>
      <c r="Q454" t="s">
        <v>359</v>
      </c>
      <c r="R454">
        <v>65</v>
      </c>
      <c r="S454">
        <v>3</v>
      </c>
      <c r="T454">
        <v>9</v>
      </c>
      <c r="U454">
        <v>4</v>
      </c>
      <c r="V454">
        <v>5</v>
      </c>
      <c r="W454">
        <v>12</v>
      </c>
      <c r="X454">
        <v>-12</v>
      </c>
      <c r="Y454" s="6">
        <v>-2.9</v>
      </c>
      <c r="Z454">
        <v>83</v>
      </c>
      <c r="AA454">
        <v>1657</v>
      </c>
      <c r="AB454">
        <v>70419</v>
      </c>
      <c r="AC454" s="6">
        <v>1173.53</v>
      </c>
      <c r="AD454" s="7">
        <v>18.05</v>
      </c>
      <c r="AE454" s="7">
        <f t="shared" si="133"/>
        <v>18.053487179487178</v>
      </c>
      <c r="AF454" s="8">
        <v>0.31847256483946518</v>
      </c>
      <c r="AG454" s="8">
        <v>0.33333333333333331</v>
      </c>
      <c r="AH454" s="8">
        <v>6.741573033707865E-2</v>
      </c>
      <c r="AI454" s="9">
        <f t="shared" si="134"/>
        <v>0.90459965928449748</v>
      </c>
      <c r="AJ454" s="10">
        <f t="shared" si="135"/>
        <v>972.01538962157622</v>
      </c>
      <c r="AK454" s="7">
        <f t="shared" si="136"/>
        <v>1.840600581152591</v>
      </c>
      <c r="AL454" s="7">
        <f t="shared" si="137"/>
        <v>2.8631564595706971</v>
      </c>
      <c r="AM454" s="8">
        <f t="shared" si="138"/>
        <v>0.39130434782608697</v>
      </c>
      <c r="AN454" s="11">
        <f t="shared" si="139"/>
        <v>-20</v>
      </c>
      <c r="AO454" s="7">
        <f t="shared" si="140"/>
        <v>-1.0225558784181061</v>
      </c>
      <c r="AP454">
        <v>193</v>
      </c>
      <c r="AQ454">
        <v>193</v>
      </c>
      <c r="AR454">
        <v>117</v>
      </c>
      <c r="AS454">
        <v>85</v>
      </c>
      <c r="AT454">
        <v>84</v>
      </c>
      <c r="AU454">
        <v>84</v>
      </c>
      <c r="AV454" s="6">
        <v>3.58</v>
      </c>
      <c r="AW454">
        <v>9</v>
      </c>
      <c r="AX454">
        <v>6</v>
      </c>
      <c r="AY454">
        <v>9</v>
      </c>
      <c r="AZ454" s="11">
        <f t="shared" si="141"/>
        <v>15</v>
      </c>
      <c r="BA454" s="6">
        <v>50.904800000000002</v>
      </c>
      <c r="BB454" s="6">
        <v>48.96</v>
      </c>
      <c r="BC454" s="6">
        <v>96.9</v>
      </c>
      <c r="BD454">
        <v>121</v>
      </c>
      <c r="BE454">
        <v>121</v>
      </c>
      <c r="BF454">
        <v>121</v>
      </c>
      <c r="BG454" s="11">
        <f t="shared" si="142"/>
        <v>0</v>
      </c>
      <c r="BH454">
        <v>32</v>
      </c>
      <c r="BI454">
        <v>38</v>
      </c>
      <c r="BJ454">
        <v>9</v>
      </c>
      <c r="BK454">
        <v>79</v>
      </c>
      <c r="BL454">
        <v>38</v>
      </c>
      <c r="BM454">
        <v>9</v>
      </c>
      <c r="BN454">
        <v>79</v>
      </c>
      <c r="BO454" s="8">
        <f t="shared" si="143"/>
        <v>7.2212065813528334E-2</v>
      </c>
      <c r="BP454">
        <v>0</v>
      </c>
      <c r="BQ454">
        <v>1</v>
      </c>
      <c r="BR454">
        <v>0</v>
      </c>
      <c r="BS454">
        <v>1</v>
      </c>
      <c r="BT454" s="8">
        <f t="shared" si="144"/>
        <v>0</v>
      </c>
      <c r="BU454" s="8">
        <f t="shared" si="145"/>
        <v>9.1407678244972577E-4</v>
      </c>
      <c r="BV454">
        <v>0</v>
      </c>
      <c r="BW454">
        <v>1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1</v>
      </c>
      <c r="CD454">
        <v>0</v>
      </c>
      <c r="CE454">
        <v>0</v>
      </c>
      <c r="CF454">
        <v>0</v>
      </c>
      <c r="CG454">
        <v>1</v>
      </c>
      <c r="CH454">
        <v>0</v>
      </c>
      <c r="CI454">
        <v>0</v>
      </c>
      <c r="CJ454">
        <v>1</v>
      </c>
      <c r="CK454">
        <v>1</v>
      </c>
      <c r="CL454">
        <v>0</v>
      </c>
      <c r="CM454">
        <v>0</v>
      </c>
      <c r="CN454">
        <v>1</v>
      </c>
      <c r="CO454">
        <v>0</v>
      </c>
      <c r="CP454">
        <v>0</v>
      </c>
      <c r="CQ454">
        <v>1</v>
      </c>
      <c r="CR454">
        <v>0</v>
      </c>
      <c r="CS454">
        <v>0</v>
      </c>
      <c r="CT454">
        <v>1</v>
      </c>
      <c r="CU454">
        <v>0</v>
      </c>
      <c r="CV454">
        <v>1</v>
      </c>
      <c r="CW454">
        <v>3</v>
      </c>
      <c r="CX454">
        <v>28</v>
      </c>
      <c r="CY454">
        <v>2</v>
      </c>
      <c r="CZ454">
        <v>0</v>
      </c>
      <c r="DA454">
        <v>30</v>
      </c>
      <c r="DB454">
        <v>17</v>
      </c>
      <c r="DC454">
        <v>0</v>
      </c>
      <c r="DD454">
        <v>0</v>
      </c>
      <c r="DE454">
        <v>35</v>
      </c>
      <c r="DF454">
        <v>27</v>
      </c>
      <c r="DG454">
        <v>16</v>
      </c>
      <c r="DH454">
        <v>27</v>
      </c>
      <c r="DI454">
        <v>15</v>
      </c>
      <c r="DJ454" s="11">
        <f t="shared" si="146"/>
        <v>-11</v>
      </c>
      <c r="DK454" s="6">
        <v>-6.7032157899999998</v>
      </c>
      <c r="DL454">
        <v>18</v>
      </c>
      <c r="DM454">
        <v>9</v>
      </c>
      <c r="DN454">
        <v>0</v>
      </c>
      <c r="DO454">
        <v>0</v>
      </c>
      <c r="DP454">
        <v>0</v>
      </c>
      <c r="DQ454">
        <v>1051</v>
      </c>
      <c r="DR454">
        <v>1094</v>
      </c>
      <c r="DS454">
        <v>749</v>
      </c>
      <c r="DT454">
        <v>804</v>
      </c>
      <c r="DU454">
        <v>534</v>
      </c>
      <c r="DV454">
        <v>587</v>
      </c>
      <c r="DW454" s="6">
        <v>42.21</v>
      </c>
      <c r="DX454" s="6">
        <v>54.81</v>
      </c>
      <c r="DY454">
        <v>144</v>
      </c>
      <c r="DZ454">
        <v>196</v>
      </c>
      <c r="EA454">
        <v>36</v>
      </c>
      <c r="EB454">
        <v>56</v>
      </c>
      <c r="EC454">
        <v>39</v>
      </c>
      <c r="ED454">
        <v>53</v>
      </c>
      <c r="EE454">
        <v>58</v>
      </c>
      <c r="EF454">
        <v>65</v>
      </c>
      <c r="EG454" s="11">
        <f t="shared" si="147"/>
        <v>97</v>
      </c>
      <c r="EH454" s="11">
        <f t="shared" si="148"/>
        <v>118</v>
      </c>
      <c r="EI454">
        <v>598</v>
      </c>
      <c r="EJ454">
        <v>496</v>
      </c>
      <c r="EK454">
        <v>612</v>
      </c>
      <c r="EL454">
        <v>561</v>
      </c>
      <c r="EM454">
        <v>168</v>
      </c>
      <c r="EN454">
        <v>107</v>
      </c>
      <c r="EO454">
        <v>74</v>
      </c>
      <c r="EP454">
        <v>77</v>
      </c>
      <c r="EQ454">
        <v>0.2</v>
      </c>
      <c r="ER454">
        <v>1.9</v>
      </c>
      <c r="ES454">
        <v>2.1</v>
      </c>
      <c r="ET454">
        <v>2511.34</v>
      </c>
      <c r="EU454" s="11">
        <f t="shared" si="149"/>
        <v>292</v>
      </c>
      <c r="EV454" s="6">
        <f t="shared" si="150"/>
        <v>7.2222222222222223</v>
      </c>
      <c r="EW454" s="6">
        <f t="shared" si="151"/>
        <v>109.66911796034188</v>
      </c>
      <c r="EX454" s="6">
        <v>17.399999999999999</v>
      </c>
      <c r="EY454">
        <v>0.27</v>
      </c>
    </row>
    <row r="455" spans="1:155">
      <c r="A455">
        <v>211</v>
      </c>
      <c r="B455" s="5">
        <v>950000</v>
      </c>
      <c r="C455" t="s">
        <v>810</v>
      </c>
      <c r="D455" t="s">
        <v>1206</v>
      </c>
      <c r="F455" t="s">
        <v>967</v>
      </c>
      <c r="G455" t="s">
        <v>967</v>
      </c>
      <c r="H455">
        <v>75</v>
      </c>
      <c r="I455">
        <v>200</v>
      </c>
      <c r="J455">
        <v>2009</v>
      </c>
      <c r="K455">
        <v>3</v>
      </c>
      <c r="L455">
        <v>75</v>
      </c>
      <c r="M455" t="s">
        <v>155</v>
      </c>
      <c r="N455" t="s">
        <v>1958</v>
      </c>
      <c r="O455" t="s">
        <v>1959</v>
      </c>
      <c r="P455" t="s">
        <v>953</v>
      </c>
      <c r="Q455" t="s">
        <v>186</v>
      </c>
      <c r="R455">
        <v>19</v>
      </c>
      <c r="S455">
        <v>1</v>
      </c>
      <c r="T455">
        <v>4</v>
      </c>
      <c r="U455">
        <v>3</v>
      </c>
      <c r="V455">
        <v>1</v>
      </c>
      <c r="W455">
        <v>5</v>
      </c>
      <c r="X455">
        <v>-3</v>
      </c>
      <c r="Y455" s="6">
        <v>0</v>
      </c>
      <c r="Z455">
        <v>2</v>
      </c>
      <c r="AA455">
        <v>290</v>
      </c>
      <c r="AB455">
        <v>12430</v>
      </c>
      <c r="AC455" s="6">
        <v>207.17</v>
      </c>
      <c r="AD455" s="7">
        <v>10.9</v>
      </c>
      <c r="AE455" s="7">
        <f t="shared" si="133"/>
        <v>10.902397660818712</v>
      </c>
      <c r="AF455" s="8">
        <v>0.21593479325835668</v>
      </c>
      <c r="AG455" s="8">
        <v>0.83333333333333337</v>
      </c>
      <c r="AH455" s="8">
        <v>5.6074766355140186E-2</v>
      </c>
      <c r="AI455" s="9">
        <f t="shared" si="134"/>
        <v>0.8902439024390244</v>
      </c>
      <c r="AJ455" s="10">
        <f t="shared" si="135"/>
        <v>946.31866879416464</v>
      </c>
      <c r="AK455" s="7">
        <f t="shared" si="136"/>
        <v>1.7377033354250133</v>
      </c>
      <c r="AL455" s="7">
        <f t="shared" si="137"/>
        <v>2.6065550031375202</v>
      </c>
      <c r="AM455" s="8">
        <f t="shared" si="138"/>
        <v>0.4</v>
      </c>
      <c r="AN455" s="11">
        <f t="shared" si="139"/>
        <v>-3</v>
      </c>
      <c r="AO455" s="7">
        <f t="shared" si="140"/>
        <v>-0.86885166771250688</v>
      </c>
      <c r="AP455">
        <v>39</v>
      </c>
      <c r="AQ455">
        <v>39</v>
      </c>
      <c r="AR455">
        <v>33</v>
      </c>
      <c r="AS455">
        <v>27</v>
      </c>
      <c r="AT455">
        <v>27</v>
      </c>
      <c r="AU455">
        <v>27</v>
      </c>
      <c r="AV455" s="6">
        <v>2.41</v>
      </c>
      <c r="AW455">
        <v>7</v>
      </c>
      <c r="AX455">
        <v>4</v>
      </c>
      <c r="AY455">
        <v>0</v>
      </c>
      <c r="AZ455" s="11">
        <f t="shared" si="141"/>
        <v>4</v>
      </c>
      <c r="BA455" s="6">
        <v>23.148099999999999</v>
      </c>
      <c r="BB455" s="6">
        <v>23.21</v>
      </c>
      <c r="BC455" s="6">
        <v>89.5</v>
      </c>
      <c r="BD455">
        <v>10</v>
      </c>
      <c r="BE455">
        <v>10</v>
      </c>
      <c r="BF455">
        <v>14</v>
      </c>
      <c r="BG455" s="11">
        <f t="shared" si="142"/>
        <v>-4</v>
      </c>
      <c r="BH455">
        <v>6</v>
      </c>
      <c r="BI455">
        <v>8</v>
      </c>
      <c r="BJ455">
        <v>11</v>
      </c>
      <c r="BK455">
        <v>6</v>
      </c>
      <c r="BL455">
        <v>8</v>
      </c>
      <c r="BM455">
        <v>11</v>
      </c>
      <c r="BN455">
        <v>6</v>
      </c>
      <c r="BO455" s="8">
        <f t="shared" si="143"/>
        <v>3.5928143712574849E-2</v>
      </c>
      <c r="BP455">
        <v>3</v>
      </c>
      <c r="BQ455">
        <v>7</v>
      </c>
      <c r="BR455">
        <v>3</v>
      </c>
      <c r="BS455">
        <v>7</v>
      </c>
      <c r="BT455" s="8">
        <f t="shared" si="144"/>
        <v>0.3</v>
      </c>
      <c r="BU455" s="8">
        <f t="shared" si="145"/>
        <v>5.8139534883720929E-2</v>
      </c>
      <c r="BV455">
        <v>1</v>
      </c>
      <c r="BW455">
        <v>2</v>
      </c>
      <c r="BX455">
        <v>1</v>
      </c>
      <c r="BY455">
        <v>3</v>
      </c>
      <c r="BZ455">
        <v>1</v>
      </c>
      <c r="CA455">
        <v>2</v>
      </c>
      <c r="CB455">
        <v>1</v>
      </c>
      <c r="CC455">
        <v>3</v>
      </c>
      <c r="CD455">
        <v>0</v>
      </c>
      <c r="CE455">
        <v>2</v>
      </c>
      <c r="CF455">
        <v>3</v>
      </c>
      <c r="CG455">
        <v>4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1</v>
      </c>
      <c r="CU455">
        <v>0</v>
      </c>
      <c r="CV455">
        <v>0</v>
      </c>
      <c r="CW455">
        <v>0</v>
      </c>
      <c r="CX455">
        <v>6</v>
      </c>
      <c r="CY455">
        <v>6</v>
      </c>
      <c r="CZ455">
        <v>0</v>
      </c>
      <c r="DA455">
        <v>0</v>
      </c>
      <c r="DB455">
        <v>7</v>
      </c>
      <c r="DC455">
        <v>0</v>
      </c>
      <c r="DD455">
        <v>0</v>
      </c>
      <c r="DE455">
        <v>14</v>
      </c>
      <c r="DF455">
        <v>1</v>
      </c>
      <c r="DG455">
        <v>0</v>
      </c>
      <c r="DH455">
        <v>2</v>
      </c>
      <c r="DI455">
        <v>0</v>
      </c>
      <c r="DJ455" s="11">
        <f t="shared" si="146"/>
        <v>-1</v>
      </c>
      <c r="DK455" s="6">
        <v>-1.8859742197</v>
      </c>
      <c r="DL455">
        <v>1</v>
      </c>
      <c r="DM455">
        <v>0</v>
      </c>
      <c r="DN455">
        <v>0</v>
      </c>
      <c r="DO455">
        <v>0</v>
      </c>
      <c r="DP455">
        <v>0</v>
      </c>
      <c r="DQ455">
        <v>193</v>
      </c>
      <c r="DR455">
        <v>167</v>
      </c>
      <c r="DS455">
        <v>145</v>
      </c>
      <c r="DT455">
        <v>120</v>
      </c>
      <c r="DU455">
        <v>107</v>
      </c>
      <c r="DV455">
        <v>82</v>
      </c>
      <c r="DW455" s="6">
        <v>8.4600000000000009</v>
      </c>
      <c r="DX455" s="6">
        <v>8.14</v>
      </c>
      <c r="DY455">
        <v>27</v>
      </c>
      <c r="DZ455">
        <v>32</v>
      </c>
      <c r="EA455">
        <v>6</v>
      </c>
      <c r="EB455">
        <v>9</v>
      </c>
      <c r="EC455">
        <v>9</v>
      </c>
      <c r="ED455">
        <v>9</v>
      </c>
      <c r="EE455">
        <v>6</v>
      </c>
      <c r="EF455">
        <v>6</v>
      </c>
      <c r="EG455" s="11">
        <f t="shared" si="147"/>
        <v>15</v>
      </c>
      <c r="EH455" s="11">
        <f t="shared" si="148"/>
        <v>15</v>
      </c>
      <c r="EI455">
        <v>83</v>
      </c>
      <c r="EJ455">
        <v>89</v>
      </c>
      <c r="EK455">
        <v>67</v>
      </c>
      <c r="EL455">
        <v>80</v>
      </c>
      <c r="EM455">
        <v>34</v>
      </c>
      <c r="EN455">
        <v>28</v>
      </c>
      <c r="EO455">
        <v>4</v>
      </c>
      <c r="EP455">
        <v>8</v>
      </c>
      <c r="EQ455">
        <v>0.1</v>
      </c>
      <c r="ER455">
        <v>0.1</v>
      </c>
      <c r="ES455">
        <v>0.2</v>
      </c>
      <c r="ET455">
        <v>752.24</v>
      </c>
      <c r="EU455" s="11">
        <f t="shared" si="149"/>
        <v>18</v>
      </c>
      <c r="EV455" s="6">
        <f t="shared" si="150"/>
        <v>21</v>
      </c>
      <c r="EW455" s="6">
        <f t="shared" si="151"/>
        <v>104.2622001255008</v>
      </c>
      <c r="EX455" s="6">
        <v>5.4</v>
      </c>
      <c r="EY455">
        <v>0.28999999999999998</v>
      </c>
    </row>
    <row r="456" spans="1:155">
      <c r="A456">
        <v>6</v>
      </c>
      <c r="B456" s="5">
        <v>950000</v>
      </c>
      <c r="C456" t="s">
        <v>2262</v>
      </c>
      <c r="D456" t="s">
        <v>161</v>
      </c>
      <c r="F456" t="s">
        <v>162</v>
      </c>
      <c r="G456" t="s">
        <v>162</v>
      </c>
      <c r="H456">
        <v>71</v>
      </c>
      <c r="I456">
        <v>185</v>
      </c>
      <c r="J456">
        <v>2009</v>
      </c>
      <c r="K456">
        <v>2</v>
      </c>
      <c r="L456">
        <v>53</v>
      </c>
      <c r="M456" t="s">
        <v>155</v>
      </c>
      <c r="N456" t="s">
        <v>2263</v>
      </c>
      <c r="O456" t="s">
        <v>423</v>
      </c>
      <c r="P456" t="s">
        <v>198</v>
      </c>
      <c r="Q456" t="s">
        <v>275</v>
      </c>
      <c r="R456">
        <v>3</v>
      </c>
      <c r="S456">
        <v>0</v>
      </c>
      <c r="T456">
        <v>1</v>
      </c>
      <c r="U456">
        <v>0</v>
      </c>
      <c r="V456">
        <v>1</v>
      </c>
      <c r="W456">
        <v>1</v>
      </c>
      <c r="X456">
        <v>1</v>
      </c>
      <c r="Y456" s="6">
        <v>0.30000000000000004</v>
      </c>
      <c r="Z456">
        <v>0</v>
      </c>
      <c r="AA456">
        <v>40</v>
      </c>
      <c r="AB456">
        <v>1604</v>
      </c>
      <c r="AC456" s="6">
        <v>26.74</v>
      </c>
      <c r="AD456" s="7">
        <v>8.9166666666999994</v>
      </c>
      <c r="AE456" s="7">
        <f t="shared" si="133"/>
        <v>8.9137037037148144</v>
      </c>
      <c r="AF456" s="8">
        <v>0.19072753209700427</v>
      </c>
      <c r="AG456" s="8">
        <v>1</v>
      </c>
      <c r="AH456" s="8">
        <v>0.14285714285714285</v>
      </c>
      <c r="AI456" s="9">
        <f t="shared" si="134"/>
        <v>1</v>
      </c>
      <c r="AJ456" s="10">
        <f t="shared" si="135"/>
        <v>1142.8571428571429</v>
      </c>
      <c r="AK456" s="7">
        <f t="shared" si="136"/>
        <v>2.2438294689603593</v>
      </c>
      <c r="AL456" s="7">
        <f t="shared" si="137"/>
        <v>0</v>
      </c>
      <c r="AM456" s="8">
        <f t="shared" si="138"/>
        <v>1</v>
      </c>
      <c r="AN456" s="11">
        <f t="shared" si="139"/>
        <v>1</v>
      </c>
      <c r="AO456" s="7">
        <f t="shared" si="140"/>
        <v>2.2438294689603593</v>
      </c>
      <c r="AP456">
        <v>5</v>
      </c>
      <c r="AQ456">
        <v>5</v>
      </c>
      <c r="AR456">
        <v>3</v>
      </c>
      <c r="AS456">
        <v>2</v>
      </c>
      <c r="AT456">
        <v>2</v>
      </c>
      <c r="AU456">
        <v>2</v>
      </c>
      <c r="AV456" s="6">
        <v>0.12</v>
      </c>
      <c r="AW456">
        <v>0</v>
      </c>
      <c r="AX456">
        <v>0</v>
      </c>
      <c r="AY456">
        <v>0</v>
      </c>
      <c r="AZ456" s="11">
        <f t="shared" si="141"/>
        <v>0</v>
      </c>
      <c r="BA456" s="6">
        <v>33.5</v>
      </c>
      <c r="BB456" s="6">
        <v>38.19</v>
      </c>
      <c r="BC456" s="6">
        <v>0</v>
      </c>
      <c r="BD456">
        <v>0</v>
      </c>
      <c r="BE456">
        <v>0</v>
      </c>
      <c r="BF456">
        <v>2</v>
      </c>
      <c r="BG456" s="11">
        <f t="shared" si="142"/>
        <v>-2</v>
      </c>
      <c r="BH456">
        <v>1</v>
      </c>
      <c r="BI456">
        <v>1</v>
      </c>
      <c r="BJ456">
        <v>2</v>
      </c>
      <c r="BK456">
        <v>1</v>
      </c>
      <c r="BL456">
        <v>1</v>
      </c>
      <c r="BM456">
        <v>2</v>
      </c>
      <c r="BN456">
        <v>1</v>
      </c>
      <c r="BO456" s="8">
        <f t="shared" si="143"/>
        <v>4.3478260869565216E-2</v>
      </c>
      <c r="BP456">
        <v>0</v>
      </c>
      <c r="BQ456">
        <v>0</v>
      </c>
      <c r="BR456">
        <v>0</v>
      </c>
      <c r="BS456">
        <v>0</v>
      </c>
      <c r="BT456" s="8">
        <f t="shared" si="144"/>
        <v>0</v>
      </c>
      <c r="BU456" s="8">
        <f t="shared" si="145"/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1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2</v>
      </c>
      <c r="DF456">
        <v>0</v>
      </c>
      <c r="DG456">
        <v>0</v>
      </c>
      <c r="DH456">
        <v>0</v>
      </c>
      <c r="DI456">
        <v>0</v>
      </c>
      <c r="DJ456" s="11">
        <f t="shared" si="146"/>
        <v>0</v>
      </c>
      <c r="DK456" s="6">
        <v>1.5678444100000001E-2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17</v>
      </c>
      <c r="DR456">
        <v>23</v>
      </c>
      <c r="DS456">
        <v>10</v>
      </c>
      <c r="DT456">
        <v>15</v>
      </c>
      <c r="DU456">
        <v>7</v>
      </c>
      <c r="DV456">
        <v>11</v>
      </c>
      <c r="DW456" s="6">
        <v>0.66</v>
      </c>
      <c r="DX456" s="6">
        <v>0.49</v>
      </c>
      <c r="DY456">
        <v>3</v>
      </c>
      <c r="DZ456">
        <v>2</v>
      </c>
      <c r="EA456">
        <v>1</v>
      </c>
      <c r="EB456">
        <v>0</v>
      </c>
      <c r="EC456">
        <v>1</v>
      </c>
      <c r="ED456">
        <v>0</v>
      </c>
      <c r="EE456">
        <v>1</v>
      </c>
      <c r="EF456">
        <v>0</v>
      </c>
      <c r="EG456" s="11">
        <f t="shared" si="147"/>
        <v>2</v>
      </c>
      <c r="EH456" s="11">
        <f t="shared" si="148"/>
        <v>0</v>
      </c>
      <c r="EI456">
        <v>16</v>
      </c>
      <c r="EJ456">
        <v>13</v>
      </c>
      <c r="EK456">
        <v>1</v>
      </c>
      <c r="EL456">
        <v>12</v>
      </c>
      <c r="EM456">
        <v>3</v>
      </c>
      <c r="EN456">
        <v>4</v>
      </c>
      <c r="EO456">
        <v>0</v>
      </c>
      <c r="EP456">
        <v>1</v>
      </c>
      <c r="EQ456">
        <v>0</v>
      </c>
      <c r="ER456">
        <v>0.1</v>
      </c>
      <c r="ES456">
        <v>0.1</v>
      </c>
      <c r="ET456">
        <v>113.46</v>
      </c>
      <c r="EU456" s="11">
        <f t="shared" si="149"/>
        <v>1</v>
      </c>
      <c r="EV456" s="6">
        <f t="shared" si="150"/>
        <v>0</v>
      </c>
      <c r="EW456" s="6">
        <f t="shared" si="151"/>
        <v>89.753178758414379</v>
      </c>
      <c r="EX456" s="6">
        <v>0.60000000000000009</v>
      </c>
      <c r="EY456">
        <v>0.18</v>
      </c>
    </row>
    <row r="457" spans="1:155">
      <c r="A457">
        <v>14</v>
      </c>
      <c r="B457" s="5">
        <v>950000</v>
      </c>
      <c r="C457" t="s">
        <v>2313</v>
      </c>
      <c r="D457" t="s">
        <v>2155</v>
      </c>
      <c r="E457" t="s">
        <v>330</v>
      </c>
      <c r="F457" t="s">
        <v>145</v>
      </c>
      <c r="G457" t="s">
        <v>145</v>
      </c>
      <c r="H457">
        <v>72</v>
      </c>
      <c r="I457">
        <v>195</v>
      </c>
      <c r="J457">
        <v>2007</v>
      </c>
      <c r="K457">
        <v>4</v>
      </c>
      <c r="L457">
        <v>112</v>
      </c>
      <c r="M457" t="s">
        <v>146</v>
      </c>
      <c r="N457" t="s">
        <v>2314</v>
      </c>
      <c r="O457" t="s">
        <v>2083</v>
      </c>
      <c r="P457" t="s">
        <v>333</v>
      </c>
      <c r="Q457" t="s">
        <v>311</v>
      </c>
      <c r="R457">
        <v>80</v>
      </c>
      <c r="S457">
        <v>9</v>
      </c>
      <c r="T457">
        <v>15</v>
      </c>
      <c r="U457">
        <v>9</v>
      </c>
      <c r="V457">
        <v>6</v>
      </c>
      <c r="W457">
        <v>24</v>
      </c>
      <c r="X457">
        <v>-16</v>
      </c>
      <c r="Y457" s="6">
        <v>-6.5</v>
      </c>
      <c r="Z457">
        <v>25</v>
      </c>
      <c r="AA457">
        <v>1596</v>
      </c>
      <c r="AB457">
        <v>70241</v>
      </c>
      <c r="AC457" s="6">
        <v>1169.74</v>
      </c>
      <c r="AD457" s="7">
        <v>14.6333333333</v>
      </c>
      <c r="AE457" s="7">
        <f t="shared" si="133"/>
        <v>14.629541666655555</v>
      </c>
      <c r="AF457" s="8">
        <v>0.26010001623206963</v>
      </c>
      <c r="AG457" s="8">
        <v>0.68571428571428572</v>
      </c>
      <c r="AH457" s="8">
        <v>6.2949640287769781E-2</v>
      </c>
      <c r="AI457" s="9">
        <f t="shared" si="134"/>
        <v>0.91114701130856224</v>
      </c>
      <c r="AJ457" s="10">
        <f t="shared" si="135"/>
        <v>974.09665159633209</v>
      </c>
      <c r="AK457" s="7">
        <f t="shared" si="136"/>
        <v>1.7952707439260007</v>
      </c>
      <c r="AL457" s="7">
        <f t="shared" si="137"/>
        <v>2.8211397404551439</v>
      </c>
      <c r="AM457" s="8">
        <f t="shared" si="138"/>
        <v>0.3888888888888889</v>
      </c>
      <c r="AN457" s="11">
        <f t="shared" si="139"/>
        <v>-20</v>
      </c>
      <c r="AO457" s="7">
        <f t="shared" si="140"/>
        <v>-1.0258689965291432</v>
      </c>
      <c r="AP457">
        <v>264</v>
      </c>
      <c r="AQ457">
        <v>264</v>
      </c>
      <c r="AR457">
        <v>220</v>
      </c>
      <c r="AS457">
        <v>172</v>
      </c>
      <c r="AT457">
        <v>172</v>
      </c>
      <c r="AU457">
        <v>172</v>
      </c>
      <c r="AV457" s="6">
        <v>14.5</v>
      </c>
      <c r="AW457">
        <v>51</v>
      </c>
      <c r="AX457">
        <v>17</v>
      </c>
      <c r="AY457">
        <v>13</v>
      </c>
      <c r="AZ457" s="11">
        <f t="shared" si="141"/>
        <v>30</v>
      </c>
      <c r="BA457" s="6">
        <v>31.244199999999999</v>
      </c>
      <c r="BB457" s="6">
        <v>28.65</v>
      </c>
      <c r="BC457" s="6">
        <v>265.10000000000002</v>
      </c>
      <c r="BD457">
        <v>108</v>
      </c>
      <c r="BE457">
        <v>108</v>
      </c>
      <c r="BF457">
        <v>93</v>
      </c>
      <c r="BG457" s="11">
        <f t="shared" si="142"/>
        <v>15</v>
      </c>
      <c r="BH457">
        <v>48</v>
      </c>
      <c r="BI457">
        <v>23</v>
      </c>
      <c r="BJ457">
        <v>40</v>
      </c>
      <c r="BK457">
        <v>64</v>
      </c>
      <c r="BL457">
        <v>23</v>
      </c>
      <c r="BM457">
        <v>40</v>
      </c>
      <c r="BN457">
        <v>64</v>
      </c>
      <c r="BO457" s="8">
        <f t="shared" si="143"/>
        <v>5.7502246181491468E-2</v>
      </c>
      <c r="BP457">
        <v>31</v>
      </c>
      <c r="BQ457">
        <v>27</v>
      </c>
      <c r="BR457">
        <v>31</v>
      </c>
      <c r="BS457">
        <v>27</v>
      </c>
      <c r="BT457" s="8">
        <f t="shared" si="144"/>
        <v>0.53448275862068961</v>
      </c>
      <c r="BU457" s="8">
        <f t="shared" si="145"/>
        <v>5.2017937219730942E-2</v>
      </c>
      <c r="BV457">
        <v>12</v>
      </c>
      <c r="BW457">
        <v>10</v>
      </c>
      <c r="BX457">
        <v>6</v>
      </c>
      <c r="BY457">
        <v>4</v>
      </c>
      <c r="BZ457">
        <v>13</v>
      </c>
      <c r="CA457">
        <v>13</v>
      </c>
      <c r="CB457">
        <v>15</v>
      </c>
      <c r="CC457">
        <v>10</v>
      </c>
      <c r="CD457">
        <v>7</v>
      </c>
      <c r="CE457">
        <v>10</v>
      </c>
      <c r="CF457">
        <v>18</v>
      </c>
      <c r="CG457">
        <v>15</v>
      </c>
      <c r="CH457">
        <v>0</v>
      </c>
      <c r="CI457">
        <v>2</v>
      </c>
      <c r="CJ457">
        <v>1</v>
      </c>
      <c r="CK457">
        <v>0</v>
      </c>
      <c r="CL457">
        <v>0</v>
      </c>
      <c r="CM457">
        <v>0</v>
      </c>
      <c r="CN457">
        <v>1</v>
      </c>
      <c r="CO457">
        <v>0</v>
      </c>
      <c r="CP457">
        <v>0</v>
      </c>
      <c r="CQ457">
        <v>1</v>
      </c>
      <c r="CR457">
        <v>0</v>
      </c>
      <c r="CS457">
        <v>0</v>
      </c>
      <c r="CT457">
        <v>7</v>
      </c>
      <c r="CU457">
        <v>0</v>
      </c>
      <c r="CV457">
        <v>2</v>
      </c>
      <c r="CW457">
        <v>1</v>
      </c>
      <c r="CX457">
        <v>45</v>
      </c>
      <c r="CY457">
        <v>18</v>
      </c>
      <c r="CZ457">
        <v>1</v>
      </c>
      <c r="DA457">
        <v>24</v>
      </c>
      <c r="DB457">
        <v>34</v>
      </c>
      <c r="DC457">
        <v>5</v>
      </c>
      <c r="DD457">
        <v>9</v>
      </c>
      <c r="DE457">
        <v>81</v>
      </c>
      <c r="DF457">
        <v>10</v>
      </c>
      <c r="DG457">
        <v>12</v>
      </c>
      <c r="DH457">
        <v>11</v>
      </c>
      <c r="DI457">
        <v>7</v>
      </c>
      <c r="DJ457" s="11">
        <f t="shared" si="146"/>
        <v>2</v>
      </c>
      <c r="DK457" s="6">
        <v>-7.4199765657999999</v>
      </c>
      <c r="DL457">
        <v>9</v>
      </c>
      <c r="DM457">
        <v>1</v>
      </c>
      <c r="DN457">
        <v>0</v>
      </c>
      <c r="DO457">
        <v>0</v>
      </c>
      <c r="DP457">
        <v>0</v>
      </c>
      <c r="DQ457">
        <v>962</v>
      </c>
      <c r="DR457">
        <v>1113</v>
      </c>
      <c r="DS457">
        <v>740</v>
      </c>
      <c r="DT457">
        <v>838</v>
      </c>
      <c r="DU457">
        <v>556</v>
      </c>
      <c r="DV457">
        <v>619</v>
      </c>
      <c r="DW457" s="6">
        <v>41.48</v>
      </c>
      <c r="DX457" s="6">
        <v>54.08</v>
      </c>
      <c r="DY457">
        <v>123</v>
      </c>
      <c r="DZ457">
        <v>171</v>
      </c>
      <c r="EA457">
        <v>35</v>
      </c>
      <c r="EB457">
        <v>55</v>
      </c>
      <c r="EC457">
        <v>33</v>
      </c>
      <c r="ED457">
        <v>42</v>
      </c>
      <c r="EE457">
        <v>51</v>
      </c>
      <c r="EF457">
        <v>52</v>
      </c>
      <c r="EG457" s="11">
        <f t="shared" si="147"/>
        <v>84</v>
      </c>
      <c r="EH457" s="11">
        <f t="shared" si="148"/>
        <v>94</v>
      </c>
      <c r="EI457">
        <v>543</v>
      </c>
      <c r="EJ457">
        <v>572</v>
      </c>
      <c r="EK457">
        <v>482</v>
      </c>
      <c r="EL457">
        <v>360</v>
      </c>
      <c r="EM457">
        <v>177</v>
      </c>
      <c r="EN457">
        <v>157</v>
      </c>
      <c r="EO457">
        <v>66</v>
      </c>
      <c r="EP457">
        <v>67</v>
      </c>
      <c r="EQ457">
        <v>0.4</v>
      </c>
      <c r="ER457">
        <v>0.9</v>
      </c>
      <c r="ES457">
        <v>1.3</v>
      </c>
      <c r="ET457">
        <v>3327.53</v>
      </c>
      <c r="EU457" s="11">
        <f t="shared" si="149"/>
        <v>198</v>
      </c>
      <c r="EV457" s="6">
        <f t="shared" si="150"/>
        <v>16.444444444444443</v>
      </c>
      <c r="EW457" s="6">
        <f t="shared" si="151"/>
        <v>106.4339083898986</v>
      </c>
      <c r="EX457" s="6">
        <v>27.4</v>
      </c>
      <c r="EY457">
        <v>0.34</v>
      </c>
    </row>
    <row r="458" spans="1:155">
      <c r="A458">
        <v>536</v>
      </c>
      <c r="B458" s="5">
        <v>950000</v>
      </c>
      <c r="C458" t="s">
        <v>440</v>
      </c>
      <c r="D458" t="s">
        <v>775</v>
      </c>
      <c r="E458" t="s">
        <v>330</v>
      </c>
      <c r="F458" t="s">
        <v>145</v>
      </c>
      <c r="G458" t="s">
        <v>145</v>
      </c>
      <c r="H458">
        <v>71</v>
      </c>
      <c r="I458">
        <v>176</v>
      </c>
      <c r="J458">
        <v>2004</v>
      </c>
      <c r="K458">
        <v>5</v>
      </c>
      <c r="L458">
        <v>134</v>
      </c>
      <c r="M458" t="s">
        <v>146</v>
      </c>
      <c r="N458" t="s">
        <v>2624</v>
      </c>
      <c r="O458" t="s">
        <v>1679</v>
      </c>
      <c r="P458" t="s">
        <v>185</v>
      </c>
      <c r="Q458" t="s">
        <v>204</v>
      </c>
      <c r="R458">
        <v>69</v>
      </c>
      <c r="S458">
        <v>15</v>
      </c>
      <c r="T458">
        <v>22</v>
      </c>
      <c r="U458">
        <v>10</v>
      </c>
      <c r="V458">
        <v>12</v>
      </c>
      <c r="W458">
        <v>37</v>
      </c>
      <c r="X458">
        <v>-3</v>
      </c>
      <c r="Y458" s="6">
        <v>-8.1</v>
      </c>
      <c r="Z458">
        <v>46</v>
      </c>
      <c r="AA458">
        <v>1281</v>
      </c>
      <c r="AB458">
        <v>60971</v>
      </c>
      <c r="AC458" s="6">
        <v>1016.26</v>
      </c>
      <c r="AD458" s="7">
        <v>14.733333333299999</v>
      </c>
      <c r="AE458" s="7">
        <f t="shared" si="133"/>
        <v>14.729677938797261</v>
      </c>
      <c r="AF458" s="8">
        <v>0.26936064417974698</v>
      </c>
      <c r="AG458" s="8">
        <v>0.74</v>
      </c>
      <c r="AH458" s="8">
        <v>9.4876660341555979E-2</v>
      </c>
      <c r="AI458" s="9">
        <f t="shared" si="134"/>
        <v>0.92413793103448272</v>
      </c>
      <c r="AJ458" s="10">
        <f t="shared" si="135"/>
        <v>1019.0145913760387</v>
      </c>
      <c r="AK458" s="7">
        <f t="shared" si="136"/>
        <v>2.9520004723200755</v>
      </c>
      <c r="AL458" s="7">
        <f t="shared" si="137"/>
        <v>1.94832031173125</v>
      </c>
      <c r="AM458" s="8">
        <f t="shared" si="138"/>
        <v>0.60240963855421692</v>
      </c>
      <c r="AN458" s="11">
        <f t="shared" si="139"/>
        <v>17</v>
      </c>
      <c r="AO458" s="7">
        <f t="shared" si="140"/>
        <v>1.0036801605888255</v>
      </c>
      <c r="AP458">
        <v>254</v>
      </c>
      <c r="AQ458">
        <v>254</v>
      </c>
      <c r="AR458">
        <v>178</v>
      </c>
      <c r="AS458">
        <v>136</v>
      </c>
      <c r="AT458">
        <v>136</v>
      </c>
      <c r="AU458">
        <v>136</v>
      </c>
      <c r="AV458" s="6">
        <v>9.6999999999999993</v>
      </c>
      <c r="AW458">
        <v>26</v>
      </c>
      <c r="AX458">
        <v>3</v>
      </c>
      <c r="AY458">
        <v>15</v>
      </c>
      <c r="AZ458" s="11">
        <f t="shared" si="141"/>
        <v>18</v>
      </c>
      <c r="BA458" s="6">
        <v>35.3309</v>
      </c>
      <c r="BB458" s="6">
        <v>31.48</v>
      </c>
      <c r="BC458" s="6">
        <v>215.3</v>
      </c>
      <c r="BD458">
        <v>5</v>
      </c>
      <c r="BE458">
        <v>5</v>
      </c>
      <c r="BF458">
        <v>40</v>
      </c>
      <c r="BG458" s="11">
        <f t="shared" si="142"/>
        <v>-35</v>
      </c>
      <c r="BH458">
        <v>42</v>
      </c>
      <c r="BI458">
        <v>31</v>
      </c>
      <c r="BJ458">
        <v>38</v>
      </c>
      <c r="BK458">
        <v>28</v>
      </c>
      <c r="BL458">
        <v>31</v>
      </c>
      <c r="BM458">
        <v>38</v>
      </c>
      <c r="BN458">
        <v>28</v>
      </c>
      <c r="BO458" s="8">
        <f t="shared" si="143"/>
        <v>3.5398230088495575E-2</v>
      </c>
      <c r="BP458">
        <v>53</v>
      </c>
      <c r="BQ458">
        <v>49</v>
      </c>
      <c r="BR458">
        <v>53</v>
      </c>
      <c r="BS458">
        <v>49</v>
      </c>
      <c r="BT458" s="8">
        <f t="shared" si="144"/>
        <v>0.51960784313725494</v>
      </c>
      <c r="BU458" s="8">
        <f t="shared" si="145"/>
        <v>9.8837209302325577E-2</v>
      </c>
      <c r="BV458">
        <v>4</v>
      </c>
      <c r="BW458">
        <v>2</v>
      </c>
      <c r="BX458">
        <v>7</v>
      </c>
      <c r="BY458">
        <v>4</v>
      </c>
      <c r="BZ458">
        <v>42</v>
      </c>
      <c r="CA458">
        <v>43</v>
      </c>
      <c r="CB458">
        <v>24</v>
      </c>
      <c r="CC458">
        <v>19</v>
      </c>
      <c r="CD458">
        <v>11</v>
      </c>
      <c r="CE458">
        <v>9</v>
      </c>
      <c r="CF458">
        <v>27</v>
      </c>
      <c r="CG458">
        <v>32</v>
      </c>
      <c r="CH458">
        <v>0</v>
      </c>
      <c r="CI458">
        <v>1</v>
      </c>
      <c r="CJ458">
        <v>1</v>
      </c>
      <c r="CK458">
        <v>1</v>
      </c>
      <c r="CL458">
        <v>0</v>
      </c>
      <c r="CM458">
        <v>0</v>
      </c>
      <c r="CN458">
        <v>2</v>
      </c>
      <c r="CO458">
        <v>0</v>
      </c>
      <c r="CP458">
        <v>7</v>
      </c>
      <c r="CQ458">
        <v>1</v>
      </c>
      <c r="CR458">
        <v>0</v>
      </c>
      <c r="CS458">
        <v>0</v>
      </c>
      <c r="CT458">
        <v>5</v>
      </c>
      <c r="CU458">
        <v>0</v>
      </c>
      <c r="CV458">
        <v>1</v>
      </c>
      <c r="CW458">
        <v>3</v>
      </c>
      <c r="CX458">
        <v>38</v>
      </c>
      <c r="CY458">
        <v>12</v>
      </c>
      <c r="CZ458">
        <v>0</v>
      </c>
      <c r="DA458">
        <v>26</v>
      </c>
      <c r="DB458">
        <v>18</v>
      </c>
      <c r="DC458">
        <v>5</v>
      </c>
      <c r="DD458">
        <v>0</v>
      </c>
      <c r="DE458">
        <v>75</v>
      </c>
      <c r="DF458">
        <v>16</v>
      </c>
      <c r="DG458">
        <v>17</v>
      </c>
      <c r="DH458">
        <v>13</v>
      </c>
      <c r="DI458">
        <v>16</v>
      </c>
      <c r="DJ458" s="11">
        <f t="shared" si="146"/>
        <v>1</v>
      </c>
      <c r="DK458" s="6">
        <v>5.1419975972999996</v>
      </c>
      <c r="DL458">
        <v>13</v>
      </c>
      <c r="DM458">
        <v>2</v>
      </c>
      <c r="DN458">
        <v>0</v>
      </c>
      <c r="DO458">
        <v>0</v>
      </c>
      <c r="DP458">
        <v>1</v>
      </c>
      <c r="DQ458">
        <v>995</v>
      </c>
      <c r="DR458">
        <v>791</v>
      </c>
      <c r="DS458">
        <v>716</v>
      </c>
      <c r="DT458">
        <v>609</v>
      </c>
      <c r="DU458">
        <v>527</v>
      </c>
      <c r="DV458">
        <v>435</v>
      </c>
      <c r="DW458" s="6">
        <v>46.92</v>
      </c>
      <c r="DX458" s="6">
        <v>36.659999999999997</v>
      </c>
      <c r="DY458">
        <v>151</v>
      </c>
      <c r="DZ458">
        <v>123</v>
      </c>
      <c r="EA458">
        <v>50</v>
      </c>
      <c r="EB458">
        <v>33</v>
      </c>
      <c r="EC458">
        <v>31</v>
      </c>
      <c r="ED458">
        <v>30</v>
      </c>
      <c r="EE458">
        <v>39</v>
      </c>
      <c r="EF458">
        <v>42</v>
      </c>
      <c r="EG458" s="11">
        <f t="shared" si="147"/>
        <v>70</v>
      </c>
      <c r="EH458" s="11">
        <f t="shared" si="148"/>
        <v>72</v>
      </c>
      <c r="EI458">
        <v>530</v>
      </c>
      <c r="EJ458">
        <v>502</v>
      </c>
      <c r="EK458">
        <v>296</v>
      </c>
      <c r="EL458">
        <v>265</v>
      </c>
      <c r="EM458">
        <v>172</v>
      </c>
      <c r="EN458">
        <v>125</v>
      </c>
      <c r="EO458">
        <v>61</v>
      </c>
      <c r="EP458">
        <v>71</v>
      </c>
      <c r="EQ458">
        <v>2.8</v>
      </c>
      <c r="ER458">
        <v>1.1000000000000001</v>
      </c>
      <c r="ES458">
        <v>3.9</v>
      </c>
      <c r="ET458">
        <v>2756.6</v>
      </c>
      <c r="EU458" s="11">
        <f t="shared" si="149"/>
        <v>81</v>
      </c>
      <c r="EV458" s="6">
        <f t="shared" si="150"/>
        <v>3.3076923076923075</v>
      </c>
      <c r="EW458" s="6">
        <f t="shared" si="151"/>
        <v>105.44545687127311</v>
      </c>
      <c r="EX458" s="6">
        <v>33.5</v>
      </c>
      <c r="EY458">
        <v>0.49</v>
      </c>
    </row>
    <row r="459" spans="1:155">
      <c r="A459">
        <v>433</v>
      </c>
      <c r="B459" s="5">
        <v>1000000</v>
      </c>
      <c r="C459" t="s">
        <v>338</v>
      </c>
      <c r="D459" t="s">
        <v>339</v>
      </c>
      <c r="E459" t="s">
        <v>144</v>
      </c>
      <c r="F459" t="s">
        <v>145</v>
      </c>
      <c r="G459" t="s">
        <v>145</v>
      </c>
      <c r="H459">
        <v>74</v>
      </c>
      <c r="I459">
        <v>205</v>
      </c>
      <c r="J459">
        <v>2011</v>
      </c>
      <c r="K459">
        <v>1</v>
      </c>
      <c r="L459">
        <v>17</v>
      </c>
      <c r="M459" t="s">
        <v>155</v>
      </c>
      <c r="N459" t="s">
        <v>340</v>
      </c>
      <c r="O459" t="s">
        <v>341</v>
      </c>
      <c r="P459" t="s">
        <v>192</v>
      </c>
      <c r="Q459" t="s">
        <v>342</v>
      </c>
      <c r="R459">
        <v>74</v>
      </c>
      <c r="S459">
        <v>4</v>
      </c>
      <c r="T459">
        <v>24</v>
      </c>
      <c r="U459">
        <v>14</v>
      </c>
      <c r="V459">
        <v>10</v>
      </c>
      <c r="W459">
        <v>28</v>
      </c>
      <c r="X459">
        <v>8</v>
      </c>
      <c r="Y459" s="6">
        <v>0</v>
      </c>
      <c r="Z459">
        <v>44</v>
      </c>
      <c r="AA459">
        <v>1742</v>
      </c>
      <c r="AB459">
        <v>86490</v>
      </c>
      <c r="AC459" s="6">
        <v>1439.31</v>
      </c>
      <c r="AD459" s="7">
        <v>19.483333333299999</v>
      </c>
      <c r="AE459" s="7">
        <f t="shared" si="133"/>
        <v>19.471066066054956</v>
      </c>
      <c r="AF459" s="8">
        <v>0.33687849474194204</v>
      </c>
      <c r="AG459" s="8">
        <v>0.35897435897435898</v>
      </c>
      <c r="AH459" s="8">
        <v>0.10699588477366255</v>
      </c>
      <c r="AI459" s="9">
        <f t="shared" si="134"/>
        <v>0.92361111111111116</v>
      </c>
      <c r="AJ459" s="10">
        <f t="shared" si="135"/>
        <v>1030.6069958847736</v>
      </c>
      <c r="AK459" s="7">
        <f t="shared" si="136"/>
        <v>3.2515580382266505</v>
      </c>
      <c r="AL459" s="7">
        <f t="shared" si="137"/>
        <v>2.2927652833649459</v>
      </c>
      <c r="AM459" s="8">
        <f t="shared" si="138"/>
        <v>0.5864661654135338</v>
      </c>
      <c r="AN459" s="11">
        <f t="shared" si="139"/>
        <v>23</v>
      </c>
      <c r="AO459" s="7">
        <f t="shared" si="140"/>
        <v>0.95879275486170457</v>
      </c>
      <c r="AP459">
        <v>235</v>
      </c>
      <c r="AQ459">
        <v>235</v>
      </c>
      <c r="AR459">
        <v>159</v>
      </c>
      <c r="AS459">
        <v>118</v>
      </c>
      <c r="AT459">
        <v>118</v>
      </c>
      <c r="AU459">
        <v>118</v>
      </c>
      <c r="AV459" s="6">
        <v>5.74</v>
      </c>
      <c r="AW459">
        <v>10</v>
      </c>
      <c r="AX459">
        <v>8</v>
      </c>
      <c r="AY459">
        <v>12</v>
      </c>
      <c r="AZ459" s="11">
        <f t="shared" si="141"/>
        <v>20</v>
      </c>
      <c r="BA459" s="6">
        <v>49.398299999999999</v>
      </c>
      <c r="BB459" s="6">
        <v>44.61</v>
      </c>
      <c r="BC459" s="6">
        <v>189.1</v>
      </c>
      <c r="BD459">
        <v>65</v>
      </c>
      <c r="BE459">
        <v>65</v>
      </c>
      <c r="BF459">
        <v>176</v>
      </c>
      <c r="BG459" s="11">
        <f t="shared" si="142"/>
        <v>-111</v>
      </c>
      <c r="BH459">
        <v>41</v>
      </c>
      <c r="BI459">
        <v>71</v>
      </c>
      <c r="BJ459">
        <v>16</v>
      </c>
      <c r="BK459">
        <v>102</v>
      </c>
      <c r="BL459">
        <v>71</v>
      </c>
      <c r="BM459">
        <v>16</v>
      </c>
      <c r="BN459">
        <v>102</v>
      </c>
      <c r="BO459" s="8">
        <f t="shared" si="143"/>
        <v>7.7507598784194526E-2</v>
      </c>
      <c r="BP459">
        <v>0</v>
      </c>
      <c r="BQ459">
        <v>0</v>
      </c>
      <c r="BR459">
        <v>0</v>
      </c>
      <c r="BS459">
        <v>0</v>
      </c>
      <c r="BT459" s="8">
        <f t="shared" si="144"/>
        <v>0</v>
      </c>
      <c r="BU459" s="8">
        <f t="shared" si="145"/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2</v>
      </c>
      <c r="CJ459">
        <v>1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2</v>
      </c>
      <c r="CQ459">
        <v>0</v>
      </c>
      <c r="CR459">
        <v>0</v>
      </c>
      <c r="CS459">
        <v>0</v>
      </c>
      <c r="CT459">
        <v>2</v>
      </c>
      <c r="CU459">
        <v>1</v>
      </c>
      <c r="CV459">
        <v>4</v>
      </c>
      <c r="CW459">
        <v>6</v>
      </c>
      <c r="CX459">
        <v>30</v>
      </c>
      <c r="CY459">
        <v>2</v>
      </c>
      <c r="CZ459">
        <v>0</v>
      </c>
      <c r="DA459">
        <v>30</v>
      </c>
      <c r="DB459">
        <v>10</v>
      </c>
      <c r="DC459">
        <v>1</v>
      </c>
      <c r="DD459">
        <v>1</v>
      </c>
      <c r="DE459">
        <v>74</v>
      </c>
      <c r="DF459">
        <v>15</v>
      </c>
      <c r="DG459">
        <v>11</v>
      </c>
      <c r="DH459">
        <v>14</v>
      </c>
      <c r="DI459">
        <v>12</v>
      </c>
      <c r="DJ459" s="11">
        <f t="shared" si="146"/>
        <v>-4</v>
      </c>
      <c r="DK459" s="6">
        <v>3.71295602</v>
      </c>
      <c r="DL459">
        <v>12</v>
      </c>
      <c r="DM459">
        <v>2</v>
      </c>
      <c r="DN459">
        <v>0</v>
      </c>
      <c r="DO459">
        <v>0</v>
      </c>
      <c r="DP459">
        <v>1</v>
      </c>
      <c r="DQ459">
        <v>1407</v>
      </c>
      <c r="DR459">
        <v>1316</v>
      </c>
      <c r="DS459">
        <v>1014</v>
      </c>
      <c r="DT459">
        <v>948</v>
      </c>
      <c r="DU459">
        <v>729</v>
      </c>
      <c r="DV459">
        <v>720</v>
      </c>
      <c r="DW459" s="6">
        <v>65.94</v>
      </c>
      <c r="DX459" s="6">
        <v>62.5</v>
      </c>
      <c r="DY459">
        <v>224</v>
      </c>
      <c r="DZ459">
        <v>206</v>
      </c>
      <c r="EA459">
        <v>78</v>
      </c>
      <c r="EB459">
        <v>55</v>
      </c>
      <c r="EC459">
        <v>48</v>
      </c>
      <c r="ED459">
        <v>60</v>
      </c>
      <c r="EE459">
        <v>91</v>
      </c>
      <c r="EF459">
        <v>93</v>
      </c>
      <c r="EG459" s="11">
        <f t="shared" si="147"/>
        <v>139</v>
      </c>
      <c r="EH459" s="11">
        <f t="shared" si="148"/>
        <v>153</v>
      </c>
      <c r="EI459">
        <v>646</v>
      </c>
      <c r="EJ459">
        <v>600</v>
      </c>
      <c r="EK459">
        <v>538</v>
      </c>
      <c r="EL459">
        <v>765</v>
      </c>
      <c r="EM459">
        <v>268</v>
      </c>
      <c r="EN459">
        <v>153</v>
      </c>
      <c r="EO459">
        <v>86</v>
      </c>
      <c r="EP459">
        <v>76</v>
      </c>
      <c r="EQ459">
        <v>1.7000000000000002</v>
      </c>
      <c r="ER459">
        <v>3.9</v>
      </c>
      <c r="ES459">
        <v>5.6</v>
      </c>
      <c r="ET459">
        <v>2833.18</v>
      </c>
      <c r="EU459" s="11">
        <f t="shared" si="149"/>
        <v>213</v>
      </c>
      <c r="EV459" s="6">
        <f t="shared" si="150"/>
        <v>6.75</v>
      </c>
      <c r="EW459" s="6">
        <f t="shared" si="151"/>
        <v>113.51272484732267</v>
      </c>
      <c r="EX459" s="6">
        <v>35.200000000000003</v>
      </c>
      <c r="EY459">
        <v>0.48</v>
      </c>
    </row>
    <row r="460" spans="1:155">
      <c r="A460">
        <v>823</v>
      </c>
      <c r="B460" s="5">
        <v>1000000</v>
      </c>
      <c r="C460" t="s">
        <v>504</v>
      </c>
      <c r="D460" t="s">
        <v>505</v>
      </c>
      <c r="E460" t="s">
        <v>330</v>
      </c>
      <c r="F460" t="s">
        <v>145</v>
      </c>
      <c r="G460" t="s">
        <v>145</v>
      </c>
      <c r="H460">
        <v>74</v>
      </c>
      <c r="I460">
        <v>212</v>
      </c>
      <c r="J460">
        <v>2003</v>
      </c>
      <c r="K460">
        <v>7</v>
      </c>
      <c r="L460">
        <v>214</v>
      </c>
      <c r="M460" t="s">
        <v>146</v>
      </c>
      <c r="N460" t="s">
        <v>506</v>
      </c>
      <c r="O460" t="s">
        <v>507</v>
      </c>
      <c r="P460" t="s">
        <v>171</v>
      </c>
      <c r="Q460" t="s">
        <v>179</v>
      </c>
      <c r="R460">
        <v>69</v>
      </c>
      <c r="S460">
        <v>8</v>
      </c>
      <c r="T460">
        <v>7</v>
      </c>
      <c r="U460">
        <v>3</v>
      </c>
      <c r="V460">
        <v>4</v>
      </c>
      <c r="W460">
        <v>15</v>
      </c>
      <c r="X460">
        <v>2</v>
      </c>
      <c r="Y460" s="6">
        <v>-2.9</v>
      </c>
      <c r="Z460">
        <v>27</v>
      </c>
      <c r="AA460">
        <v>1241</v>
      </c>
      <c r="AB460">
        <v>46394</v>
      </c>
      <c r="AC460" s="6">
        <v>773.23</v>
      </c>
      <c r="AD460" s="7">
        <v>11.2</v>
      </c>
      <c r="AE460" s="7">
        <f t="shared" si="133"/>
        <v>11.20417069243156</v>
      </c>
      <c r="AF460" s="8">
        <v>0.20752838240425131</v>
      </c>
      <c r="AG460" s="8">
        <v>0.55555555555555558</v>
      </c>
      <c r="AH460" s="8">
        <v>9.8540145985401464E-2</v>
      </c>
      <c r="AI460" s="9">
        <f t="shared" si="134"/>
        <v>0.91062801932367154</v>
      </c>
      <c r="AJ460" s="10">
        <f t="shared" si="135"/>
        <v>1009.1681653090729</v>
      </c>
      <c r="AK460" s="7">
        <f t="shared" si="136"/>
        <v>2.0951075359207478</v>
      </c>
      <c r="AL460" s="7">
        <f t="shared" si="137"/>
        <v>2.8710732899654698</v>
      </c>
      <c r="AM460" s="8">
        <f t="shared" si="138"/>
        <v>0.421875</v>
      </c>
      <c r="AN460" s="11">
        <f t="shared" si="139"/>
        <v>-10</v>
      </c>
      <c r="AO460" s="7">
        <f t="shared" si="140"/>
        <v>-0.77596575404472201</v>
      </c>
      <c r="AP460">
        <v>92</v>
      </c>
      <c r="AQ460">
        <v>92</v>
      </c>
      <c r="AR460">
        <v>73</v>
      </c>
      <c r="AS460">
        <v>56</v>
      </c>
      <c r="AT460">
        <v>55</v>
      </c>
      <c r="AU460">
        <v>55</v>
      </c>
      <c r="AV460" s="6">
        <v>5.42</v>
      </c>
      <c r="AW460">
        <v>17</v>
      </c>
      <c r="AX460">
        <v>8</v>
      </c>
      <c r="AY460">
        <v>2</v>
      </c>
      <c r="AZ460" s="11">
        <f t="shared" si="141"/>
        <v>10</v>
      </c>
      <c r="BA460" s="6">
        <v>29.2545</v>
      </c>
      <c r="BB460" s="6">
        <v>29.23</v>
      </c>
      <c r="BC460" s="6">
        <v>59.5</v>
      </c>
      <c r="BD460">
        <v>56</v>
      </c>
      <c r="BE460">
        <v>56</v>
      </c>
      <c r="BF460">
        <v>45</v>
      </c>
      <c r="BG460" s="11">
        <f t="shared" si="142"/>
        <v>11</v>
      </c>
      <c r="BH460">
        <v>17</v>
      </c>
      <c r="BI460">
        <v>6</v>
      </c>
      <c r="BJ460">
        <v>33</v>
      </c>
      <c r="BK460">
        <v>39</v>
      </c>
      <c r="BL460">
        <v>6</v>
      </c>
      <c r="BM460">
        <v>33</v>
      </c>
      <c r="BN460">
        <v>39</v>
      </c>
      <c r="BO460" s="8">
        <f t="shared" si="143"/>
        <v>4.9555273189326558E-2</v>
      </c>
      <c r="BP460">
        <v>323</v>
      </c>
      <c r="BQ460">
        <v>330</v>
      </c>
      <c r="BR460">
        <v>323</v>
      </c>
      <c r="BS460">
        <v>330</v>
      </c>
      <c r="BT460" s="8">
        <f t="shared" si="144"/>
        <v>0.49464012251148542</v>
      </c>
      <c r="BU460" s="8">
        <f t="shared" si="145"/>
        <v>0.92101551480959098</v>
      </c>
      <c r="BV460">
        <v>167</v>
      </c>
      <c r="BW460">
        <v>187</v>
      </c>
      <c r="BX460">
        <v>113</v>
      </c>
      <c r="BY460">
        <v>106</v>
      </c>
      <c r="BZ460">
        <v>43</v>
      </c>
      <c r="CA460">
        <v>37</v>
      </c>
      <c r="CB460">
        <v>115</v>
      </c>
      <c r="CC460">
        <v>99</v>
      </c>
      <c r="CD460">
        <v>91</v>
      </c>
      <c r="CE460">
        <v>112</v>
      </c>
      <c r="CF460">
        <v>200</v>
      </c>
      <c r="CG460">
        <v>218</v>
      </c>
      <c r="CH460">
        <v>0</v>
      </c>
      <c r="CI460">
        <v>1</v>
      </c>
      <c r="CJ460">
        <v>2</v>
      </c>
      <c r="CK460">
        <v>0</v>
      </c>
      <c r="CL460">
        <v>0</v>
      </c>
      <c r="CM460">
        <v>0</v>
      </c>
      <c r="CN460">
        <v>1</v>
      </c>
      <c r="CO460">
        <v>0</v>
      </c>
      <c r="CP460">
        <v>0</v>
      </c>
      <c r="CQ460">
        <v>0</v>
      </c>
      <c r="CR460">
        <v>1</v>
      </c>
      <c r="CS460">
        <v>0</v>
      </c>
      <c r="CT460">
        <v>6</v>
      </c>
      <c r="CU460">
        <v>0</v>
      </c>
      <c r="CV460">
        <v>0</v>
      </c>
      <c r="CW460">
        <v>0</v>
      </c>
      <c r="CX460">
        <v>17</v>
      </c>
      <c r="CY460">
        <v>4</v>
      </c>
      <c r="CZ460">
        <v>2</v>
      </c>
      <c r="DA460">
        <v>4</v>
      </c>
      <c r="DB460">
        <v>3</v>
      </c>
      <c r="DC460">
        <v>3</v>
      </c>
      <c r="DD460">
        <v>1</v>
      </c>
      <c r="DE460">
        <v>38</v>
      </c>
      <c r="DF460">
        <v>12</v>
      </c>
      <c r="DG460">
        <v>9</v>
      </c>
      <c r="DH460">
        <v>10</v>
      </c>
      <c r="DI460">
        <v>8</v>
      </c>
      <c r="DJ460" s="11">
        <f t="shared" si="146"/>
        <v>-3</v>
      </c>
      <c r="DK460" s="6">
        <v>-1.2508914229000001</v>
      </c>
      <c r="DL460">
        <v>11</v>
      </c>
      <c r="DM460">
        <v>1</v>
      </c>
      <c r="DN460">
        <v>0</v>
      </c>
      <c r="DO460">
        <v>0</v>
      </c>
      <c r="DP460">
        <v>0</v>
      </c>
      <c r="DQ460">
        <v>485</v>
      </c>
      <c r="DR460">
        <v>787</v>
      </c>
      <c r="DS460">
        <v>365</v>
      </c>
      <c r="DT460">
        <v>575</v>
      </c>
      <c r="DU460">
        <v>274</v>
      </c>
      <c r="DV460">
        <v>414</v>
      </c>
      <c r="DW460" s="6">
        <v>21.21</v>
      </c>
      <c r="DX460" s="6">
        <v>37.520000000000003</v>
      </c>
      <c r="DY460">
        <v>59</v>
      </c>
      <c r="DZ460">
        <v>111</v>
      </c>
      <c r="EA460">
        <v>27</v>
      </c>
      <c r="EB460">
        <v>37</v>
      </c>
      <c r="EC460">
        <v>25</v>
      </c>
      <c r="ED460">
        <v>34</v>
      </c>
      <c r="EE460">
        <v>21</v>
      </c>
      <c r="EF460">
        <v>31</v>
      </c>
      <c r="EG460" s="11">
        <f t="shared" si="147"/>
        <v>46</v>
      </c>
      <c r="EH460" s="11">
        <f t="shared" si="148"/>
        <v>65</v>
      </c>
      <c r="EI460">
        <v>347</v>
      </c>
      <c r="EJ460">
        <v>362</v>
      </c>
      <c r="EK460">
        <v>417</v>
      </c>
      <c r="EL460">
        <v>304</v>
      </c>
      <c r="EM460">
        <v>56</v>
      </c>
      <c r="EN460">
        <v>90</v>
      </c>
      <c r="EO460">
        <v>64</v>
      </c>
      <c r="EP460">
        <v>43</v>
      </c>
      <c r="EQ460">
        <v>0.4</v>
      </c>
      <c r="ER460">
        <v>1</v>
      </c>
      <c r="ES460">
        <v>1.4</v>
      </c>
      <c r="ET460">
        <v>2952.67</v>
      </c>
      <c r="EU460" s="11">
        <f t="shared" si="149"/>
        <v>123</v>
      </c>
      <c r="EV460" s="6">
        <f t="shared" si="150"/>
        <v>8.0909090909090917</v>
      </c>
      <c r="EW460" s="6">
        <f t="shared" si="151"/>
        <v>98.702843914488568</v>
      </c>
      <c r="EX460" s="6">
        <v>11</v>
      </c>
      <c r="EY460">
        <v>0.16</v>
      </c>
    </row>
    <row r="461" spans="1:155">
      <c r="A461">
        <v>868</v>
      </c>
      <c r="B461" s="5">
        <v>1000000</v>
      </c>
      <c r="C461" t="s">
        <v>745</v>
      </c>
      <c r="D461" t="s">
        <v>746</v>
      </c>
      <c r="E461" t="s">
        <v>260</v>
      </c>
      <c r="F461" t="s">
        <v>154</v>
      </c>
      <c r="G461" t="s">
        <v>154</v>
      </c>
      <c r="H461">
        <v>73</v>
      </c>
      <c r="I461">
        <v>200</v>
      </c>
      <c r="J461">
        <v>1996</v>
      </c>
      <c r="K461">
        <v>2</v>
      </c>
      <c r="L461">
        <v>35</v>
      </c>
      <c r="M461" t="s">
        <v>155</v>
      </c>
      <c r="N461" t="s">
        <v>747</v>
      </c>
      <c r="O461" t="s">
        <v>319</v>
      </c>
      <c r="P461" t="s">
        <v>222</v>
      </c>
      <c r="Q461" t="s">
        <v>227</v>
      </c>
      <c r="R461">
        <v>72</v>
      </c>
      <c r="S461">
        <v>13</v>
      </c>
      <c r="T461">
        <v>18</v>
      </c>
      <c r="U461">
        <v>10</v>
      </c>
      <c r="V461">
        <v>8</v>
      </c>
      <c r="W461">
        <v>31</v>
      </c>
      <c r="X461">
        <v>4</v>
      </c>
      <c r="Y461" s="6">
        <v>3.3</v>
      </c>
      <c r="Z461">
        <v>30</v>
      </c>
      <c r="AA461">
        <v>1523</v>
      </c>
      <c r="AB461">
        <v>60128</v>
      </c>
      <c r="AC461" s="6">
        <v>1001.71</v>
      </c>
      <c r="AD461" s="7">
        <v>13.916666666699999</v>
      </c>
      <c r="AE461" s="7">
        <f t="shared" si="133"/>
        <v>13.915941358035802</v>
      </c>
      <c r="AF461" s="8">
        <v>0.24613732640083347</v>
      </c>
      <c r="AG461" s="8">
        <v>0.73809523809523814</v>
      </c>
      <c r="AH461" s="8">
        <v>9.6330275229357804E-2</v>
      </c>
      <c r="AI461" s="9">
        <f t="shared" si="134"/>
        <v>0.88888888888888884</v>
      </c>
      <c r="AJ461" s="10">
        <f t="shared" si="135"/>
        <v>985.21916411824657</v>
      </c>
      <c r="AK461" s="7">
        <f t="shared" si="136"/>
        <v>2.5156981561529781</v>
      </c>
      <c r="AL461" s="7">
        <f t="shared" si="137"/>
        <v>3.7735472342294676</v>
      </c>
      <c r="AM461" s="8">
        <f t="shared" si="138"/>
        <v>0.4</v>
      </c>
      <c r="AN461" s="11">
        <f t="shared" si="139"/>
        <v>-21</v>
      </c>
      <c r="AO461" s="7">
        <f t="shared" si="140"/>
        <v>-1.2578490780764895</v>
      </c>
      <c r="AP461">
        <v>157</v>
      </c>
      <c r="AQ461">
        <v>157</v>
      </c>
      <c r="AR461">
        <v>128</v>
      </c>
      <c r="AS461">
        <v>95</v>
      </c>
      <c r="AT461">
        <v>93</v>
      </c>
      <c r="AU461">
        <v>95</v>
      </c>
      <c r="AV461" s="6">
        <v>14.38</v>
      </c>
      <c r="AW461">
        <v>56</v>
      </c>
      <c r="AX461">
        <v>21</v>
      </c>
      <c r="AY461">
        <v>6</v>
      </c>
      <c r="AZ461" s="11">
        <f t="shared" si="141"/>
        <v>27</v>
      </c>
      <c r="BA461" s="6">
        <v>21.726299999999998</v>
      </c>
      <c r="BB461" s="6">
        <v>21.94</v>
      </c>
      <c r="BC461" s="6">
        <v>190.1</v>
      </c>
      <c r="BD461">
        <v>36</v>
      </c>
      <c r="BE461">
        <v>36</v>
      </c>
      <c r="BF461">
        <v>78</v>
      </c>
      <c r="BG461" s="11">
        <f t="shared" si="142"/>
        <v>-42</v>
      </c>
      <c r="BH461">
        <v>33</v>
      </c>
      <c r="BI461">
        <v>32</v>
      </c>
      <c r="BJ461">
        <v>20</v>
      </c>
      <c r="BK461">
        <v>27</v>
      </c>
      <c r="BL461">
        <v>32</v>
      </c>
      <c r="BM461">
        <v>20</v>
      </c>
      <c r="BN461">
        <v>27</v>
      </c>
      <c r="BO461" s="8">
        <f t="shared" si="143"/>
        <v>2.488479262672811E-2</v>
      </c>
      <c r="BP461">
        <v>440</v>
      </c>
      <c r="BQ461">
        <v>419</v>
      </c>
      <c r="BR461">
        <v>440</v>
      </c>
      <c r="BS461">
        <v>419</v>
      </c>
      <c r="BT461" s="8">
        <f t="shared" si="144"/>
        <v>0.51222351571594882</v>
      </c>
      <c r="BU461" s="8">
        <f t="shared" si="145"/>
        <v>0.82043935052531036</v>
      </c>
      <c r="BV461">
        <v>237</v>
      </c>
      <c r="BW461">
        <v>240</v>
      </c>
      <c r="BX461">
        <v>106</v>
      </c>
      <c r="BY461">
        <v>97</v>
      </c>
      <c r="BZ461">
        <v>97</v>
      </c>
      <c r="CA461">
        <v>82</v>
      </c>
      <c r="CB461">
        <v>135</v>
      </c>
      <c r="CC461">
        <v>125</v>
      </c>
      <c r="CD461">
        <v>165</v>
      </c>
      <c r="CE461">
        <v>165</v>
      </c>
      <c r="CF461">
        <v>262</v>
      </c>
      <c r="CG461">
        <v>249</v>
      </c>
      <c r="CH461">
        <v>0</v>
      </c>
      <c r="CI461">
        <v>1</v>
      </c>
      <c r="CJ461">
        <v>2</v>
      </c>
      <c r="CK461">
        <v>1</v>
      </c>
      <c r="CL461">
        <v>0</v>
      </c>
      <c r="CM461">
        <v>0</v>
      </c>
      <c r="CN461">
        <v>1</v>
      </c>
      <c r="CO461">
        <v>0</v>
      </c>
      <c r="CP461">
        <v>2</v>
      </c>
      <c r="CQ461">
        <v>1</v>
      </c>
      <c r="CR461">
        <v>1</v>
      </c>
      <c r="CS461">
        <v>1</v>
      </c>
      <c r="CT461">
        <v>6</v>
      </c>
      <c r="CU461">
        <v>1</v>
      </c>
      <c r="CV461">
        <v>0</v>
      </c>
      <c r="CW461">
        <v>3</v>
      </c>
      <c r="CX461">
        <v>29</v>
      </c>
      <c r="CY461">
        <v>8</v>
      </c>
      <c r="CZ461">
        <v>0</v>
      </c>
      <c r="DA461">
        <v>4</v>
      </c>
      <c r="DB461">
        <v>10</v>
      </c>
      <c r="DC461">
        <v>3</v>
      </c>
      <c r="DD461">
        <v>7</v>
      </c>
      <c r="DE461">
        <v>62</v>
      </c>
      <c r="DF461">
        <v>14</v>
      </c>
      <c r="DG461">
        <v>15</v>
      </c>
      <c r="DH461">
        <v>13</v>
      </c>
      <c r="DI461">
        <v>10</v>
      </c>
      <c r="DJ461" s="11">
        <f t="shared" si="146"/>
        <v>1</v>
      </c>
      <c r="DK461" s="6">
        <v>-1.9194199178</v>
      </c>
      <c r="DL461">
        <v>14</v>
      </c>
      <c r="DM461">
        <v>0</v>
      </c>
      <c r="DN461">
        <v>0</v>
      </c>
      <c r="DO461">
        <v>0</v>
      </c>
      <c r="DP461">
        <v>0</v>
      </c>
      <c r="DQ461">
        <v>779</v>
      </c>
      <c r="DR461">
        <v>1085</v>
      </c>
      <c r="DS461">
        <v>596</v>
      </c>
      <c r="DT461">
        <v>775</v>
      </c>
      <c r="DU461">
        <v>436</v>
      </c>
      <c r="DV461">
        <v>567</v>
      </c>
      <c r="DW461" s="6">
        <v>42.27</v>
      </c>
      <c r="DX461" s="6">
        <v>58.26</v>
      </c>
      <c r="DY461">
        <v>161</v>
      </c>
      <c r="DZ461">
        <v>206</v>
      </c>
      <c r="EA461">
        <v>42</v>
      </c>
      <c r="EB461">
        <v>63</v>
      </c>
      <c r="EC461">
        <v>41</v>
      </c>
      <c r="ED461">
        <v>61</v>
      </c>
      <c r="EE461">
        <v>37</v>
      </c>
      <c r="EF461">
        <v>36</v>
      </c>
      <c r="EG461" s="11">
        <f t="shared" si="147"/>
        <v>78</v>
      </c>
      <c r="EH461" s="11">
        <f t="shared" si="148"/>
        <v>97</v>
      </c>
      <c r="EI461">
        <v>535</v>
      </c>
      <c r="EJ461">
        <v>512</v>
      </c>
      <c r="EK461">
        <v>454</v>
      </c>
      <c r="EL461">
        <v>445</v>
      </c>
      <c r="EM461">
        <v>121</v>
      </c>
      <c r="EN461">
        <v>99</v>
      </c>
      <c r="EO461">
        <v>60</v>
      </c>
      <c r="EP461">
        <v>63</v>
      </c>
      <c r="EQ461">
        <v>2</v>
      </c>
      <c r="ER461">
        <v>0.9</v>
      </c>
      <c r="ES461">
        <v>2.9</v>
      </c>
      <c r="ET461">
        <v>3068.01</v>
      </c>
      <c r="EU461" s="11">
        <f t="shared" si="149"/>
        <v>93</v>
      </c>
      <c r="EV461" s="6">
        <f t="shared" si="150"/>
        <v>4</v>
      </c>
      <c r="EW461" s="6">
        <f t="shared" si="151"/>
        <v>111.64908007307503</v>
      </c>
      <c r="EX461" s="6">
        <v>26.3</v>
      </c>
      <c r="EY461">
        <v>0.37</v>
      </c>
    </row>
    <row r="462" spans="1:155">
      <c r="A462">
        <v>831</v>
      </c>
      <c r="B462" s="5">
        <v>1000000</v>
      </c>
      <c r="C462" t="s">
        <v>258</v>
      </c>
      <c r="D462" t="s">
        <v>329</v>
      </c>
      <c r="E462" t="s">
        <v>330</v>
      </c>
      <c r="F462" t="s">
        <v>145</v>
      </c>
      <c r="G462" t="s">
        <v>154</v>
      </c>
      <c r="H462">
        <v>72</v>
      </c>
      <c r="I462">
        <v>200</v>
      </c>
      <c r="J462">
        <v>2003</v>
      </c>
      <c r="K462">
        <v>1</v>
      </c>
      <c r="L462">
        <v>29</v>
      </c>
      <c r="M462" t="s">
        <v>146</v>
      </c>
      <c r="N462" t="s">
        <v>892</v>
      </c>
      <c r="O462" t="s">
        <v>526</v>
      </c>
      <c r="P462" t="s">
        <v>185</v>
      </c>
      <c r="Q462" t="s">
        <v>893</v>
      </c>
      <c r="R462">
        <v>79</v>
      </c>
      <c r="S462">
        <v>32</v>
      </c>
      <c r="T462">
        <v>19</v>
      </c>
      <c r="U462">
        <v>8</v>
      </c>
      <c r="V462">
        <v>11</v>
      </c>
      <c r="W462">
        <v>51</v>
      </c>
      <c r="X462">
        <v>-2</v>
      </c>
      <c r="Y462" s="6">
        <v>4.4000000000000004</v>
      </c>
      <c r="Z462">
        <v>24</v>
      </c>
      <c r="AA462">
        <v>1830</v>
      </c>
      <c r="AB462">
        <v>77776</v>
      </c>
      <c r="AC462" s="6">
        <v>1291</v>
      </c>
      <c r="AD462" s="7">
        <v>16.416666666699999</v>
      </c>
      <c r="AE462" s="7">
        <f t="shared" si="133"/>
        <v>16.388959212388045</v>
      </c>
      <c r="AF462" s="8">
        <v>0.29185364364918787</v>
      </c>
      <c r="AG462" s="8">
        <v>0.62195121951219512</v>
      </c>
      <c r="AH462" s="8">
        <v>9.9756690997566913E-2</v>
      </c>
      <c r="AI462" s="9">
        <f t="shared" si="134"/>
        <v>0.90458715596330275</v>
      </c>
      <c r="AJ462" s="10">
        <f t="shared" si="135"/>
        <v>1004.3438469608697</v>
      </c>
      <c r="AK462" s="7">
        <f t="shared" si="136"/>
        <v>3.8109992254066611</v>
      </c>
      <c r="AL462" s="7">
        <f t="shared" si="137"/>
        <v>2.4167312161115415</v>
      </c>
      <c r="AM462" s="8">
        <f t="shared" si="138"/>
        <v>0.61194029850746268</v>
      </c>
      <c r="AN462" s="11">
        <f t="shared" si="139"/>
        <v>30</v>
      </c>
      <c r="AO462" s="7">
        <f t="shared" si="140"/>
        <v>1.3942680092951196</v>
      </c>
      <c r="AP462">
        <v>360</v>
      </c>
      <c r="AQ462">
        <v>360</v>
      </c>
      <c r="AR462">
        <v>296</v>
      </c>
      <c r="AS462">
        <v>209</v>
      </c>
      <c r="AT462">
        <v>209</v>
      </c>
      <c r="AU462">
        <v>209</v>
      </c>
      <c r="AV462" s="6">
        <v>26.18</v>
      </c>
      <c r="AW462">
        <v>95</v>
      </c>
      <c r="AX462">
        <v>24</v>
      </c>
      <c r="AY462">
        <v>16</v>
      </c>
      <c r="AZ462" s="11">
        <f t="shared" si="141"/>
        <v>40</v>
      </c>
      <c r="BA462" s="6">
        <v>28.937799999999999</v>
      </c>
      <c r="BB462" s="6">
        <v>25.04</v>
      </c>
      <c r="BC462" s="6">
        <v>180.3</v>
      </c>
      <c r="BD462">
        <v>89</v>
      </c>
      <c r="BE462">
        <v>89</v>
      </c>
      <c r="BF462">
        <v>69</v>
      </c>
      <c r="BG462" s="11">
        <f t="shared" si="142"/>
        <v>20</v>
      </c>
      <c r="BH462">
        <v>87</v>
      </c>
      <c r="BI462">
        <v>19</v>
      </c>
      <c r="BJ462">
        <v>30</v>
      </c>
      <c r="BK462">
        <v>43</v>
      </c>
      <c r="BL462">
        <v>19</v>
      </c>
      <c r="BM462">
        <v>30</v>
      </c>
      <c r="BN462">
        <v>43</v>
      </c>
      <c r="BO462" s="8">
        <f t="shared" si="143"/>
        <v>3.8669064748201441E-2</v>
      </c>
      <c r="BP462">
        <v>2</v>
      </c>
      <c r="BQ462">
        <v>2</v>
      </c>
      <c r="BR462">
        <v>2</v>
      </c>
      <c r="BS462">
        <v>2</v>
      </c>
      <c r="BT462" s="8">
        <f t="shared" si="144"/>
        <v>0.5</v>
      </c>
      <c r="BU462" s="8">
        <f t="shared" si="145"/>
        <v>2.7681660899653978E-3</v>
      </c>
      <c r="BV462">
        <v>1</v>
      </c>
      <c r="BW462">
        <v>0</v>
      </c>
      <c r="BX462">
        <v>0</v>
      </c>
      <c r="BY462">
        <v>1</v>
      </c>
      <c r="BZ462">
        <v>1</v>
      </c>
      <c r="CA462">
        <v>1</v>
      </c>
      <c r="CB462">
        <v>0</v>
      </c>
      <c r="CC462">
        <v>2</v>
      </c>
      <c r="CD462">
        <v>1</v>
      </c>
      <c r="CE462">
        <v>0</v>
      </c>
      <c r="CF462">
        <v>2</v>
      </c>
      <c r="CG462">
        <v>1</v>
      </c>
      <c r="CH462">
        <v>0</v>
      </c>
      <c r="CI462">
        <v>6</v>
      </c>
      <c r="CJ462">
        <v>2</v>
      </c>
      <c r="CK462">
        <v>3</v>
      </c>
      <c r="CL462">
        <v>0</v>
      </c>
      <c r="CM462">
        <v>0</v>
      </c>
      <c r="CN462">
        <v>0</v>
      </c>
      <c r="CO462">
        <v>2</v>
      </c>
      <c r="CP462">
        <v>3</v>
      </c>
      <c r="CQ462">
        <v>5</v>
      </c>
      <c r="CR462">
        <v>4</v>
      </c>
      <c r="CS462">
        <v>0</v>
      </c>
      <c r="CT462">
        <v>18</v>
      </c>
      <c r="CU462">
        <v>2</v>
      </c>
      <c r="CV462">
        <v>6</v>
      </c>
      <c r="CW462">
        <v>7</v>
      </c>
      <c r="CX462">
        <v>72</v>
      </c>
      <c r="CY462">
        <v>10</v>
      </c>
      <c r="CZ462">
        <v>8</v>
      </c>
      <c r="DA462">
        <v>16</v>
      </c>
      <c r="DB462">
        <v>31</v>
      </c>
      <c r="DC462">
        <v>25</v>
      </c>
      <c r="DD462">
        <v>0</v>
      </c>
      <c r="DE462">
        <v>119</v>
      </c>
      <c r="DF462">
        <v>12</v>
      </c>
      <c r="DG462">
        <v>21</v>
      </c>
      <c r="DH462">
        <v>12</v>
      </c>
      <c r="DI462">
        <v>19</v>
      </c>
      <c r="DJ462" s="11">
        <f t="shared" si="146"/>
        <v>9</v>
      </c>
      <c r="DK462" s="6">
        <v>8.7316927575999994</v>
      </c>
      <c r="DL462">
        <v>12</v>
      </c>
      <c r="DM462">
        <v>0</v>
      </c>
      <c r="DN462">
        <v>0</v>
      </c>
      <c r="DO462">
        <v>0</v>
      </c>
      <c r="DP462">
        <v>0</v>
      </c>
      <c r="DQ462">
        <v>1562</v>
      </c>
      <c r="DR462">
        <v>1112</v>
      </c>
      <c r="DS462">
        <v>1192</v>
      </c>
      <c r="DT462">
        <v>783</v>
      </c>
      <c r="DU462">
        <v>822</v>
      </c>
      <c r="DV462">
        <v>545</v>
      </c>
      <c r="DW462" s="6">
        <v>86.55</v>
      </c>
      <c r="DX462" s="6">
        <v>52.5</v>
      </c>
      <c r="DY462">
        <v>293</v>
      </c>
      <c r="DZ462">
        <v>170</v>
      </c>
      <c r="EA462">
        <v>82</v>
      </c>
      <c r="EB462">
        <v>52</v>
      </c>
      <c r="EC462">
        <v>73</v>
      </c>
      <c r="ED462">
        <v>57</v>
      </c>
      <c r="EE462">
        <v>57</v>
      </c>
      <c r="EF462">
        <v>75</v>
      </c>
      <c r="EG462" s="11">
        <f t="shared" si="147"/>
        <v>130</v>
      </c>
      <c r="EH462" s="11">
        <f t="shared" si="148"/>
        <v>132</v>
      </c>
      <c r="EI462">
        <v>771</v>
      </c>
      <c r="EJ462">
        <v>674</v>
      </c>
      <c r="EK462">
        <v>388</v>
      </c>
      <c r="EL462">
        <v>379</v>
      </c>
      <c r="EM462">
        <v>215</v>
      </c>
      <c r="EN462">
        <v>112</v>
      </c>
      <c r="EO462">
        <v>75</v>
      </c>
      <c r="EP462">
        <v>72</v>
      </c>
      <c r="EQ462">
        <v>5.6</v>
      </c>
      <c r="ER462">
        <v>1.2</v>
      </c>
      <c r="ES462">
        <v>6.9</v>
      </c>
      <c r="ET462">
        <v>3132.45</v>
      </c>
      <c r="EU462" s="11">
        <f t="shared" si="149"/>
        <v>156</v>
      </c>
      <c r="EV462" s="6">
        <f t="shared" si="150"/>
        <v>9.9166666666666661</v>
      </c>
      <c r="EW462" s="6">
        <f t="shared" si="151"/>
        <v>124.27575522850505</v>
      </c>
      <c r="EX462" s="6">
        <v>58.6</v>
      </c>
      <c r="EY462">
        <v>0.74</v>
      </c>
    </row>
    <row r="463" spans="1:155">
      <c r="A463">
        <v>481</v>
      </c>
      <c r="B463" s="5">
        <v>1000000</v>
      </c>
      <c r="C463" t="s">
        <v>982</v>
      </c>
      <c r="D463" t="s">
        <v>983</v>
      </c>
      <c r="F463" t="s">
        <v>162</v>
      </c>
      <c r="G463" t="s">
        <v>162</v>
      </c>
      <c r="H463">
        <v>72</v>
      </c>
      <c r="I463">
        <v>190</v>
      </c>
      <c r="J463">
        <v>2010</v>
      </c>
      <c r="K463">
        <v>6</v>
      </c>
      <c r="L463">
        <v>157</v>
      </c>
      <c r="M463" t="s">
        <v>146</v>
      </c>
      <c r="N463" t="s">
        <v>984</v>
      </c>
      <c r="O463" t="s">
        <v>985</v>
      </c>
      <c r="P463" t="s">
        <v>185</v>
      </c>
      <c r="Q463" t="s">
        <v>531</v>
      </c>
      <c r="R463">
        <v>68</v>
      </c>
      <c r="S463">
        <v>6</v>
      </c>
      <c r="T463">
        <v>15</v>
      </c>
      <c r="U463">
        <v>10</v>
      </c>
      <c r="V463">
        <v>5</v>
      </c>
      <c r="W463">
        <v>21</v>
      </c>
      <c r="X463">
        <v>6</v>
      </c>
      <c r="Y463" s="6">
        <v>-1</v>
      </c>
      <c r="Z463">
        <v>16</v>
      </c>
      <c r="AA463">
        <v>1409</v>
      </c>
      <c r="AB463">
        <v>56290</v>
      </c>
      <c r="AC463" s="6">
        <v>934.96</v>
      </c>
      <c r="AD463" s="7">
        <v>13.8</v>
      </c>
      <c r="AE463" s="7">
        <f t="shared" si="133"/>
        <v>13.781993464052286</v>
      </c>
      <c r="AF463" s="8">
        <v>0.24563422317152309</v>
      </c>
      <c r="AG463" s="8">
        <v>0.58333333333333337</v>
      </c>
      <c r="AH463" s="8">
        <v>9.498680738786279E-2</v>
      </c>
      <c r="AI463" s="9">
        <f t="shared" si="134"/>
        <v>0.91596638655462181</v>
      </c>
      <c r="AJ463" s="10">
        <f t="shared" si="135"/>
        <v>1010.9531939424845</v>
      </c>
      <c r="AK463" s="7">
        <f t="shared" si="136"/>
        <v>2.3102592624283393</v>
      </c>
      <c r="AL463" s="7">
        <f t="shared" si="137"/>
        <v>2.5669547360314877</v>
      </c>
      <c r="AM463" s="8">
        <f t="shared" si="138"/>
        <v>0.47368421052631576</v>
      </c>
      <c r="AN463" s="11">
        <f t="shared" si="139"/>
        <v>-4</v>
      </c>
      <c r="AO463" s="7">
        <f t="shared" si="140"/>
        <v>-0.25669547360314837</v>
      </c>
      <c r="AP463">
        <v>101</v>
      </c>
      <c r="AQ463">
        <v>101</v>
      </c>
      <c r="AR463">
        <v>81</v>
      </c>
      <c r="AS463">
        <v>56</v>
      </c>
      <c r="AT463">
        <v>56</v>
      </c>
      <c r="AU463">
        <v>56</v>
      </c>
      <c r="AV463" s="6">
        <v>7.56</v>
      </c>
      <c r="AW463">
        <v>33</v>
      </c>
      <c r="AX463">
        <v>5</v>
      </c>
      <c r="AY463">
        <v>4</v>
      </c>
      <c r="AZ463" s="11">
        <f t="shared" si="141"/>
        <v>9</v>
      </c>
      <c r="BA463" s="6">
        <v>20.785699999999999</v>
      </c>
      <c r="BB463" s="6">
        <v>19.03</v>
      </c>
      <c r="BC463" s="6">
        <v>210.3</v>
      </c>
      <c r="BD463">
        <v>99</v>
      </c>
      <c r="BE463">
        <v>99</v>
      </c>
      <c r="BF463">
        <v>95</v>
      </c>
      <c r="BG463" s="11">
        <f t="shared" si="142"/>
        <v>4</v>
      </c>
      <c r="BH463">
        <v>25</v>
      </c>
      <c r="BI463">
        <v>21</v>
      </c>
      <c r="BJ463">
        <v>29</v>
      </c>
      <c r="BK463">
        <v>44</v>
      </c>
      <c r="BL463">
        <v>21</v>
      </c>
      <c r="BM463">
        <v>29</v>
      </c>
      <c r="BN463">
        <v>44</v>
      </c>
      <c r="BO463" s="8">
        <f t="shared" si="143"/>
        <v>4.8351648351648353E-2</v>
      </c>
      <c r="BP463">
        <v>17</v>
      </c>
      <c r="BQ463">
        <v>27</v>
      </c>
      <c r="BR463">
        <v>17</v>
      </c>
      <c r="BS463">
        <v>27</v>
      </c>
      <c r="BT463" s="8">
        <f t="shared" si="144"/>
        <v>0.38636363636363635</v>
      </c>
      <c r="BU463" s="8">
        <f t="shared" si="145"/>
        <v>5.3012048192771083E-2</v>
      </c>
      <c r="BV463">
        <v>3</v>
      </c>
      <c r="BW463">
        <v>0</v>
      </c>
      <c r="BX463">
        <v>7</v>
      </c>
      <c r="BY463">
        <v>19</v>
      </c>
      <c r="BZ463">
        <v>7</v>
      </c>
      <c r="CA463">
        <v>8</v>
      </c>
      <c r="CB463">
        <v>0</v>
      </c>
      <c r="CC463">
        <v>10</v>
      </c>
      <c r="CD463">
        <v>9</v>
      </c>
      <c r="CE463">
        <v>8</v>
      </c>
      <c r="CF463">
        <v>13</v>
      </c>
      <c r="CG463">
        <v>17</v>
      </c>
      <c r="CH463">
        <v>0</v>
      </c>
      <c r="CI463">
        <v>0</v>
      </c>
      <c r="CJ463">
        <v>1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1</v>
      </c>
      <c r="CR463">
        <v>4</v>
      </c>
      <c r="CS463">
        <v>0</v>
      </c>
      <c r="CT463">
        <v>1</v>
      </c>
      <c r="CU463">
        <v>0</v>
      </c>
      <c r="CV463">
        <v>1</v>
      </c>
      <c r="CW463">
        <v>3</v>
      </c>
      <c r="CX463">
        <v>21</v>
      </c>
      <c r="CY463">
        <v>1</v>
      </c>
      <c r="CZ463">
        <v>0</v>
      </c>
      <c r="DA463">
        <v>1</v>
      </c>
      <c r="DB463">
        <v>6</v>
      </c>
      <c r="DC463">
        <v>15</v>
      </c>
      <c r="DD463">
        <v>2</v>
      </c>
      <c r="DE463">
        <v>31</v>
      </c>
      <c r="DF463">
        <v>7</v>
      </c>
      <c r="DG463">
        <v>7</v>
      </c>
      <c r="DH463">
        <v>8</v>
      </c>
      <c r="DI463">
        <v>8</v>
      </c>
      <c r="DJ463" s="11">
        <f t="shared" si="146"/>
        <v>0</v>
      </c>
      <c r="DK463" s="6">
        <v>-1.0501993825</v>
      </c>
      <c r="DL463">
        <v>7</v>
      </c>
      <c r="DM463">
        <v>0</v>
      </c>
      <c r="DN463">
        <v>0</v>
      </c>
      <c r="DO463">
        <v>0</v>
      </c>
      <c r="DP463">
        <v>0</v>
      </c>
      <c r="DQ463">
        <v>721</v>
      </c>
      <c r="DR463">
        <v>910</v>
      </c>
      <c r="DS463">
        <v>537</v>
      </c>
      <c r="DT463">
        <v>660</v>
      </c>
      <c r="DU463">
        <v>379</v>
      </c>
      <c r="DV463">
        <v>476</v>
      </c>
      <c r="DW463" s="6">
        <v>32.630000000000003</v>
      </c>
      <c r="DX463" s="6">
        <v>42.17</v>
      </c>
      <c r="DY463">
        <v>118</v>
      </c>
      <c r="DZ463">
        <v>165</v>
      </c>
      <c r="EA463">
        <v>36</v>
      </c>
      <c r="EB463">
        <v>40</v>
      </c>
      <c r="EC463">
        <v>15</v>
      </c>
      <c r="ED463">
        <v>24</v>
      </c>
      <c r="EE463">
        <v>40</v>
      </c>
      <c r="EF463">
        <v>48</v>
      </c>
      <c r="EG463" s="11">
        <f t="shared" si="147"/>
        <v>55</v>
      </c>
      <c r="EH463" s="11">
        <f t="shared" si="148"/>
        <v>72</v>
      </c>
      <c r="EI463">
        <v>418</v>
      </c>
      <c r="EJ463">
        <v>412</v>
      </c>
      <c r="EK463">
        <v>407</v>
      </c>
      <c r="EL463">
        <v>363</v>
      </c>
      <c r="EM463">
        <v>165</v>
      </c>
      <c r="EN463">
        <v>119</v>
      </c>
      <c r="EO463">
        <v>55</v>
      </c>
      <c r="EP463">
        <v>45</v>
      </c>
      <c r="EQ463">
        <v>0.4</v>
      </c>
      <c r="ER463">
        <v>1.1000000000000001</v>
      </c>
      <c r="ES463">
        <v>1.5</v>
      </c>
      <c r="ET463">
        <v>2871.35</v>
      </c>
      <c r="EU463" s="11">
        <f t="shared" si="149"/>
        <v>159</v>
      </c>
      <c r="EV463" s="6">
        <f t="shared" si="150"/>
        <v>18.285714285714285</v>
      </c>
      <c r="EW463" s="6">
        <f t="shared" si="151"/>
        <v>104.66757936168392</v>
      </c>
      <c r="EX463" s="6">
        <v>19</v>
      </c>
      <c r="EY463">
        <v>0.28000000000000003</v>
      </c>
    </row>
    <row r="464" spans="1:155">
      <c r="A464">
        <v>289</v>
      </c>
      <c r="B464" s="5">
        <v>1000000</v>
      </c>
      <c r="C464" t="s">
        <v>1121</v>
      </c>
      <c r="D464" t="s">
        <v>224</v>
      </c>
      <c r="E464" t="s">
        <v>225</v>
      </c>
      <c r="F464" t="s">
        <v>145</v>
      </c>
      <c r="G464" t="s">
        <v>145</v>
      </c>
      <c r="H464">
        <v>73</v>
      </c>
      <c r="I464">
        <v>213</v>
      </c>
      <c r="J464">
        <v>2003</v>
      </c>
      <c r="K464">
        <v>9</v>
      </c>
      <c r="L464">
        <v>265</v>
      </c>
      <c r="M464" t="s">
        <v>155</v>
      </c>
      <c r="N464" t="s">
        <v>1122</v>
      </c>
      <c r="O464" t="s">
        <v>1123</v>
      </c>
      <c r="P464" t="s">
        <v>149</v>
      </c>
      <c r="Q464" t="s">
        <v>531</v>
      </c>
      <c r="R464">
        <v>11</v>
      </c>
      <c r="S464">
        <v>1</v>
      </c>
      <c r="T464">
        <v>1</v>
      </c>
      <c r="U464">
        <v>0</v>
      </c>
      <c r="V464">
        <v>1</v>
      </c>
      <c r="W464">
        <v>2</v>
      </c>
      <c r="X464">
        <v>0</v>
      </c>
      <c r="Y464" s="6">
        <v>-1.3</v>
      </c>
      <c r="Z464">
        <v>17</v>
      </c>
      <c r="AA464">
        <v>187</v>
      </c>
      <c r="AB464">
        <v>7201</v>
      </c>
      <c r="AC464" s="6">
        <v>120.46</v>
      </c>
      <c r="AD464" s="7">
        <v>10.916666666699999</v>
      </c>
      <c r="AE464" s="7">
        <f t="shared" si="133"/>
        <v>10.926060606071715</v>
      </c>
      <c r="AF464" s="8">
        <v>0.21026357130389248</v>
      </c>
      <c r="AG464" s="8">
        <v>1</v>
      </c>
      <c r="AH464" s="8">
        <v>4.5454545454545456E-2</v>
      </c>
      <c r="AI464" s="9">
        <f t="shared" si="134"/>
        <v>0.94827586206896552</v>
      </c>
      <c r="AJ464" s="10">
        <f t="shared" si="135"/>
        <v>993.73040752351096</v>
      </c>
      <c r="AK464" s="7">
        <f t="shared" si="136"/>
        <v>0.99618130499750968</v>
      </c>
      <c r="AL464" s="7">
        <f t="shared" si="137"/>
        <v>1.4942719574962644</v>
      </c>
      <c r="AM464" s="8">
        <f t="shared" si="138"/>
        <v>0.4</v>
      </c>
      <c r="AN464" s="11">
        <f t="shared" si="139"/>
        <v>-1</v>
      </c>
      <c r="AO464" s="7">
        <f t="shared" si="140"/>
        <v>-0.49809065249875473</v>
      </c>
      <c r="AP464">
        <v>18</v>
      </c>
      <c r="AQ464">
        <v>18</v>
      </c>
      <c r="AR464">
        <v>15</v>
      </c>
      <c r="AS464">
        <v>8</v>
      </c>
      <c r="AT464">
        <v>8</v>
      </c>
      <c r="AU464">
        <v>8</v>
      </c>
      <c r="AV464" s="6">
        <v>1.34</v>
      </c>
      <c r="AW464">
        <v>5</v>
      </c>
      <c r="AX464">
        <v>4</v>
      </c>
      <c r="AY464">
        <v>0</v>
      </c>
      <c r="AZ464" s="11">
        <f t="shared" si="141"/>
        <v>4</v>
      </c>
      <c r="BA464" s="6">
        <v>22.75</v>
      </c>
      <c r="BB464" s="6">
        <v>23.97</v>
      </c>
      <c r="BC464" s="6">
        <v>0</v>
      </c>
      <c r="BD464">
        <v>37</v>
      </c>
      <c r="BE464">
        <v>37</v>
      </c>
      <c r="BF464">
        <v>14</v>
      </c>
      <c r="BG464" s="11">
        <f t="shared" si="142"/>
        <v>23</v>
      </c>
      <c r="BH464">
        <v>7</v>
      </c>
      <c r="BI464">
        <v>0</v>
      </c>
      <c r="BJ464">
        <v>2</v>
      </c>
      <c r="BK464">
        <v>4</v>
      </c>
      <c r="BL464">
        <v>0</v>
      </c>
      <c r="BM464">
        <v>2</v>
      </c>
      <c r="BN464">
        <v>4</v>
      </c>
      <c r="BO464" s="8">
        <f t="shared" si="143"/>
        <v>3.6363636363636362E-2</v>
      </c>
      <c r="BP464">
        <v>2</v>
      </c>
      <c r="BQ464">
        <v>0</v>
      </c>
      <c r="BR464">
        <v>2</v>
      </c>
      <c r="BS464">
        <v>0</v>
      </c>
      <c r="BT464" s="8">
        <f t="shared" si="144"/>
        <v>1</v>
      </c>
      <c r="BU464" s="8">
        <f t="shared" si="145"/>
        <v>1.7857142857142856E-2</v>
      </c>
      <c r="BV464">
        <v>1</v>
      </c>
      <c r="BW464">
        <v>0</v>
      </c>
      <c r="BX464">
        <v>1</v>
      </c>
      <c r="BY464">
        <v>0</v>
      </c>
      <c r="BZ464">
        <v>0</v>
      </c>
      <c r="CA464">
        <v>0</v>
      </c>
      <c r="CB464">
        <v>1</v>
      </c>
      <c r="CC464">
        <v>0</v>
      </c>
      <c r="CD464">
        <v>1</v>
      </c>
      <c r="CE464">
        <v>0</v>
      </c>
      <c r="CF464">
        <v>1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1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7</v>
      </c>
      <c r="CY464">
        <v>2</v>
      </c>
      <c r="CZ464">
        <v>0</v>
      </c>
      <c r="DA464">
        <v>2</v>
      </c>
      <c r="DB464">
        <v>0</v>
      </c>
      <c r="DC464">
        <v>0</v>
      </c>
      <c r="DD464">
        <v>0</v>
      </c>
      <c r="DE464">
        <v>4</v>
      </c>
      <c r="DF464">
        <v>4</v>
      </c>
      <c r="DG464">
        <v>0</v>
      </c>
      <c r="DH464">
        <v>4</v>
      </c>
      <c r="DI464">
        <v>3</v>
      </c>
      <c r="DJ464" s="11">
        <f t="shared" si="146"/>
        <v>-4</v>
      </c>
      <c r="DK464" s="6">
        <v>-0.99298703180000003</v>
      </c>
      <c r="DL464">
        <v>1</v>
      </c>
      <c r="DM464">
        <v>3</v>
      </c>
      <c r="DN464">
        <v>0</v>
      </c>
      <c r="DO464">
        <v>0</v>
      </c>
      <c r="DP464">
        <v>0</v>
      </c>
      <c r="DQ464">
        <v>93</v>
      </c>
      <c r="DR464">
        <v>110</v>
      </c>
      <c r="DS464">
        <v>70</v>
      </c>
      <c r="DT464">
        <v>84</v>
      </c>
      <c r="DU464">
        <v>44</v>
      </c>
      <c r="DV464">
        <v>58</v>
      </c>
      <c r="DW464" s="6">
        <v>3.9</v>
      </c>
      <c r="DX464" s="6">
        <v>4.8100000000000005</v>
      </c>
      <c r="DY464">
        <v>14</v>
      </c>
      <c r="DZ464">
        <v>20</v>
      </c>
      <c r="EA464">
        <v>2</v>
      </c>
      <c r="EB464">
        <v>3</v>
      </c>
      <c r="EC464">
        <v>5</v>
      </c>
      <c r="ED464">
        <v>3</v>
      </c>
      <c r="EE464">
        <v>2</v>
      </c>
      <c r="EF464">
        <v>3</v>
      </c>
      <c r="EG464" s="11">
        <f t="shared" si="147"/>
        <v>7</v>
      </c>
      <c r="EH464" s="11">
        <f t="shared" si="148"/>
        <v>6</v>
      </c>
      <c r="EI464">
        <v>59</v>
      </c>
      <c r="EJ464">
        <v>53</v>
      </c>
      <c r="EK464">
        <v>73</v>
      </c>
      <c r="EL464">
        <v>50</v>
      </c>
      <c r="EM464">
        <v>13</v>
      </c>
      <c r="EN464">
        <v>13</v>
      </c>
      <c r="EO464">
        <v>10</v>
      </c>
      <c r="EP464">
        <v>8</v>
      </c>
      <c r="EQ464">
        <v>0</v>
      </c>
      <c r="ER464">
        <v>0.1</v>
      </c>
      <c r="ES464">
        <v>0.1</v>
      </c>
      <c r="ET464">
        <v>452.44</v>
      </c>
      <c r="EU464" s="11">
        <f t="shared" si="149"/>
        <v>61</v>
      </c>
      <c r="EV464" s="6">
        <f t="shared" si="150"/>
        <v>39</v>
      </c>
      <c r="EW464" s="6">
        <f t="shared" si="151"/>
        <v>101.11240245724723</v>
      </c>
      <c r="EX464" s="6">
        <v>1.5</v>
      </c>
      <c r="EY464">
        <v>0.13</v>
      </c>
    </row>
    <row r="465" spans="1:155">
      <c r="A465">
        <v>490</v>
      </c>
      <c r="B465" s="5">
        <v>1000000</v>
      </c>
      <c r="C465" t="s">
        <v>1409</v>
      </c>
      <c r="D465" t="s">
        <v>1410</v>
      </c>
      <c r="F465" t="s">
        <v>219</v>
      </c>
      <c r="G465" t="s">
        <v>967</v>
      </c>
      <c r="H465">
        <v>74</v>
      </c>
      <c r="I465">
        <v>196</v>
      </c>
      <c r="J465">
        <v>2011</v>
      </c>
      <c r="K465">
        <v>2</v>
      </c>
      <c r="L465">
        <v>41</v>
      </c>
      <c r="M465" t="s">
        <v>155</v>
      </c>
      <c r="N465" t="s">
        <v>1411</v>
      </c>
      <c r="O465" t="s">
        <v>1412</v>
      </c>
      <c r="P465" t="s">
        <v>185</v>
      </c>
      <c r="Q465" t="s">
        <v>179</v>
      </c>
      <c r="R465">
        <v>51</v>
      </c>
      <c r="S465">
        <v>1</v>
      </c>
      <c r="T465">
        <v>10</v>
      </c>
      <c r="U465">
        <v>5</v>
      </c>
      <c r="V465">
        <v>5</v>
      </c>
      <c r="W465">
        <v>11</v>
      </c>
      <c r="X465">
        <v>5</v>
      </c>
      <c r="Y465" s="6">
        <v>3.7</v>
      </c>
      <c r="Z465">
        <v>18</v>
      </c>
      <c r="AA465">
        <v>830</v>
      </c>
      <c r="AB465">
        <v>35352</v>
      </c>
      <c r="AC465" s="6">
        <v>588.17999999999995</v>
      </c>
      <c r="AD465" s="7">
        <v>11.55</v>
      </c>
      <c r="AE465" s="7">
        <f t="shared" si="133"/>
        <v>11.54529411764706</v>
      </c>
      <c r="AF465" s="8">
        <v>0.23204197569827995</v>
      </c>
      <c r="AG465" s="8">
        <v>0.52380952380952384</v>
      </c>
      <c r="AH465" s="8">
        <v>7.720588235294118E-2</v>
      </c>
      <c r="AI465" s="9">
        <f t="shared" si="134"/>
        <v>0.93273542600896864</v>
      </c>
      <c r="AJ465" s="10">
        <f t="shared" si="135"/>
        <v>1009.9413083619097</v>
      </c>
      <c r="AK465" s="7">
        <f t="shared" si="136"/>
        <v>2.1422013669284916</v>
      </c>
      <c r="AL465" s="7">
        <f t="shared" si="137"/>
        <v>1.530143833520351</v>
      </c>
      <c r="AM465" s="8">
        <f t="shared" si="138"/>
        <v>0.58333333333333337</v>
      </c>
      <c r="AN465" s="11">
        <f t="shared" si="139"/>
        <v>6</v>
      </c>
      <c r="AO465" s="7">
        <f t="shared" si="140"/>
        <v>0.61205753340814062</v>
      </c>
      <c r="AP465">
        <v>104</v>
      </c>
      <c r="AQ465">
        <v>104</v>
      </c>
      <c r="AR465">
        <v>83</v>
      </c>
      <c r="AS465">
        <v>55</v>
      </c>
      <c r="AT465">
        <v>55</v>
      </c>
      <c r="AU465">
        <v>55</v>
      </c>
      <c r="AV465" s="6">
        <v>6.3</v>
      </c>
      <c r="AW465">
        <v>22</v>
      </c>
      <c r="AX465">
        <v>9</v>
      </c>
      <c r="AY465">
        <v>4</v>
      </c>
      <c r="AZ465" s="11">
        <f t="shared" si="141"/>
        <v>13</v>
      </c>
      <c r="BA465" s="6">
        <v>26.890899999999998</v>
      </c>
      <c r="BB465" s="6">
        <v>23.48</v>
      </c>
      <c r="BC465" s="6">
        <v>106.4</v>
      </c>
      <c r="BD465">
        <v>98</v>
      </c>
      <c r="BE465">
        <v>98</v>
      </c>
      <c r="BF465">
        <v>82</v>
      </c>
      <c r="BG465" s="11">
        <f t="shared" si="142"/>
        <v>16</v>
      </c>
      <c r="BH465">
        <v>28</v>
      </c>
      <c r="BI465">
        <v>7</v>
      </c>
      <c r="BJ465">
        <v>13</v>
      </c>
      <c r="BK465">
        <v>19</v>
      </c>
      <c r="BL465">
        <v>7</v>
      </c>
      <c r="BM465">
        <v>13</v>
      </c>
      <c r="BN465">
        <v>19</v>
      </c>
      <c r="BO465" s="8">
        <f t="shared" si="143"/>
        <v>4.2792792792792793E-2</v>
      </c>
      <c r="BP465">
        <v>5</v>
      </c>
      <c r="BQ465">
        <v>5</v>
      </c>
      <c r="BR465">
        <v>5</v>
      </c>
      <c r="BS465">
        <v>5</v>
      </c>
      <c r="BT465" s="8">
        <f t="shared" si="144"/>
        <v>0.5</v>
      </c>
      <c r="BU465" s="8">
        <f t="shared" si="145"/>
        <v>2.0080321285140562E-2</v>
      </c>
      <c r="BV465">
        <v>2</v>
      </c>
      <c r="BW465">
        <v>1</v>
      </c>
      <c r="BX465">
        <v>1</v>
      </c>
      <c r="BY465">
        <v>2</v>
      </c>
      <c r="BZ465">
        <v>2</v>
      </c>
      <c r="CA465">
        <v>2</v>
      </c>
      <c r="CB465">
        <v>3</v>
      </c>
      <c r="CC465">
        <v>4</v>
      </c>
      <c r="CD465">
        <v>0</v>
      </c>
      <c r="CE465">
        <v>0</v>
      </c>
      <c r="CF465">
        <v>3</v>
      </c>
      <c r="CG465">
        <v>4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1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3</v>
      </c>
      <c r="CW465">
        <v>1</v>
      </c>
      <c r="CX465">
        <v>24</v>
      </c>
      <c r="CY465">
        <v>8</v>
      </c>
      <c r="CZ465">
        <v>0</v>
      </c>
      <c r="DA465">
        <v>6</v>
      </c>
      <c r="DB465">
        <v>2</v>
      </c>
      <c r="DC465">
        <v>6</v>
      </c>
      <c r="DD465">
        <v>3</v>
      </c>
      <c r="DE465">
        <v>30</v>
      </c>
      <c r="DF465">
        <v>8</v>
      </c>
      <c r="DG465">
        <v>10</v>
      </c>
      <c r="DH465">
        <v>8</v>
      </c>
      <c r="DI465">
        <v>7</v>
      </c>
      <c r="DJ465" s="11">
        <f t="shared" si="146"/>
        <v>2</v>
      </c>
      <c r="DK465" s="6">
        <v>-0.7651242747</v>
      </c>
      <c r="DL465">
        <v>8</v>
      </c>
      <c r="DM465">
        <v>0</v>
      </c>
      <c r="DN465">
        <v>0</v>
      </c>
      <c r="DO465">
        <v>0</v>
      </c>
      <c r="DP465">
        <v>0</v>
      </c>
      <c r="DQ465">
        <v>519</v>
      </c>
      <c r="DR465">
        <v>444</v>
      </c>
      <c r="DS465">
        <v>394</v>
      </c>
      <c r="DT465">
        <v>324</v>
      </c>
      <c r="DU465">
        <v>272</v>
      </c>
      <c r="DV465">
        <v>223</v>
      </c>
      <c r="DW465" s="6">
        <v>22.55</v>
      </c>
      <c r="DX465" s="6">
        <v>17.05</v>
      </c>
      <c r="DY465">
        <v>60</v>
      </c>
      <c r="DZ465">
        <v>44</v>
      </c>
      <c r="EA465">
        <v>21</v>
      </c>
      <c r="EB465">
        <v>15</v>
      </c>
      <c r="EC465">
        <v>21</v>
      </c>
      <c r="ED465">
        <v>11</v>
      </c>
      <c r="EE465">
        <v>16</v>
      </c>
      <c r="EF465">
        <v>16</v>
      </c>
      <c r="EG465" s="11">
        <f t="shared" si="147"/>
        <v>37</v>
      </c>
      <c r="EH465" s="11">
        <f t="shared" si="148"/>
        <v>27</v>
      </c>
      <c r="EI465">
        <v>269</v>
      </c>
      <c r="EJ465">
        <v>229</v>
      </c>
      <c r="EK465">
        <v>314</v>
      </c>
      <c r="EL465">
        <v>286</v>
      </c>
      <c r="EM465">
        <v>50</v>
      </c>
      <c r="EN465">
        <v>62</v>
      </c>
      <c r="EO465">
        <v>36</v>
      </c>
      <c r="EP465">
        <v>46</v>
      </c>
      <c r="EQ465">
        <v>-0.30000000000000004</v>
      </c>
      <c r="ER465">
        <v>0.9</v>
      </c>
      <c r="ES465">
        <v>0.60000000000000009</v>
      </c>
      <c r="ET465">
        <v>1946.62</v>
      </c>
      <c r="EU465" s="11">
        <f t="shared" si="149"/>
        <v>135</v>
      </c>
      <c r="EV465" s="6">
        <f t="shared" si="150"/>
        <v>13.875</v>
      </c>
      <c r="EW465" s="6">
        <f t="shared" si="151"/>
        <v>98.235234112006538</v>
      </c>
      <c r="EX465" s="6">
        <v>15</v>
      </c>
      <c r="EY465">
        <v>0.28999999999999998</v>
      </c>
    </row>
    <row r="466" spans="1:155">
      <c r="A466">
        <v>533</v>
      </c>
      <c r="B466" s="5">
        <v>1000000</v>
      </c>
      <c r="C466" t="s">
        <v>1490</v>
      </c>
      <c r="D466" t="s">
        <v>1491</v>
      </c>
      <c r="F466" t="s">
        <v>162</v>
      </c>
      <c r="G466" t="s">
        <v>162</v>
      </c>
      <c r="H466">
        <v>73</v>
      </c>
      <c r="I466">
        <v>189</v>
      </c>
      <c r="J466">
        <v>2011</v>
      </c>
      <c r="K466">
        <v>2</v>
      </c>
      <c r="L466">
        <v>53</v>
      </c>
      <c r="M466" t="s">
        <v>155</v>
      </c>
      <c r="N466" t="s">
        <v>1486</v>
      </c>
      <c r="O466" t="s">
        <v>616</v>
      </c>
      <c r="P466" t="s">
        <v>171</v>
      </c>
      <c r="Q466" t="s">
        <v>199</v>
      </c>
      <c r="R466">
        <v>81</v>
      </c>
      <c r="S466">
        <v>6</v>
      </c>
      <c r="T466">
        <v>19</v>
      </c>
      <c r="U466">
        <v>13</v>
      </c>
      <c r="V466">
        <v>6</v>
      </c>
      <c r="W466">
        <v>25</v>
      </c>
      <c r="X466">
        <v>10</v>
      </c>
      <c r="Y466" s="6">
        <v>0.60000000000000009</v>
      </c>
      <c r="Z466">
        <v>10</v>
      </c>
      <c r="AA466">
        <v>1587</v>
      </c>
      <c r="AB466">
        <v>65063</v>
      </c>
      <c r="AC466" s="6">
        <v>1084.26</v>
      </c>
      <c r="AD466" s="7">
        <v>13.3833333333</v>
      </c>
      <c r="AE466" s="7">
        <f t="shared" si="133"/>
        <v>13.38556927296557</v>
      </c>
      <c r="AF466" s="8">
        <v>0.23680365516202093</v>
      </c>
      <c r="AG466" s="8">
        <v>0.58139534883720934</v>
      </c>
      <c r="AH466" s="8">
        <v>8.7755102040816324E-2</v>
      </c>
      <c r="AI466" s="9">
        <f t="shared" si="134"/>
        <v>0.92524916943521596</v>
      </c>
      <c r="AJ466" s="10">
        <f t="shared" si="135"/>
        <v>1013.0042714760324</v>
      </c>
      <c r="AK466" s="7">
        <f t="shared" si="136"/>
        <v>2.3795030712190801</v>
      </c>
      <c r="AL466" s="7">
        <f t="shared" si="137"/>
        <v>2.4901776326711307</v>
      </c>
      <c r="AM466" s="8">
        <f t="shared" si="138"/>
        <v>0.48863636363636365</v>
      </c>
      <c r="AN466" s="11">
        <f t="shared" si="139"/>
        <v>-2</v>
      </c>
      <c r="AO466" s="7">
        <f t="shared" si="140"/>
        <v>-0.11067456145205057</v>
      </c>
      <c r="AP466">
        <v>169</v>
      </c>
      <c r="AQ466">
        <v>169</v>
      </c>
      <c r="AR466">
        <v>130</v>
      </c>
      <c r="AS466">
        <v>96</v>
      </c>
      <c r="AT466">
        <v>96</v>
      </c>
      <c r="AU466">
        <v>96</v>
      </c>
      <c r="AV466" s="6">
        <v>10.07</v>
      </c>
      <c r="AW466">
        <v>39</v>
      </c>
      <c r="AX466">
        <v>8</v>
      </c>
      <c r="AY466">
        <v>7</v>
      </c>
      <c r="AZ466" s="11">
        <f t="shared" si="141"/>
        <v>15</v>
      </c>
      <c r="BA466" s="6">
        <v>26.020800000000001</v>
      </c>
      <c r="BB466" s="6">
        <v>25.57</v>
      </c>
      <c r="BC466" s="6">
        <v>247.8</v>
      </c>
      <c r="BD466">
        <v>35</v>
      </c>
      <c r="BE466">
        <v>35</v>
      </c>
      <c r="BF466">
        <v>44</v>
      </c>
      <c r="BG466" s="11">
        <f t="shared" si="142"/>
        <v>-9</v>
      </c>
      <c r="BH466">
        <v>34</v>
      </c>
      <c r="BI466">
        <v>20</v>
      </c>
      <c r="BJ466">
        <v>33</v>
      </c>
      <c r="BK466">
        <v>24</v>
      </c>
      <c r="BL466">
        <v>20</v>
      </c>
      <c r="BM466">
        <v>33</v>
      </c>
      <c r="BN466">
        <v>24</v>
      </c>
      <c r="BO466" s="8">
        <f t="shared" si="143"/>
        <v>2.1778584392014518E-2</v>
      </c>
      <c r="BP466">
        <v>435</v>
      </c>
      <c r="BQ466">
        <v>525</v>
      </c>
      <c r="BR466">
        <v>435</v>
      </c>
      <c r="BS466">
        <v>525</v>
      </c>
      <c r="BT466" s="8">
        <f t="shared" si="144"/>
        <v>0.453125</v>
      </c>
      <c r="BU466" s="8">
        <f t="shared" si="145"/>
        <v>0.88073394495412849</v>
      </c>
      <c r="BV466">
        <v>182</v>
      </c>
      <c r="BW466">
        <v>270</v>
      </c>
      <c r="BX466">
        <v>141</v>
      </c>
      <c r="BY466">
        <v>134</v>
      </c>
      <c r="BZ466">
        <v>112</v>
      </c>
      <c r="CA466">
        <v>121</v>
      </c>
      <c r="CB466">
        <v>131</v>
      </c>
      <c r="CC466">
        <v>157</v>
      </c>
      <c r="CD466">
        <v>157</v>
      </c>
      <c r="CE466">
        <v>198</v>
      </c>
      <c r="CF466">
        <v>264</v>
      </c>
      <c r="CG466">
        <v>314</v>
      </c>
      <c r="CH466">
        <v>0</v>
      </c>
      <c r="CI466">
        <v>2</v>
      </c>
      <c r="CJ466">
        <v>3</v>
      </c>
      <c r="CK466">
        <v>0</v>
      </c>
      <c r="CL466">
        <v>0</v>
      </c>
      <c r="CM466">
        <v>0</v>
      </c>
      <c r="CN466">
        <v>1</v>
      </c>
      <c r="CO466">
        <v>0</v>
      </c>
      <c r="CP466">
        <v>0</v>
      </c>
      <c r="CQ466">
        <v>1</v>
      </c>
      <c r="CR466">
        <v>0</v>
      </c>
      <c r="CS466">
        <v>0</v>
      </c>
      <c r="CT466">
        <v>4</v>
      </c>
      <c r="CU466">
        <v>0</v>
      </c>
      <c r="CV466">
        <v>1</v>
      </c>
      <c r="CW466">
        <v>2</v>
      </c>
      <c r="CX466">
        <v>31</v>
      </c>
      <c r="CY466">
        <v>13</v>
      </c>
      <c r="CZ466">
        <v>3</v>
      </c>
      <c r="DA466">
        <v>8</v>
      </c>
      <c r="DB466">
        <v>23</v>
      </c>
      <c r="DC466">
        <v>5</v>
      </c>
      <c r="DD466">
        <v>0</v>
      </c>
      <c r="DE466">
        <v>44</v>
      </c>
      <c r="DF466">
        <v>4</v>
      </c>
      <c r="DG466">
        <v>10</v>
      </c>
      <c r="DH466">
        <v>5</v>
      </c>
      <c r="DI466">
        <v>9</v>
      </c>
      <c r="DJ466" s="11">
        <f t="shared" si="146"/>
        <v>6</v>
      </c>
      <c r="DK466" s="6">
        <v>3.0410341396999998</v>
      </c>
      <c r="DL466">
        <v>4</v>
      </c>
      <c r="DM466">
        <v>0</v>
      </c>
      <c r="DN466">
        <v>0</v>
      </c>
      <c r="DO466">
        <v>0</v>
      </c>
      <c r="DP466">
        <v>0</v>
      </c>
      <c r="DQ466">
        <v>834</v>
      </c>
      <c r="DR466">
        <v>1102</v>
      </c>
      <c r="DS466">
        <v>643</v>
      </c>
      <c r="DT466">
        <v>852</v>
      </c>
      <c r="DU466">
        <v>490</v>
      </c>
      <c r="DV466">
        <v>602</v>
      </c>
      <c r="DW466" s="6">
        <v>41.98</v>
      </c>
      <c r="DX466" s="6">
        <v>59.8</v>
      </c>
      <c r="DY466">
        <v>143</v>
      </c>
      <c r="DZ466">
        <v>193</v>
      </c>
      <c r="EA466">
        <v>43</v>
      </c>
      <c r="EB466">
        <v>45</v>
      </c>
      <c r="EC466">
        <v>32</v>
      </c>
      <c r="ED466">
        <v>53</v>
      </c>
      <c r="EE466">
        <v>40</v>
      </c>
      <c r="EF466">
        <v>38</v>
      </c>
      <c r="EG466" s="11">
        <f t="shared" si="147"/>
        <v>72</v>
      </c>
      <c r="EH466" s="11">
        <f t="shared" si="148"/>
        <v>91</v>
      </c>
      <c r="EI466">
        <v>496</v>
      </c>
      <c r="EJ466">
        <v>594</v>
      </c>
      <c r="EK466">
        <v>336</v>
      </c>
      <c r="EL466">
        <v>351</v>
      </c>
      <c r="EM466">
        <v>117</v>
      </c>
      <c r="EN466">
        <v>102</v>
      </c>
      <c r="EO466">
        <v>61</v>
      </c>
      <c r="EP466">
        <v>52</v>
      </c>
      <c r="EQ466">
        <v>0.5</v>
      </c>
      <c r="ER466">
        <v>1.5</v>
      </c>
      <c r="ES466">
        <v>2</v>
      </c>
      <c r="ET466">
        <v>3494.47</v>
      </c>
      <c r="EU466" s="11">
        <f t="shared" si="149"/>
        <v>69</v>
      </c>
      <c r="EV466" s="6">
        <f t="shared" si="150"/>
        <v>17</v>
      </c>
      <c r="EW466" s="6">
        <f t="shared" si="151"/>
        <v>107.13297548558464</v>
      </c>
      <c r="EX466" s="6">
        <v>22.4</v>
      </c>
      <c r="EY466">
        <v>0.28000000000000003</v>
      </c>
    </row>
    <row r="467" spans="1:155">
      <c r="A467">
        <v>309</v>
      </c>
      <c r="B467" s="5">
        <v>1000000</v>
      </c>
      <c r="C467" t="s">
        <v>1569</v>
      </c>
      <c r="D467" t="s">
        <v>1554</v>
      </c>
      <c r="F467" t="s">
        <v>182</v>
      </c>
      <c r="G467" t="s">
        <v>182</v>
      </c>
      <c r="H467">
        <v>73</v>
      </c>
      <c r="I467">
        <v>193</v>
      </c>
      <c r="J467">
        <v>2004</v>
      </c>
      <c r="K467">
        <v>1</v>
      </c>
      <c r="L467">
        <v>19</v>
      </c>
      <c r="M467" t="s">
        <v>155</v>
      </c>
      <c r="N467" t="s">
        <v>1570</v>
      </c>
      <c r="O467" t="s">
        <v>1571</v>
      </c>
      <c r="P467" t="s">
        <v>158</v>
      </c>
      <c r="Q467" t="s">
        <v>1572</v>
      </c>
      <c r="R467">
        <v>69</v>
      </c>
      <c r="S467">
        <v>8</v>
      </c>
      <c r="T467">
        <v>12</v>
      </c>
      <c r="U467">
        <v>9</v>
      </c>
      <c r="V467">
        <v>3</v>
      </c>
      <c r="W467">
        <v>20</v>
      </c>
      <c r="X467">
        <v>5</v>
      </c>
      <c r="Y467" s="6">
        <v>-5</v>
      </c>
      <c r="Z467">
        <v>10</v>
      </c>
      <c r="AA467">
        <v>1324</v>
      </c>
      <c r="AB467">
        <v>51364</v>
      </c>
      <c r="AC467" s="6">
        <v>854.41</v>
      </c>
      <c r="AD467" s="7">
        <v>12.4</v>
      </c>
      <c r="AE467" s="7">
        <f t="shared" si="133"/>
        <v>12.396505636070854</v>
      </c>
      <c r="AF467" s="8">
        <v>0.22786575706338241</v>
      </c>
      <c r="AG467" s="8">
        <v>0.625</v>
      </c>
      <c r="AH467" s="8">
        <v>8.3769633507853408E-2</v>
      </c>
      <c r="AI467" s="9">
        <f t="shared" si="134"/>
        <v>0.92531120331950212</v>
      </c>
      <c r="AJ467" s="10">
        <f t="shared" si="135"/>
        <v>1009.0808368273556</v>
      </c>
      <c r="AK467" s="7">
        <f t="shared" si="136"/>
        <v>2.2471647101508645</v>
      </c>
      <c r="AL467" s="7">
        <f t="shared" si="137"/>
        <v>2.5280602989197223</v>
      </c>
      <c r="AM467" s="8">
        <f t="shared" si="138"/>
        <v>0.47058823529411764</v>
      </c>
      <c r="AN467" s="11">
        <f t="shared" si="139"/>
        <v>-4</v>
      </c>
      <c r="AO467" s="7">
        <f t="shared" si="140"/>
        <v>-0.28089558876885778</v>
      </c>
      <c r="AP467">
        <v>178</v>
      </c>
      <c r="AQ467">
        <v>178</v>
      </c>
      <c r="AR467">
        <v>139</v>
      </c>
      <c r="AS467">
        <v>108</v>
      </c>
      <c r="AT467">
        <v>108</v>
      </c>
      <c r="AU467">
        <v>108</v>
      </c>
      <c r="AV467" s="6">
        <v>10.130000000000001</v>
      </c>
      <c r="AW467">
        <v>36</v>
      </c>
      <c r="AX467">
        <v>9</v>
      </c>
      <c r="AY467">
        <v>8</v>
      </c>
      <c r="AZ467" s="11">
        <f t="shared" si="141"/>
        <v>17</v>
      </c>
      <c r="BA467" s="6">
        <v>31.805599999999998</v>
      </c>
      <c r="BB467" s="6">
        <v>29.24</v>
      </c>
      <c r="BC467" s="6">
        <v>184.8</v>
      </c>
      <c r="BD467">
        <v>37</v>
      </c>
      <c r="BE467">
        <v>37</v>
      </c>
      <c r="BF467">
        <v>63</v>
      </c>
      <c r="BG467" s="11">
        <f t="shared" si="142"/>
        <v>-26</v>
      </c>
      <c r="BH467">
        <v>31</v>
      </c>
      <c r="BI467">
        <v>21</v>
      </c>
      <c r="BJ467">
        <v>12</v>
      </c>
      <c r="BK467">
        <v>36</v>
      </c>
      <c r="BL467">
        <v>21</v>
      </c>
      <c r="BM467">
        <v>12</v>
      </c>
      <c r="BN467">
        <v>36</v>
      </c>
      <c r="BO467" s="8">
        <f t="shared" si="143"/>
        <v>3.7894736842105266E-2</v>
      </c>
      <c r="BP467">
        <v>0</v>
      </c>
      <c r="BQ467">
        <v>7</v>
      </c>
      <c r="BR467">
        <v>0</v>
      </c>
      <c r="BS467">
        <v>7</v>
      </c>
      <c r="BT467" s="8">
        <f t="shared" si="144"/>
        <v>0</v>
      </c>
      <c r="BU467" s="8">
        <f t="shared" si="145"/>
        <v>8.7281795511221939E-3</v>
      </c>
      <c r="BV467">
        <v>0</v>
      </c>
      <c r="BW467">
        <v>1</v>
      </c>
      <c r="BX467">
        <v>0</v>
      </c>
      <c r="BY467">
        <v>1</v>
      </c>
      <c r="BZ467">
        <v>0</v>
      </c>
      <c r="CA467">
        <v>5</v>
      </c>
      <c r="CB467">
        <v>0</v>
      </c>
      <c r="CC467">
        <v>1</v>
      </c>
      <c r="CD467">
        <v>0</v>
      </c>
      <c r="CE467">
        <v>2</v>
      </c>
      <c r="CF467">
        <v>0</v>
      </c>
      <c r="CG467">
        <v>5</v>
      </c>
      <c r="CH467">
        <v>0</v>
      </c>
      <c r="CI467">
        <v>4</v>
      </c>
      <c r="CJ467">
        <v>0</v>
      </c>
      <c r="CK467">
        <v>0</v>
      </c>
      <c r="CL467">
        <v>0</v>
      </c>
      <c r="CM467">
        <v>0</v>
      </c>
      <c r="CN467">
        <v>2</v>
      </c>
      <c r="CO467">
        <v>0</v>
      </c>
      <c r="CP467">
        <v>0</v>
      </c>
      <c r="CQ467">
        <v>1</v>
      </c>
      <c r="CR467">
        <v>1</v>
      </c>
      <c r="CS467">
        <v>0</v>
      </c>
      <c r="CT467">
        <v>4</v>
      </c>
      <c r="CU467">
        <v>0</v>
      </c>
      <c r="CV467">
        <v>1</v>
      </c>
      <c r="CW467">
        <v>0</v>
      </c>
      <c r="CX467">
        <v>30</v>
      </c>
      <c r="CY467">
        <v>17</v>
      </c>
      <c r="CZ467">
        <v>0</v>
      </c>
      <c r="DA467">
        <v>5</v>
      </c>
      <c r="DB467">
        <v>11</v>
      </c>
      <c r="DC467">
        <v>7</v>
      </c>
      <c r="DD467">
        <v>0</v>
      </c>
      <c r="DE467">
        <v>68</v>
      </c>
      <c r="DF467">
        <v>5</v>
      </c>
      <c r="DG467">
        <v>3</v>
      </c>
      <c r="DH467">
        <v>5</v>
      </c>
      <c r="DI467">
        <v>2</v>
      </c>
      <c r="DJ467" s="11">
        <f t="shared" si="146"/>
        <v>-2</v>
      </c>
      <c r="DK467" s="6">
        <v>-1.9348933958000001</v>
      </c>
      <c r="DL467">
        <v>5</v>
      </c>
      <c r="DM467">
        <v>0</v>
      </c>
      <c r="DN467">
        <v>0</v>
      </c>
      <c r="DO467">
        <v>0</v>
      </c>
      <c r="DP467">
        <v>0</v>
      </c>
      <c r="DQ467">
        <v>720</v>
      </c>
      <c r="DR467">
        <v>950</v>
      </c>
      <c r="DS467">
        <v>533</v>
      </c>
      <c r="DT467">
        <v>689</v>
      </c>
      <c r="DU467">
        <v>382</v>
      </c>
      <c r="DV467">
        <v>482</v>
      </c>
      <c r="DW467" s="6">
        <v>33.22</v>
      </c>
      <c r="DX467" s="6">
        <v>45.75</v>
      </c>
      <c r="DY467">
        <v>103</v>
      </c>
      <c r="DZ467">
        <v>147</v>
      </c>
      <c r="EA467">
        <v>32</v>
      </c>
      <c r="EB467">
        <v>36</v>
      </c>
      <c r="EC467">
        <v>26</v>
      </c>
      <c r="ED467">
        <v>48</v>
      </c>
      <c r="EE467">
        <v>37</v>
      </c>
      <c r="EF467">
        <v>32</v>
      </c>
      <c r="EG467" s="11">
        <f t="shared" si="147"/>
        <v>63</v>
      </c>
      <c r="EH467" s="11">
        <f t="shared" si="148"/>
        <v>80</v>
      </c>
      <c r="EI467">
        <v>381</v>
      </c>
      <c r="EJ467">
        <v>421</v>
      </c>
      <c r="EK467">
        <v>303</v>
      </c>
      <c r="EL467">
        <v>276</v>
      </c>
      <c r="EM467">
        <v>117</v>
      </c>
      <c r="EN467">
        <v>80</v>
      </c>
      <c r="EO467">
        <v>52</v>
      </c>
      <c r="EP467">
        <v>39</v>
      </c>
      <c r="EQ467">
        <v>0.7</v>
      </c>
      <c r="ER467">
        <v>1</v>
      </c>
      <c r="ES467">
        <v>1.8</v>
      </c>
      <c r="ET467">
        <v>2895.21</v>
      </c>
      <c r="EU467" s="11">
        <f t="shared" si="149"/>
        <v>83</v>
      </c>
      <c r="EV467" s="6">
        <f t="shared" si="150"/>
        <v>9.8000000000000007</v>
      </c>
      <c r="EW467" s="6">
        <f t="shared" si="151"/>
        <v>117.27390831099824</v>
      </c>
      <c r="EX467" s="6">
        <v>18</v>
      </c>
      <c r="EY467">
        <v>0.26</v>
      </c>
    </row>
    <row r="468" spans="1:155">
      <c r="A468">
        <v>644</v>
      </c>
      <c r="B468" s="5">
        <v>1000000</v>
      </c>
      <c r="C468" t="s">
        <v>1712</v>
      </c>
      <c r="D468" t="s">
        <v>554</v>
      </c>
      <c r="E468" t="s">
        <v>555</v>
      </c>
      <c r="F468" t="s">
        <v>154</v>
      </c>
      <c r="G468" t="s">
        <v>154</v>
      </c>
      <c r="H468">
        <v>77</v>
      </c>
      <c r="I468">
        <v>210</v>
      </c>
      <c r="J468">
        <v>2011</v>
      </c>
      <c r="K468">
        <v>3</v>
      </c>
      <c r="L468">
        <v>67</v>
      </c>
      <c r="M468" t="s">
        <v>155</v>
      </c>
      <c r="N468" t="s">
        <v>1713</v>
      </c>
      <c r="O468" t="s">
        <v>661</v>
      </c>
      <c r="P468" t="s">
        <v>222</v>
      </c>
      <c r="Q468" t="s">
        <v>232</v>
      </c>
      <c r="R468">
        <v>82</v>
      </c>
      <c r="S468">
        <v>15</v>
      </c>
      <c r="T468">
        <v>14</v>
      </c>
      <c r="U468">
        <v>7</v>
      </c>
      <c r="V468">
        <v>7</v>
      </c>
      <c r="W468">
        <v>29</v>
      </c>
      <c r="X468">
        <v>1</v>
      </c>
      <c r="Y468" s="6">
        <v>1</v>
      </c>
      <c r="Z468">
        <v>52</v>
      </c>
      <c r="AA468">
        <v>1935</v>
      </c>
      <c r="AB468">
        <v>78962</v>
      </c>
      <c r="AC468" s="6">
        <v>1294.28</v>
      </c>
      <c r="AD468" s="7">
        <v>16.05</v>
      </c>
      <c r="AE468" s="7">
        <f t="shared" si="133"/>
        <v>15.961029810298101</v>
      </c>
      <c r="AF468" s="8">
        <v>0.27731996314627927</v>
      </c>
      <c r="AG468" s="8">
        <v>0.52727272727272723</v>
      </c>
      <c r="AH468" s="8">
        <v>8.8282504012841087E-2</v>
      </c>
      <c r="AI468" s="9">
        <f t="shared" si="134"/>
        <v>0.9122302158273381</v>
      </c>
      <c r="AJ468" s="10">
        <f t="shared" si="135"/>
        <v>1000.5127198401791</v>
      </c>
      <c r="AK468" s="7">
        <f t="shared" si="136"/>
        <v>2.5496801310381061</v>
      </c>
      <c r="AL468" s="7">
        <f t="shared" si="137"/>
        <v>2.8278270544240813</v>
      </c>
      <c r="AM468" s="8">
        <f t="shared" si="138"/>
        <v>0.47413793103448276</v>
      </c>
      <c r="AN468" s="11">
        <f t="shared" si="139"/>
        <v>-6</v>
      </c>
      <c r="AO468" s="7">
        <f t="shared" si="140"/>
        <v>-0.27814692338597524</v>
      </c>
      <c r="AP468">
        <v>197</v>
      </c>
      <c r="AQ468">
        <v>200</v>
      </c>
      <c r="AR468">
        <v>161</v>
      </c>
      <c r="AS468">
        <v>120</v>
      </c>
      <c r="AT468">
        <v>122</v>
      </c>
      <c r="AU468">
        <v>122</v>
      </c>
      <c r="AV468" s="6">
        <v>18.760000000000002</v>
      </c>
      <c r="AW468">
        <v>81</v>
      </c>
      <c r="AX468">
        <v>19</v>
      </c>
      <c r="AY468">
        <v>14</v>
      </c>
      <c r="AZ468" s="11">
        <f t="shared" si="141"/>
        <v>33</v>
      </c>
      <c r="BA468" s="6">
        <v>24.352499999999999</v>
      </c>
      <c r="BB468" s="6">
        <v>22.47</v>
      </c>
      <c r="BC468" s="6">
        <v>143.1</v>
      </c>
      <c r="BD468">
        <v>217</v>
      </c>
      <c r="BE468">
        <v>214</v>
      </c>
      <c r="BF468">
        <v>112</v>
      </c>
      <c r="BG468" s="11">
        <f t="shared" si="142"/>
        <v>102</v>
      </c>
      <c r="BH468">
        <v>42</v>
      </c>
      <c r="BI468">
        <v>24</v>
      </c>
      <c r="BJ468">
        <v>29</v>
      </c>
      <c r="BK468">
        <v>56</v>
      </c>
      <c r="BL468">
        <v>24</v>
      </c>
      <c r="BM468">
        <v>29</v>
      </c>
      <c r="BN468">
        <v>56</v>
      </c>
      <c r="BO468" s="8">
        <f t="shared" si="143"/>
        <v>4.399057344854674E-2</v>
      </c>
      <c r="BP468">
        <v>658</v>
      </c>
      <c r="BQ468">
        <v>637</v>
      </c>
      <c r="BR468">
        <v>652</v>
      </c>
      <c r="BS468">
        <v>630</v>
      </c>
      <c r="BT468" s="8">
        <f t="shared" si="144"/>
        <v>0.50810810810810814</v>
      </c>
      <c r="BU468" s="8">
        <f t="shared" si="145"/>
        <v>0.91180654338549072</v>
      </c>
      <c r="BV468">
        <v>293</v>
      </c>
      <c r="BW468">
        <v>299</v>
      </c>
      <c r="BX468">
        <v>215</v>
      </c>
      <c r="BY468">
        <v>195</v>
      </c>
      <c r="BZ468">
        <v>150</v>
      </c>
      <c r="CA468">
        <v>143</v>
      </c>
      <c r="CB468">
        <v>203</v>
      </c>
      <c r="CC468">
        <v>210</v>
      </c>
      <c r="CD468">
        <v>240</v>
      </c>
      <c r="CE468">
        <v>215</v>
      </c>
      <c r="CF468">
        <v>380</v>
      </c>
      <c r="CG468">
        <v>378</v>
      </c>
      <c r="CH468">
        <v>0</v>
      </c>
      <c r="CI468">
        <v>0</v>
      </c>
      <c r="CJ468">
        <v>1</v>
      </c>
      <c r="CK468">
        <v>1</v>
      </c>
      <c r="CL468">
        <v>0</v>
      </c>
      <c r="CM468">
        <v>0</v>
      </c>
      <c r="CN468">
        <v>3</v>
      </c>
      <c r="CO468">
        <v>0</v>
      </c>
      <c r="CP468">
        <v>0</v>
      </c>
      <c r="CQ468">
        <v>2</v>
      </c>
      <c r="CR468">
        <v>0</v>
      </c>
      <c r="CS468">
        <v>0</v>
      </c>
      <c r="CT468">
        <v>10</v>
      </c>
      <c r="CU468">
        <v>1</v>
      </c>
      <c r="CV468">
        <v>3</v>
      </c>
      <c r="CW468">
        <v>5</v>
      </c>
      <c r="CX468">
        <v>33</v>
      </c>
      <c r="CY468">
        <v>14</v>
      </c>
      <c r="CZ468">
        <v>6</v>
      </c>
      <c r="DA468">
        <v>3</v>
      </c>
      <c r="DB468">
        <v>13</v>
      </c>
      <c r="DC468">
        <v>4</v>
      </c>
      <c r="DD468">
        <v>0</v>
      </c>
      <c r="DE468">
        <v>82</v>
      </c>
      <c r="DF468">
        <v>19</v>
      </c>
      <c r="DG468">
        <v>15</v>
      </c>
      <c r="DH468">
        <v>16</v>
      </c>
      <c r="DI468">
        <v>14</v>
      </c>
      <c r="DJ468" s="11">
        <f t="shared" si="146"/>
        <v>-4</v>
      </c>
      <c r="DK468" s="6">
        <v>-0.50117123250000006</v>
      </c>
      <c r="DL468">
        <v>16</v>
      </c>
      <c r="DM468">
        <v>2</v>
      </c>
      <c r="DN468">
        <v>0</v>
      </c>
      <c r="DO468">
        <v>1</v>
      </c>
      <c r="DP468">
        <v>0</v>
      </c>
      <c r="DQ468">
        <v>1112</v>
      </c>
      <c r="DR468">
        <v>1273</v>
      </c>
      <c r="DS468">
        <v>856</v>
      </c>
      <c r="DT468">
        <v>944</v>
      </c>
      <c r="DU468">
        <v>623</v>
      </c>
      <c r="DV468">
        <v>695</v>
      </c>
      <c r="DW468" s="6">
        <v>61.55</v>
      </c>
      <c r="DX468" s="6">
        <v>63.79</v>
      </c>
      <c r="DY468">
        <v>210</v>
      </c>
      <c r="DZ468">
        <v>215</v>
      </c>
      <c r="EA468">
        <v>55</v>
      </c>
      <c r="EB468">
        <v>61</v>
      </c>
      <c r="EC468">
        <v>55</v>
      </c>
      <c r="ED468">
        <v>50</v>
      </c>
      <c r="EE468">
        <v>70</v>
      </c>
      <c r="EF468">
        <v>58</v>
      </c>
      <c r="EG468" s="11">
        <f t="shared" si="147"/>
        <v>125</v>
      </c>
      <c r="EH468" s="11">
        <f t="shared" si="148"/>
        <v>108</v>
      </c>
      <c r="EI468">
        <v>705</v>
      </c>
      <c r="EJ468">
        <v>701</v>
      </c>
      <c r="EK468">
        <v>605</v>
      </c>
      <c r="EL468">
        <v>443</v>
      </c>
      <c r="EM468">
        <v>194</v>
      </c>
      <c r="EN468">
        <v>129</v>
      </c>
      <c r="EO468">
        <v>81</v>
      </c>
      <c r="EP468">
        <v>69</v>
      </c>
      <c r="EQ468">
        <v>1.2</v>
      </c>
      <c r="ER468">
        <v>1.2</v>
      </c>
      <c r="ES468">
        <v>2.4</v>
      </c>
      <c r="ET468">
        <v>3372.82</v>
      </c>
      <c r="EU468" s="11">
        <f t="shared" si="149"/>
        <v>327</v>
      </c>
      <c r="EV468" s="6">
        <f t="shared" si="150"/>
        <v>15.375</v>
      </c>
      <c r="EW468" s="6">
        <f t="shared" si="151"/>
        <v>110.56340204592514</v>
      </c>
      <c r="EX468" s="6">
        <v>28.4</v>
      </c>
      <c r="EY468">
        <v>0.35</v>
      </c>
    </row>
    <row r="469" spans="1:155">
      <c r="A469">
        <v>498</v>
      </c>
      <c r="B469" s="5">
        <v>1000000</v>
      </c>
      <c r="C469" t="s">
        <v>1858</v>
      </c>
      <c r="D469" t="s">
        <v>1859</v>
      </c>
      <c r="E469" t="s">
        <v>1860</v>
      </c>
      <c r="F469" t="s">
        <v>154</v>
      </c>
      <c r="G469" t="s">
        <v>154</v>
      </c>
      <c r="H469">
        <v>75</v>
      </c>
      <c r="I469">
        <v>205</v>
      </c>
      <c r="J469">
        <v>2010</v>
      </c>
      <c r="K469">
        <v>2</v>
      </c>
      <c r="L469">
        <v>38</v>
      </c>
      <c r="M469" t="s">
        <v>155</v>
      </c>
      <c r="N469" t="s">
        <v>1861</v>
      </c>
      <c r="O469" t="s">
        <v>1862</v>
      </c>
      <c r="P469" t="s">
        <v>192</v>
      </c>
      <c r="Q469" t="s">
        <v>257</v>
      </c>
      <c r="R469">
        <v>51</v>
      </c>
      <c r="S469">
        <v>1</v>
      </c>
      <c r="T469">
        <v>5</v>
      </c>
      <c r="U469">
        <v>1</v>
      </c>
      <c r="V469">
        <v>4</v>
      </c>
      <c r="W469">
        <v>6</v>
      </c>
      <c r="X469">
        <v>-9</v>
      </c>
      <c r="Y469" s="6">
        <v>-1.2</v>
      </c>
      <c r="Z469">
        <v>24</v>
      </c>
      <c r="AA469">
        <v>1273</v>
      </c>
      <c r="AB469">
        <v>56813</v>
      </c>
      <c r="AC469" s="6">
        <v>952.38</v>
      </c>
      <c r="AD469" s="7">
        <v>18.75</v>
      </c>
      <c r="AE469" s="7">
        <f t="shared" si="133"/>
        <v>18.663485838779959</v>
      </c>
      <c r="AF469" s="8">
        <v>0.33429627471559298</v>
      </c>
      <c r="AG469" s="8">
        <v>0.24</v>
      </c>
      <c r="AH469" s="8">
        <v>6.3613231552162849E-2</v>
      </c>
      <c r="AI469" s="9">
        <f t="shared" si="134"/>
        <v>0.91082802547770703</v>
      </c>
      <c r="AJ469" s="10">
        <f t="shared" si="135"/>
        <v>974.4412570298698</v>
      </c>
      <c r="AK469" s="7">
        <f t="shared" si="136"/>
        <v>1.5750015750015749</v>
      </c>
      <c r="AL469" s="7">
        <f t="shared" si="137"/>
        <v>2.6460026460026462</v>
      </c>
      <c r="AM469" s="8">
        <f t="shared" si="138"/>
        <v>0.37313432835820898</v>
      </c>
      <c r="AN469" s="11">
        <f t="shared" si="139"/>
        <v>-17</v>
      </c>
      <c r="AO469" s="7">
        <f t="shared" si="140"/>
        <v>-1.0710010710010713</v>
      </c>
      <c r="AP469">
        <v>95</v>
      </c>
      <c r="AQ469">
        <v>96</v>
      </c>
      <c r="AR469">
        <v>71</v>
      </c>
      <c r="AS469">
        <v>48</v>
      </c>
      <c r="AT469">
        <v>48</v>
      </c>
      <c r="AU469">
        <v>48</v>
      </c>
      <c r="AV469" s="6">
        <v>2.13</v>
      </c>
      <c r="AW469">
        <v>2</v>
      </c>
      <c r="AX469">
        <v>1</v>
      </c>
      <c r="AY469">
        <v>6</v>
      </c>
      <c r="AZ469" s="11">
        <f t="shared" si="141"/>
        <v>7</v>
      </c>
      <c r="BA469" s="6">
        <v>52.458300000000001</v>
      </c>
      <c r="BB469" s="6">
        <v>45.42</v>
      </c>
      <c r="BC469" s="6">
        <v>29.4</v>
      </c>
      <c r="BD469">
        <v>39</v>
      </c>
      <c r="BE469">
        <v>39</v>
      </c>
      <c r="BF469">
        <v>100</v>
      </c>
      <c r="BG469" s="11">
        <f t="shared" si="142"/>
        <v>-61</v>
      </c>
      <c r="BH469">
        <v>24</v>
      </c>
      <c r="BI469">
        <v>22</v>
      </c>
      <c r="BJ469">
        <v>16</v>
      </c>
      <c r="BK469">
        <v>68</v>
      </c>
      <c r="BL469">
        <v>22</v>
      </c>
      <c r="BM469">
        <v>16</v>
      </c>
      <c r="BN469">
        <v>67</v>
      </c>
      <c r="BO469" s="8">
        <f t="shared" si="143"/>
        <v>7.9009433962264147E-2</v>
      </c>
      <c r="BP469">
        <v>0</v>
      </c>
      <c r="BQ469">
        <v>0</v>
      </c>
      <c r="BR469">
        <v>0</v>
      </c>
      <c r="BS469">
        <v>0</v>
      </c>
      <c r="BT469" s="8">
        <f t="shared" si="144"/>
        <v>0</v>
      </c>
      <c r="BU469" s="8">
        <f t="shared" si="145"/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1</v>
      </c>
      <c r="CT469">
        <v>0</v>
      </c>
      <c r="CU469">
        <v>0</v>
      </c>
      <c r="CV469">
        <v>0</v>
      </c>
      <c r="CW469">
        <v>5</v>
      </c>
      <c r="CX469">
        <v>19</v>
      </c>
      <c r="CY469">
        <v>0</v>
      </c>
      <c r="CZ469">
        <v>0</v>
      </c>
      <c r="DA469">
        <v>17</v>
      </c>
      <c r="DB469">
        <v>15</v>
      </c>
      <c r="DC469">
        <v>0</v>
      </c>
      <c r="DD469">
        <v>1</v>
      </c>
      <c r="DE469">
        <v>15</v>
      </c>
      <c r="DF469">
        <v>12</v>
      </c>
      <c r="DG469">
        <v>5</v>
      </c>
      <c r="DH469">
        <v>12</v>
      </c>
      <c r="DI469">
        <v>4</v>
      </c>
      <c r="DJ469" s="11">
        <f t="shared" si="146"/>
        <v>-7</v>
      </c>
      <c r="DK469" s="6">
        <v>-2.5170454800000002</v>
      </c>
      <c r="DL469">
        <v>12</v>
      </c>
      <c r="DM469">
        <v>0</v>
      </c>
      <c r="DN469">
        <v>0</v>
      </c>
      <c r="DO469">
        <v>0</v>
      </c>
      <c r="DP469">
        <v>0</v>
      </c>
      <c r="DQ469">
        <v>686</v>
      </c>
      <c r="DR469">
        <v>848</v>
      </c>
      <c r="DS469">
        <v>541</v>
      </c>
      <c r="DT469">
        <v>646</v>
      </c>
      <c r="DU469">
        <v>393</v>
      </c>
      <c r="DV469">
        <v>471</v>
      </c>
      <c r="DW469" s="6">
        <v>32.880000000000003</v>
      </c>
      <c r="DX469" s="6">
        <v>41.65</v>
      </c>
      <c r="DY469">
        <v>100</v>
      </c>
      <c r="DZ469">
        <v>134</v>
      </c>
      <c r="EA469">
        <v>25</v>
      </c>
      <c r="EB469">
        <v>42</v>
      </c>
      <c r="EC469">
        <v>19</v>
      </c>
      <c r="ED469">
        <v>26</v>
      </c>
      <c r="EE469">
        <v>27</v>
      </c>
      <c r="EF469">
        <v>34</v>
      </c>
      <c r="EG469" s="11">
        <f t="shared" si="147"/>
        <v>46</v>
      </c>
      <c r="EH469" s="11">
        <f t="shared" si="148"/>
        <v>60</v>
      </c>
      <c r="EI469">
        <v>394</v>
      </c>
      <c r="EJ469">
        <v>402</v>
      </c>
      <c r="EK469">
        <v>350</v>
      </c>
      <c r="EL469">
        <v>381</v>
      </c>
      <c r="EM469">
        <v>104</v>
      </c>
      <c r="EN469">
        <v>102</v>
      </c>
      <c r="EO469">
        <v>54</v>
      </c>
      <c r="EP469">
        <v>45</v>
      </c>
      <c r="EQ469">
        <v>-0.4</v>
      </c>
      <c r="ER469">
        <v>1.7000000000000002</v>
      </c>
      <c r="ES469">
        <v>1.3</v>
      </c>
      <c r="ET469">
        <v>1896.53</v>
      </c>
      <c r="EU469" s="11">
        <f t="shared" si="149"/>
        <v>131</v>
      </c>
      <c r="EV469" s="6">
        <f t="shared" si="150"/>
        <v>4.583333333333333</v>
      </c>
      <c r="EW469" s="6">
        <f t="shared" si="151"/>
        <v>96.642096642096647</v>
      </c>
      <c r="EX469" s="6">
        <v>5.6</v>
      </c>
      <c r="EY469">
        <v>0.11</v>
      </c>
    </row>
    <row r="470" spans="1:155">
      <c r="A470">
        <v>381</v>
      </c>
      <c r="B470" s="5">
        <v>1000000</v>
      </c>
      <c r="C470" t="s">
        <v>1982</v>
      </c>
      <c r="D470" t="s">
        <v>1983</v>
      </c>
      <c r="E470" t="s">
        <v>144</v>
      </c>
      <c r="F470" t="s">
        <v>145</v>
      </c>
      <c r="G470" t="s">
        <v>145</v>
      </c>
      <c r="H470">
        <v>75</v>
      </c>
      <c r="I470">
        <v>219</v>
      </c>
      <c r="J470">
        <v>2009</v>
      </c>
      <c r="K470">
        <v>7</v>
      </c>
      <c r="L470">
        <v>186</v>
      </c>
      <c r="M470" t="s">
        <v>155</v>
      </c>
      <c r="N470" t="s">
        <v>1984</v>
      </c>
      <c r="O470" t="s">
        <v>896</v>
      </c>
      <c r="P470" t="s">
        <v>463</v>
      </c>
      <c r="Q470" t="s">
        <v>210</v>
      </c>
      <c r="R470">
        <v>46</v>
      </c>
      <c r="S470">
        <v>4</v>
      </c>
      <c r="T470">
        <v>4</v>
      </c>
      <c r="U470">
        <v>2</v>
      </c>
      <c r="V470">
        <v>2</v>
      </c>
      <c r="W470">
        <v>8</v>
      </c>
      <c r="X470">
        <v>-3</v>
      </c>
      <c r="Y470" s="6">
        <v>-1</v>
      </c>
      <c r="Z470">
        <v>44</v>
      </c>
      <c r="AA470">
        <v>685</v>
      </c>
      <c r="AB470">
        <v>29962</v>
      </c>
      <c r="AC470" s="6">
        <v>498.18</v>
      </c>
      <c r="AD470" s="7">
        <v>10.85</v>
      </c>
      <c r="AE470" s="7">
        <f t="shared" si="133"/>
        <v>10.845265700483091</v>
      </c>
      <c r="AF470" s="8">
        <v>0.21115316636502737</v>
      </c>
      <c r="AG470" s="8">
        <v>0.72727272727272729</v>
      </c>
      <c r="AH470" s="8">
        <v>5.3658536585365853E-2</v>
      </c>
      <c r="AI470" s="9">
        <f t="shared" si="134"/>
        <v>0.92893401015228427</v>
      </c>
      <c r="AJ470" s="10">
        <f t="shared" si="135"/>
        <v>982.5925467376502</v>
      </c>
      <c r="AK470" s="7">
        <f t="shared" si="136"/>
        <v>1.3248223533662531</v>
      </c>
      <c r="AL470" s="7">
        <f t="shared" si="137"/>
        <v>1.6861375406479586</v>
      </c>
      <c r="AM470" s="8">
        <f t="shared" si="138"/>
        <v>0.44</v>
      </c>
      <c r="AN470" s="11">
        <f t="shared" si="139"/>
        <v>-3</v>
      </c>
      <c r="AO470" s="7">
        <f t="shared" si="140"/>
        <v>-0.36131518728170553</v>
      </c>
      <c r="AP470">
        <v>89</v>
      </c>
      <c r="AQ470">
        <v>89</v>
      </c>
      <c r="AR470">
        <v>68</v>
      </c>
      <c r="AS470">
        <v>39</v>
      </c>
      <c r="AT470">
        <v>39</v>
      </c>
      <c r="AU470">
        <v>39</v>
      </c>
      <c r="AV470" s="6">
        <v>3.6</v>
      </c>
      <c r="AW470">
        <v>11</v>
      </c>
      <c r="AX470">
        <v>2</v>
      </c>
      <c r="AY470">
        <v>4</v>
      </c>
      <c r="AZ470" s="11">
        <f t="shared" si="141"/>
        <v>6</v>
      </c>
      <c r="BA470" s="6">
        <v>35.179499999999997</v>
      </c>
      <c r="BB470" s="6">
        <v>29.18</v>
      </c>
      <c r="BC470" s="6">
        <v>43.2</v>
      </c>
      <c r="BD470">
        <v>62</v>
      </c>
      <c r="BE470">
        <v>62</v>
      </c>
      <c r="BF470">
        <v>47</v>
      </c>
      <c r="BG470" s="11">
        <f t="shared" si="142"/>
        <v>15</v>
      </c>
      <c r="BH470">
        <v>29</v>
      </c>
      <c r="BI470">
        <v>10</v>
      </c>
      <c r="BJ470">
        <v>5</v>
      </c>
      <c r="BK470">
        <v>7</v>
      </c>
      <c r="BL470">
        <v>10</v>
      </c>
      <c r="BM470">
        <v>5</v>
      </c>
      <c r="BN470">
        <v>7</v>
      </c>
      <c r="BO470" s="8">
        <f t="shared" si="143"/>
        <v>1.7676767676767676E-2</v>
      </c>
      <c r="BP470">
        <v>2</v>
      </c>
      <c r="BQ470">
        <v>4</v>
      </c>
      <c r="BR470">
        <v>2</v>
      </c>
      <c r="BS470">
        <v>4</v>
      </c>
      <c r="BT470" s="8">
        <f t="shared" si="144"/>
        <v>0.33333333333333331</v>
      </c>
      <c r="BU470" s="8">
        <f t="shared" si="145"/>
        <v>1.507537688442211E-2</v>
      </c>
      <c r="BV470">
        <v>0</v>
      </c>
      <c r="BW470">
        <v>1</v>
      </c>
      <c r="BX470">
        <v>0</v>
      </c>
      <c r="BY470">
        <v>0</v>
      </c>
      <c r="BZ470">
        <v>2</v>
      </c>
      <c r="CA470">
        <v>3</v>
      </c>
      <c r="CB470">
        <v>1</v>
      </c>
      <c r="CC470">
        <v>0</v>
      </c>
      <c r="CD470">
        <v>1</v>
      </c>
      <c r="CE470">
        <v>2</v>
      </c>
      <c r="CF470">
        <v>2</v>
      </c>
      <c r="CG470">
        <v>3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1</v>
      </c>
      <c r="CO470">
        <v>0</v>
      </c>
      <c r="CP470">
        <v>1</v>
      </c>
      <c r="CQ470">
        <v>0</v>
      </c>
      <c r="CR470">
        <v>0</v>
      </c>
      <c r="CS470">
        <v>0</v>
      </c>
      <c r="CT470">
        <v>2</v>
      </c>
      <c r="CU470">
        <v>0</v>
      </c>
      <c r="CV470">
        <v>2</v>
      </c>
      <c r="CW470">
        <v>3</v>
      </c>
      <c r="CX470">
        <v>24</v>
      </c>
      <c r="CY470">
        <v>5</v>
      </c>
      <c r="CZ470">
        <v>0</v>
      </c>
      <c r="DA470">
        <v>4</v>
      </c>
      <c r="DB470">
        <v>10</v>
      </c>
      <c r="DC470">
        <v>1</v>
      </c>
      <c r="DD470">
        <v>0</v>
      </c>
      <c r="DE470">
        <v>19</v>
      </c>
      <c r="DF470">
        <v>16</v>
      </c>
      <c r="DG470">
        <v>7</v>
      </c>
      <c r="DH470">
        <v>16</v>
      </c>
      <c r="DI470">
        <v>7</v>
      </c>
      <c r="DJ470" s="11">
        <f t="shared" si="146"/>
        <v>-9</v>
      </c>
      <c r="DK470" s="6">
        <v>-7.8609847200000003</v>
      </c>
      <c r="DL470">
        <v>12</v>
      </c>
      <c r="DM470">
        <v>4</v>
      </c>
      <c r="DN470">
        <v>0</v>
      </c>
      <c r="DO470">
        <v>0</v>
      </c>
      <c r="DP470">
        <v>0</v>
      </c>
      <c r="DQ470">
        <v>451</v>
      </c>
      <c r="DR470">
        <v>396</v>
      </c>
      <c r="DS470">
        <v>324</v>
      </c>
      <c r="DT470">
        <v>304</v>
      </c>
      <c r="DU470">
        <v>205</v>
      </c>
      <c r="DV470">
        <v>197</v>
      </c>
      <c r="DW470" s="6">
        <v>17.29</v>
      </c>
      <c r="DX470" s="6">
        <v>17.690000000000001</v>
      </c>
      <c r="DY470">
        <v>57</v>
      </c>
      <c r="DZ470">
        <v>53</v>
      </c>
      <c r="EA470">
        <v>11</v>
      </c>
      <c r="EB470">
        <v>14</v>
      </c>
      <c r="EC470">
        <v>17</v>
      </c>
      <c r="ED470">
        <v>12</v>
      </c>
      <c r="EE470">
        <v>36</v>
      </c>
      <c r="EF470">
        <v>27</v>
      </c>
      <c r="EG470" s="11">
        <f t="shared" si="147"/>
        <v>53</v>
      </c>
      <c r="EH470" s="11">
        <f t="shared" si="148"/>
        <v>39</v>
      </c>
      <c r="EI470">
        <v>182</v>
      </c>
      <c r="EJ470">
        <v>216</v>
      </c>
      <c r="EK470">
        <v>270</v>
      </c>
      <c r="EL470">
        <v>273</v>
      </c>
      <c r="EM470">
        <v>80</v>
      </c>
      <c r="EN470">
        <v>32</v>
      </c>
      <c r="EO470">
        <v>42</v>
      </c>
      <c r="EP470">
        <v>25</v>
      </c>
      <c r="EQ470">
        <v>-0.1</v>
      </c>
      <c r="ER470">
        <v>0.60000000000000009</v>
      </c>
      <c r="ES470">
        <v>0.5</v>
      </c>
      <c r="ET470">
        <v>1861.15</v>
      </c>
      <c r="EU470" s="11">
        <f t="shared" si="149"/>
        <v>117</v>
      </c>
      <c r="EV470" s="6">
        <f t="shared" si="150"/>
        <v>5.583333333333333</v>
      </c>
      <c r="EW470" s="6">
        <f t="shared" si="151"/>
        <v>102.0113212092015</v>
      </c>
      <c r="EX470" s="6">
        <v>8.1999999999999993</v>
      </c>
      <c r="EY470">
        <v>0.18</v>
      </c>
    </row>
    <row r="471" spans="1:155">
      <c r="A471">
        <v>110</v>
      </c>
      <c r="B471" s="5">
        <v>1000000</v>
      </c>
      <c r="C471" t="s">
        <v>2322</v>
      </c>
      <c r="D471" t="s">
        <v>1201</v>
      </c>
      <c r="E471" t="s">
        <v>225</v>
      </c>
      <c r="F471" t="s">
        <v>145</v>
      </c>
      <c r="G471" t="s">
        <v>145</v>
      </c>
      <c r="H471">
        <v>74</v>
      </c>
      <c r="I471">
        <v>229</v>
      </c>
      <c r="J471">
        <v>2008</v>
      </c>
      <c r="K471">
        <v>1</v>
      </c>
      <c r="L471">
        <v>5</v>
      </c>
      <c r="M471" t="s">
        <v>146</v>
      </c>
      <c r="N471" t="s">
        <v>2321</v>
      </c>
      <c r="O471" t="s">
        <v>1094</v>
      </c>
      <c r="P471" t="s">
        <v>192</v>
      </c>
      <c r="Q471" t="s">
        <v>652</v>
      </c>
      <c r="R471">
        <v>78</v>
      </c>
      <c r="S471">
        <v>1</v>
      </c>
      <c r="T471">
        <v>7</v>
      </c>
      <c r="U471">
        <v>2</v>
      </c>
      <c r="V471">
        <v>5</v>
      </c>
      <c r="W471">
        <v>8</v>
      </c>
      <c r="X471">
        <v>-9</v>
      </c>
      <c r="Y471" s="6">
        <v>-19</v>
      </c>
      <c r="Z471">
        <v>85</v>
      </c>
      <c r="AA471">
        <v>1919</v>
      </c>
      <c r="AB471">
        <v>84469</v>
      </c>
      <c r="AC471" s="6">
        <v>1404.56</v>
      </c>
      <c r="AD471" s="7">
        <v>18.05</v>
      </c>
      <c r="AE471" s="7">
        <f t="shared" si="133"/>
        <v>18.035370370370369</v>
      </c>
      <c r="AF471" s="8">
        <v>0.32376561707620671</v>
      </c>
      <c r="AG471" s="8">
        <v>0.20512820512820512</v>
      </c>
      <c r="AH471" s="8">
        <v>6.7357512953367879E-2</v>
      </c>
      <c r="AI471" s="9">
        <f t="shared" si="134"/>
        <v>0.92380952380952386</v>
      </c>
      <c r="AJ471" s="10">
        <f t="shared" si="135"/>
        <v>991.16703676289171</v>
      </c>
      <c r="AK471" s="7">
        <f t="shared" si="136"/>
        <v>1.6660021643788803</v>
      </c>
      <c r="AL471" s="7">
        <f t="shared" si="137"/>
        <v>2.7339522697499574</v>
      </c>
      <c r="AM471" s="8">
        <f t="shared" si="138"/>
        <v>0.37864077669902912</v>
      </c>
      <c r="AN471" s="11">
        <f t="shared" si="139"/>
        <v>-25</v>
      </c>
      <c r="AO471" s="7">
        <f t="shared" si="140"/>
        <v>-1.0679501053710772</v>
      </c>
      <c r="AP471">
        <v>213</v>
      </c>
      <c r="AQ471">
        <v>213</v>
      </c>
      <c r="AR471">
        <v>135</v>
      </c>
      <c r="AS471">
        <v>94</v>
      </c>
      <c r="AT471">
        <v>94</v>
      </c>
      <c r="AU471">
        <v>94</v>
      </c>
      <c r="AV471" s="6">
        <v>3.17</v>
      </c>
      <c r="AW471">
        <v>4</v>
      </c>
      <c r="AX471">
        <v>4</v>
      </c>
      <c r="AY471">
        <v>4</v>
      </c>
      <c r="AZ471" s="11">
        <f t="shared" si="141"/>
        <v>8</v>
      </c>
      <c r="BA471" s="6">
        <v>56.5319</v>
      </c>
      <c r="BB471" s="6">
        <v>52.12</v>
      </c>
      <c r="BC471" s="6">
        <v>57.1</v>
      </c>
      <c r="BD471">
        <v>286</v>
      </c>
      <c r="BE471">
        <v>286</v>
      </c>
      <c r="BF471">
        <v>108</v>
      </c>
      <c r="BG471" s="11">
        <f t="shared" si="142"/>
        <v>178</v>
      </c>
      <c r="BH471">
        <v>41</v>
      </c>
      <c r="BI471">
        <v>31</v>
      </c>
      <c r="BJ471">
        <v>11</v>
      </c>
      <c r="BK471">
        <v>134</v>
      </c>
      <c r="BL471">
        <v>31</v>
      </c>
      <c r="BM471">
        <v>11</v>
      </c>
      <c r="BN471">
        <v>134</v>
      </c>
      <c r="BO471" s="8">
        <f t="shared" si="143"/>
        <v>8.0917874396135264E-2</v>
      </c>
      <c r="BP471">
        <v>0</v>
      </c>
      <c r="BQ471">
        <v>0</v>
      </c>
      <c r="BR471">
        <v>0</v>
      </c>
      <c r="BS471">
        <v>0</v>
      </c>
      <c r="BT471" s="8">
        <f t="shared" si="144"/>
        <v>0</v>
      </c>
      <c r="BU471" s="8">
        <f t="shared" si="145"/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1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1</v>
      </c>
      <c r="CU471">
        <v>0</v>
      </c>
      <c r="CV471">
        <v>0</v>
      </c>
      <c r="CW471">
        <v>1</v>
      </c>
      <c r="CX471">
        <v>40</v>
      </c>
      <c r="CY471">
        <v>0</v>
      </c>
      <c r="CZ471">
        <v>0</v>
      </c>
      <c r="DA471">
        <v>32</v>
      </c>
      <c r="DB471">
        <v>8</v>
      </c>
      <c r="DC471">
        <v>1</v>
      </c>
      <c r="DD471">
        <v>0</v>
      </c>
      <c r="DE471">
        <v>53</v>
      </c>
      <c r="DF471">
        <v>27</v>
      </c>
      <c r="DG471">
        <v>10</v>
      </c>
      <c r="DH471">
        <v>23</v>
      </c>
      <c r="DI471">
        <v>10</v>
      </c>
      <c r="DJ471" s="11">
        <f t="shared" si="146"/>
        <v>-17</v>
      </c>
      <c r="DK471" s="6">
        <v>-5.9443227400000005</v>
      </c>
      <c r="DL471">
        <v>20</v>
      </c>
      <c r="DM471">
        <v>5</v>
      </c>
      <c r="DN471">
        <v>0</v>
      </c>
      <c r="DO471">
        <v>2</v>
      </c>
      <c r="DP471">
        <v>0</v>
      </c>
      <c r="DQ471">
        <v>1109</v>
      </c>
      <c r="DR471">
        <v>1656</v>
      </c>
      <c r="DS471">
        <v>825</v>
      </c>
      <c r="DT471">
        <v>1248</v>
      </c>
      <c r="DU471">
        <v>579</v>
      </c>
      <c r="DV471">
        <v>840</v>
      </c>
      <c r="DW471" s="6">
        <v>47.13</v>
      </c>
      <c r="DX471" s="6">
        <v>83.68</v>
      </c>
      <c r="DY471">
        <v>155</v>
      </c>
      <c r="DZ471">
        <v>284</v>
      </c>
      <c r="EA471">
        <v>39</v>
      </c>
      <c r="EB471">
        <v>64</v>
      </c>
      <c r="EC471">
        <v>45</v>
      </c>
      <c r="ED471">
        <v>76</v>
      </c>
      <c r="EE471">
        <v>62</v>
      </c>
      <c r="EF471">
        <v>59</v>
      </c>
      <c r="EG471" s="11">
        <f t="shared" si="147"/>
        <v>107</v>
      </c>
      <c r="EH471" s="11">
        <f t="shared" si="148"/>
        <v>135</v>
      </c>
      <c r="EI471">
        <v>668</v>
      </c>
      <c r="EJ471">
        <v>746</v>
      </c>
      <c r="EK471">
        <v>715</v>
      </c>
      <c r="EL471">
        <v>468</v>
      </c>
      <c r="EM471">
        <v>157</v>
      </c>
      <c r="EN471">
        <v>134</v>
      </c>
      <c r="EO471">
        <v>83</v>
      </c>
      <c r="EP471">
        <v>69</v>
      </c>
      <c r="EQ471">
        <v>-0.8</v>
      </c>
      <c r="ER471">
        <v>2.5</v>
      </c>
      <c r="ES471">
        <v>1.7000000000000002</v>
      </c>
      <c r="ET471">
        <v>2933.64</v>
      </c>
      <c r="EU471" s="11">
        <f t="shared" si="149"/>
        <v>510</v>
      </c>
      <c r="EV471" s="6">
        <f t="shared" si="150"/>
        <v>14.85</v>
      </c>
      <c r="EW471" s="6">
        <f t="shared" si="151"/>
        <v>118.11528165404113</v>
      </c>
      <c r="EX471" s="6">
        <v>1.9</v>
      </c>
      <c r="EY471">
        <v>0.02</v>
      </c>
    </row>
    <row r="472" spans="1:155">
      <c r="A472">
        <v>687</v>
      </c>
      <c r="B472" s="5">
        <v>1000000</v>
      </c>
      <c r="C472" t="s">
        <v>2355</v>
      </c>
      <c r="D472" t="s">
        <v>2356</v>
      </c>
      <c r="F472" t="s">
        <v>858</v>
      </c>
      <c r="G472" t="s">
        <v>858</v>
      </c>
      <c r="H472">
        <v>72</v>
      </c>
      <c r="I472">
        <v>198</v>
      </c>
      <c r="J472">
        <v>2001</v>
      </c>
      <c r="K472">
        <v>6</v>
      </c>
      <c r="L472">
        <v>172</v>
      </c>
      <c r="M472" t="s">
        <v>155</v>
      </c>
      <c r="N472" t="s">
        <v>2357</v>
      </c>
      <c r="O472" t="s">
        <v>2218</v>
      </c>
      <c r="P472" t="s">
        <v>192</v>
      </c>
      <c r="Q472" t="s">
        <v>285</v>
      </c>
      <c r="R472">
        <v>73</v>
      </c>
      <c r="S472">
        <v>5</v>
      </c>
      <c r="T472">
        <v>17</v>
      </c>
      <c r="U472">
        <v>5</v>
      </c>
      <c r="V472">
        <v>12</v>
      </c>
      <c r="W472">
        <v>22</v>
      </c>
      <c r="X472">
        <v>25</v>
      </c>
      <c r="Y472" s="6">
        <v>6.6</v>
      </c>
      <c r="Z472">
        <v>32</v>
      </c>
      <c r="AA472">
        <v>1612</v>
      </c>
      <c r="AB472">
        <v>85089</v>
      </c>
      <c r="AC472" s="6">
        <v>1415.17</v>
      </c>
      <c r="AD472" s="7">
        <v>19.433333333299998</v>
      </c>
      <c r="AE472" s="7">
        <f t="shared" si="133"/>
        <v>19.415312024342011</v>
      </c>
      <c r="AF472" s="8">
        <v>0.34330954310139883</v>
      </c>
      <c r="AG472" s="8">
        <v>0.33333333333333331</v>
      </c>
      <c r="AH472" s="8">
        <v>0.10076335877862595</v>
      </c>
      <c r="AI472" s="9">
        <f t="shared" si="134"/>
        <v>0.91966759002770082</v>
      </c>
      <c r="AJ472" s="10">
        <f t="shared" si="135"/>
        <v>1020.4309488063268</v>
      </c>
      <c r="AK472" s="7">
        <f t="shared" si="136"/>
        <v>2.7982503868793147</v>
      </c>
      <c r="AL472" s="7">
        <f t="shared" si="137"/>
        <v>2.4590685218030344</v>
      </c>
      <c r="AM472" s="8">
        <f t="shared" si="138"/>
        <v>0.532258064516129</v>
      </c>
      <c r="AN472" s="11">
        <f t="shared" si="139"/>
        <v>8</v>
      </c>
      <c r="AO472" s="7">
        <f t="shared" si="140"/>
        <v>0.33918186507628034</v>
      </c>
      <c r="AP472">
        <v>166</v>
      </c>
      <c r="AQ472">
        <v>166</v>
      </c>
      <c r="AR472">
        <v>111</v>
      </c>
      <c r="AS472">
        <v>89</v>
      </c>
      <c r="AT472">
        <v>89</v>
      </c>
      <c r="AU472">
        <v>89</v>
      </c>
      <c r="AV472" s="6">
        <v>2.97</v>
      </c>
      <c r="AW472">
        <v>3</v>
      </c>
      <c r="AX472">
        <v>3</v>
      </c>
      <c r="AY472">
        <v>6</v>
      </c>
      <c r="AZ472" s="11">
        <f t="shared" si="141"/>
        <v>9</v>
      </c>
      <c r="BA472" s="6">
        <v>60.213500000000003</v>
      </c>
      <c r="BB472" s="6">
        <v>51.12</v>
      </c>
      <c r="BC472" s="6">
        <v>89.5</v>
      </c>
      <c r="BD472">
        <v>154</v>
      </c>
      <c r="BE472">
        <v>154</v>
      </c>
      <c r="BF472">
        <v>175</v>
      </c>
      <c r="BG472" s="11">
        <f t="shared" si="142"/>
        <v>-21</v>
      </c>
      <c r="BH472">
        <v>22</v>
      </c>
      <c r="BI472">
        <v>33</v>
      </c>
      <c r="BJ472">
        <v>10</v>
      </c>
      <c r="BK472">
        <v>146</v>
      </c>
      <c r="BL472">
        <v>33</v>
      </c>
      <c r="BM472">
        <v>10</v>
      </c>
      <c r="BN472">
        <v>146</v>
      </c>
      <c r="BO472" s="8">
        <f t="shared" si="143"/>
        <v>9.6179183135704879E-2</v>
      </c>
      <c r="BP472">
        <v>0</v>
      </c>
      <c r="BQ472">
        <v>0</v>
      </c>
      <c r="BR472">
        <v>0</v>
      </c>
      <c r="BS472">
        <v>0</v>
      </c>
      <c r="BT472" s="8">
        <f t="shared" si="144"/>
        <v>0</v>
      </c>
      <c r="BU472" s="8">
        <f t="shared" si="145"/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1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2</v>
      </c>
      <c r="CQ472">
        <v>0</v>
      </c>
      <c r="CR472">
        <v>0</v>
      </c>
      <c r="CS472">
        <v>0</v>
      </c>
      <c r="CT472">
        <v>3</v>
      </c>
      <c r="CU472">
        <v>0</v>
      </c>
      <c r="CV472">
        <v>1</v>
      </c>
      <c r="CW472">
        <v>1</v>
      </c>
      <c r="CX472">
        <v>20</v>
      </c>
      <c r="CY472">
        <v>5</v>
      </c>
      <c r="CZ472">
        <v>0</v>
      </c>
      <c r="DA472">
        <v>35</v>
      </c>
      <c r="DB472">
        <v>13</v>
      </c>
      <c r="DC472">
        <v>3</v>
      </c>
      <c r="DD472">
        <v>1</v>
      </c>
      <c r="DE472">
        <v>32</v>
      </c>
      <c r="DF472">
        <v>16</v>
      </c>
      <c r="DG472">
        <v>7</v>
      </c>
      <c r="DH472">
        <v>17</v>
      </c>
      <c r="DI472">
        <v>7</v>
      </c>
      <c r="DJ472" s="11">
        <f t="shared" si="146"/>
        <v>-9</v>
      </c>
      <c r="DK472" s="6">
        <v>-3.6701692599999998</v>
      </c>
      <c r="DL472">
        <v>16</v>
      </c>
      <c r="DM472">
        <v>0</v>
      </c>
      <c r="DN472">
        <v>0</v>
      </c>
      <c r="DO472">
        <v>0</v>
      </c>
      <c r="DP472">
        <v>0</v>
      </c>
      <c r="DQ472">
        <v>1199</v>
      </c>
      <c r="DR472">
        <v>1518</v>
      </c>
      <c r="DS472">
        <v>886</v>
      </c>
      <c r="DT472">
        <v>1060</v>
      </c>
      <c r="DU472">
        <v>655</v>
      </c>
      <c r="DV472">
        <v>722</v>
      </c>
      <c r="DW472" s="6">
        <v>53.81</v>
      </c>
      <c r="DX472" s="6">
        <v>68.94</v>
      </c>
      <c r="DY472">
        <v>178</v>
      </c>
      <c r="DZ472">
        <v>240</v>
      </c>
      <c r="EA472">
        <v>66</v>
      </c>
      <c r="EB472">
        <v>58</v>
      </c>
      <c r="EC472">
        <v>37</v>
      </c>
      <c r="ED472">
        <v>42</v>
      </c>
      <c r="EE472">
        <v>64</v>
      </c>
      <c r="EF472">
        <v>53</v>
      </c>
      <c r="EG472" s="11">
        <f t="shared" si="147"/>
        <v>101</v>
      </c>
      <c r="EH472" s="11">
        <f t="shared" si="148"/>
        <v>95</v>
      </c>
      <c r="EI472">
        <v>571</v>
      </c>
      <c r="EJ472">
        <v>661</v>
      </c>
      <c r="EK472">
        <v>692</v>
      </c>
      <c r="EL472">
        <v>582</v>
      </c>
      <c r="EM472">
        <v>207</v>
      </c>
      <c r="EN472">
        <v>154</v>
      </c>
      <c r="EO472">
        <v>92</v>
      </c>
      <c r="EP472">
        <v>70</v>
      </c>
      <c r="EQ472">
        <v>1.3</v>
      </c>
      <c r="ER472">
        <v>4.5</v>
      </c>
      <c r="ES472">
        <v>5.8</v>
      </c>
      <c r="ET472">
        <v>2706.97</v>
      </c>
      <c r="EU472" s="11">
        <f t="shared" si="149"/>
        <v>332</v>
      </c>
      <c r="EV472" s="6">
        <f t="shared" si="150"/>
        <v>10.25</v>
      </c>
      <c r="EW472" s="6">
        <f t="shared" si="151"/>
        <v>115.19464092653179</v>
      </c>
      <c r="EX472" s="6">
        <v>23.8</v>
      </c>
      <c r="EY472">
        <v>0.33</v>
      </c>
    </row>
    <row r="473" spans="1:155">
      <c r="A473">
        <v>532</v>
      </c>
      <c r="B473" s="5">
        <v>1000000</v>
      </c>
      <c r="C473" t="s">
        <v>2638</v>
      </c>
      <c r="D473" t="s">
        <v>2639</v>
      </c>
      <c r="F473" t="s">
        <v>967</v>
      </c>
      <c r="G473" t="s">
        <v>967</v>
      </c>
      <c r="H473">
        <v>73</v>
      </c>
      <c r="I473">
        <v>194</v>
      </c>
      <c r="J473">
        <v>1999</v>
      </c>
      <c r="K473">
        <v>7</v>
      </c>
      <c r="L473">
        <v>212</v>
      </c>
      <c r="M473" t="s">
        <v>146</v>
      </c>
      <c r="N473" t="s">
        <v>2640</v>
      </c>
      <c r="O473" t="s">
        <v>2641</v>
      </c>
      <c r="P473" t="s">
        <v>198</v>
      </c>
      <c r="Q473" t="s">
        <v>652</v>
      </c>
      <c r="R473">
        <v>81</v>
      </c>
      <c r="S473">
        <v>20</v>
      </c>
      <c r="T473">
        <v>35</v>
      </c>
      <c r="U473">
        <v>24</v>
      </c>
      <c r="V473">
        <v>11</v>
      </c>
      <c r="W473">
        <v>55</v>
      </c>
      <c r="X473">
        <v>-18</v>
      </c>
      <c r="Y473" s="6">
        <v>-14.8</v>
      </c>
      <c r="Z473">
        <v>16</v>
      </c>
      <c r="AA473">
        <v>1732</v>
      </c>
      <c r="AB473">
        <v>82121</v>
      </c>
      <c r="AC473" s="6">
        <v>1362.13</v>
      </c>
      <c r="AD473" s="7">
        <v>16.899999999999999</v>
      </c>
      <c r="AE473" s="7">
        <f t="shared" si="133"/>
        <v>16.871248285322359</v>
      </c>
      <c r="AF473" s="8">
        <v>0.29465730429440423</v>
      </c>
      <c r="AG473" s="8">
        <v>0.76388888888888884</v>
      </c>
      <c r="AH473" s="8">
        <v>9.6644295302013419E-2</v>
      </c>
      <c r="AI473" s="9">
        <f t="shared" si="134"/>
        <v>0.9107142857142857</v>
      </c>
      <c r="AJ473" s="10">
        <f t="shared" si="135"/>
        <v>1007.358581016299</v>
      </c>
      <c r="AK473" s="7">
        <f t="shared" si="136"/>
        <v>3.1715034541490166</v>
      </c>
      <c r="AL473" s="7">
        <f t="shared" si="137"/>
        <v>2.6429195451241805</v>
      </c>
      <c r="AM473" s="8">
        <f t="shared" si="138"/>
        <v>0.54545454545454541</v>
      </c>
      <c r="AN473" s="11">
        <f t="shared" si="139"/>
        <v>12</v>
      </c>
      <c r="AO473" s="7">
        <f t="shared" si="140"/>
        <v>0.5285839090248361</v>
      </c>
      <c r="AP473">
        <v>409</v>
      </c>
      <c r="AQ473">
        <v>408</v>
      </c>
      <c r="AR473">
        <v>313</v>
      </c>
      <c r="AS473">
        <v>233</v>
      </c>
      <c r="AT473">
        <v>233</v>
      </c>
      <c r="AU473">
        <v>233</v>
      </c>
      <c r="AV473" s="6">
        <v>17.899999999999999</v>
      </c>
      <c r="AW473">
        <v>48</v>
      </c>
      <c r="AX473">
        <v>15</v>
      </c>
      <c r="AY473">
        <v>20</v>
      </c>
      <c r="AZ473" s="11">
        <f t="shared" si="141"/>
        <v>35</v>
      </c>
      <c r="BA473" s="6">
        <v>37.107300000000002</v>
      </c>
      <c r="BB473" s="6">
        <v>33.07</v>
      </c>
      <c r="BC473" s="6">
        <v>431.6</v>
      </c>
      <c r="BD473">
        <v>48</v>
      </c>
      <c r="BE473">
        <v>48</v>
      </c>
      <c r="BF473">
        <v>46</v>
      </c>
      <c r="BG473" s="11">
        <f t="shared" si="142"/>
        <v>2</v>
      </c>
      <c r="BH473">
        <v>80</v>
      </c>
      <c r="BI473">
        <v>32</v>
      </c>
      <c r="BJ473">
        <v>34</v>
      </c>
      <c r="BK473">
        <v>31</v>
      </c>
      <c r="BL473">
        <v>32</v>
      </c>
      <c r="BM473">
        <v>34</v>
      </c>
      <c r="BN473">
        <v>31</v>
      </c>
      <c r="BO473" s="8">
        <f t="shared" si="143"/>
        <v>2.564102564102564E-2</v>
      </c>
      <c r="BP473">
        <v>17</v>
      </c>
      <c r="BQ473">
        <v>30</v>
      </c>
      <c r="BR473">
        <v>17</v>
      </c>
      <c r="BS473">
        <v>30</v>
      </c>
      <c r="BT473" s="8">
        <f t="shared" si="144"/>
        <v>0.36170212765957449</v>
      </c>
      <c r="BU473" s="8">
        <f t="shared" si="145"/>
        <v>3.2147742818057455E-2</v>
      </c>
      <c r="BV473">
        <v>2</v>
      </c>
      <c r="BW473">
        <v>3</v>
      </c>
      <c r="BX473">
        <v>1</v>
      </c>
      <c r="BY473">
        <v>7</v>
      </c>
      <c r="BZ473">
        <v>14</v>
      </c>
      <c r="CA473">
        <v>20</v>
      </c>
      <c r="CB473">
        <v>6</v>
      </c>
      <c r="CC473">
        <v>7</v>
      </c>
      <c r="CD473">
        <v>7</v>
      </c>
      <c r="CE473">
        <v>14</v>
      </c>
      <c r="CF473">
        <v>10</v>
      </c>
      <c r="CG473">
        <v>17</v>
      </c>
      <c r="CH473">
        <v>0</v>
      </c>
      <c r="CI473">
        <v>5</v>
      </c>
      <c r="CJ473">
        <v>4</v>
      </c>
      <c r="CK473">
        <v>0</v>
      </c>
      <c r="CL473">
        <v>1</v>
      </c>
      <c r="CM473">
        <v>1</v>
      </c>
      <c r="CN473">
        <v>1</v>
      </c>
      <c r="CO473">
        <v>0</v>
      </c>
      <c r="CP473">
        <v>4</v>
      </c>
      <c r="CQ473">
        <v>2</v>
      </c>
      <c r="CR473">
        <v>3</v>
      </c>
      <c r="CS473">
        <v>0</v>
      </c>
      <c r="CT473">
        <v>10</v>
      </c>
      <c r="CU473">
        <v>0</v>
      </c>
      <c r="CV473">
        <v>7</v>
      </c>
      <c r="CW473">
        <v>5</v>
      </c>
      <c r="CX473">
        <v>68</v>
      </c>
      <c r="CY473">
        <v>8</v>
      </c>
      <c r="CZ473">
        <v>0</v>
      </c>
      <c r="DA473">
        <v>56</v>
      </c>
      <c r="DB473">
        <v>20</v>
      </c>
      <c r="DC473">
        <v>9</v>
      </c>
      <c r="DD473">
        <v>0</v>
      </c>
      <c r="DE473">
        <v>140</v>
      </c>
      <c r="DF473">
        <v>8</v>
      </c>
      <c r="DG473">
        <v>6</v>
      </c>
      <c r="DH473">
        <v>8</v>
      </c>
      <c r="DI473">
        <v>6</v>
      </c>
      <c r="DJ473" s="11">
        <f t="shared" si="146"/>
        <v>-2</v>
      </c>
      <c r="DK473" s="6">
        <v>2.5760893069000002</v>
      </c>
      <c r="DL473">
        <v>8</v>
      </c>
      <c r="DM473">
        <v>0</v>
      </c>
      <c r="DN473">
        <v>0</v>
      </c>
      <c r="DO473">
        <v>0</v>
      </c>
      <c r="DP473">
        <v>0</v>
      </c>
      <c r="DQ473">
        <v>1382</v>
      </c>
      <c r="DR473">
        <v>1209</v>
      </c>
      <c r="DS473">
        <v>1045</v>
      </c>
      <c r="DT473">
        <v>953</v>
      </c>
      <c r="DU473">
        <v>745</v>
      </c>
      <c r="DV473">
        <v>672</v>
      </c>
      <c r="DW473" s="6">
        <v>67.36</v>
      </c>
      <c r="DX473" s="6">
        <v>63.52</v>
      </c>
      <c r="DY473">
        <v>229</v>
      </c>
      <c r="DZ473">
        <v>237</v>
      </c>
      <c r="EA473">
        <v>72</v>
      </c>
      <c r="EB473">
        <v>60</v>
      </c>
      <c r="EC473">
        <v>68</v>
      </c>
      <c r="ED473">
        <v>56</v>
      </c>
      <c r="EE473">
        <v>53</v>
      </c>
      <c r="EF473">
        <v>53</v>
      </c>
      <c r="EG473" s="11">
        <f t="shared" si="147"/>
        <v>121</v>
      </c>
      <c r="EH473" s="11">
        <f t="shared" si="148"/>
        <v>109</v>
      </c>
      <c r="EI473">
        <v>744</v>
      </c>
      <c r="EJ473">
        <v>718</v>
      </c>
      <c r="EK473">
        <v>470</v>
      </c>
      <c r="EL473">
        <v>374</v>
      </c>
      <c r="EM473">
        <v>179</v>
      </c>
      <c r="EN473">
        <v>112</v>
      </c>
      <c r="EO473">
        <v>87</v>
      </c>
      <c r="EP473">
        <v>93</v>
      </c>
      <c r="EQ473">
        <v>4.5</v>
      </c>
      <c r="ER473">
        <v>0.9</v>
      </c>
      <c r="ES473">
        <v>5.3</v>
      </c>
      <c r="ET473">
        <v>3260.63</v>
      </c>
      <c r="EU473" s="11">
        <f t="shared" si="149"/>
        <v>95</v>
      </c>
      <c r="EV473" s="6">
        <f t="shared" si="150"/>
        <v>10.25</v>
      </c>
      <c r="EW473" s="6">
        <f t="shared" si="151"/>
        <v>114.13007569027918</v>
      </c>
      <c r="EX473" s="6">
        <v>47.4</v>
      </c>
      <c r="EY473">
        <v>0.59</v>
      </c>
    </row>
    <row r="474" spans="1:155">
      <c r="A474">
        <v>12</v>
      </c>
      <c r="B474" s="5">
        <v>1000000</v>
      </c>
      <c r="C474" t="s">
        <v>2677</v>
      </c>
      <c r="D474" t="s">
        <v>576</v>
      </c>
      <c r="E474" t="s">
        <v>577</v>
      </c>
      <c r="F474" t="s">
        <v>145</v>
      </c>
      <c r="G474" t="s">
        <v>145</v>
      </c>
      <c r="H474">
        <v>72</v>
      </c>
      <c r="I474">
        <v>200</v>
      </c>
      <c r="J474">
        <v>2006</v>
      </c>
      <c r="K474">
        <v>3</v>
      </c>
      <c r="L474">
        <v>66</v>
      </c>
      <c r="M474" t="s">
        <v>146</v>
      </c>
      <c r="N474" t="s">
        <v>2675</v>
      </c>
      <c r="O474" t="s">
        <v>574</v>
      </c>
      <c r="P474" t="s">
        <v>171</v>
      </c>
      <c r="Q474" t="s">
        <v>1262</v>
      </c>
      <c r="R474">
        <v>65</v>
      </c>
      <c r="S474">
        <v>9</v>
      </c>
      <c r="T474">
        <v>7</v>
      </c>
      <c r="U474">
        <v>4</v>
      </c>
      <c r="V474">
        <v>3</v>
      </c>
      <c r="W474">
        <v>16</v>
      </c>
      <c r="X474">
        <v>-16</v>
      </c>
      <c r="Y474" s="6">
        <v>-9</v>
      </c>
      <c r="Z474">
        <v>84</v>
      </c>
      <c r="AA474">
        <v>948</v>
      </c>
      <c r="AB474">
        <v>41566</v>
      </c>
      <c r="AC474" s="6">
        <v>692.65</v>
      </c>
      <c r="AD474" s="7">
        <v>10.65</v>
      </c>
      <c r="AE474" s="7">
        <f t="shared" si="133"/>
        <v>10.654700854700854</v>
      </c>
      <c r="AF474" s="8">
        <v>0.20726729746066513</v>
      </c>
      <c r="AG474" s="8">
        <v>0.76190476190476186</v>
      </c>
      <c r="AH474" s="8">
        <v>6.7961165048543687E-2</v>
      </c>
      <c r="AI474" s="9">
        <f t="shared" si="134"/>
        <v>0.89402173913043481</v>
      </c>
      <c r="AJ474" s="10">
        <f t="shared" si="135"/>
        <v>961.98290417897852</v>
      </c>
      <c r="AK474" s="7">
        <f t="shared" si="136"/>
        <v>1.8191005558362809</v>
      </c>
      <c r="AL474" s="7">
        <f t="shared" si="137"/>
        <v>3.3783296036959505</v>
      </c>
      <c r="AM474" s="8">
        <f t="shared" si="138"/>
        <v>0.35</v>
      </c>
      <c r="AN474" s="11">
        <f t="shared" si="139"/>
        <v>-18</v>
      </c>
      <c r="AO474" s="7">
        <f t="shared" si="140"/>
        <v>-1.5592290478596695</v>
      </c>
      <c r="AP474">
        <v>103</v>
      </c>
      <c r="AQ474">
        <v>103</v>
      </c>
      <c r="AR474">
        <v>81</v>
      </c>
      <c r="AS474">
        <v>60</v>
      </c>
      <c r="AT474">
        <v>60</v>
      </c>
      <c r="AU474">
        <v>60</v>
      </c>
      <c r="AV474" s="6">
        <v>5.49</v>
      </c>
      <c r="AW474">
        <v>21</v>
      </c>
      <c r="AX474">
        <v>7</v>
      </c>
      <c r="AY474">
        <v>9</v>
      </c>
      <c r="AZ474" s="11">
        <f t="shared" si="141"/>
        <v>16</v>
      </c>
      <c r="BA474" s="6">
        <v>32.1</v>
      </c>
      <c r="BB474" s="6">
        <v>30.53</v>
      </c>
      <c r="BC474" s="6">
        <v>105.1</v>
      </c>
      <c r="BD474">
        <v>187</v>
      </c>
      <c r="BE474">
        <v>187</v>
      </c>
      <c r="BF474">
        <v>69</v>
      </c>
      <c r="BG474" s="11">
        <f t="shared" si="142"/>
        <v>118</v>
      </c>
      <c r="BH474">
        <v>21</v>
      </c>
      <c r="BI474">
        <v>10</v>
      </c>
      <c r="BJ474">
        <v>11</v>
      </c>
      <c r="BK474">
        <v>33</v>
      </c>
      <c r="BL474">
        <v>10</v>
      </c>
      <c r="BM474">
        <v>11</v>
      </c>
      <c r="BN474">
        <v>33</v>
      </c>
      <c r="BO474" s="8">
        <f t="shared" si="143"/>
        <v>4.7142857142857146E-2</v>
      </c>
      <c r="BP474">
        <v>39</v>
      </c>
      <c r="BQ474">
        <v>52</v>
      </c>
      <c r="BR474">
        <v>39</v>
      </c>
      <c r="BS474">
        <v>52</v>
      </c>
      <c r="BT474" s="8">
        <f t="shared" si="144"/>
        <v>0.42857142857142855</v>
      </c>
      <c r="BU474" s="8">
        <f t="shared" si="145"/>
        <v>0.14263322884012539</v>
      </c>
      <c r="BV474">
        <v>17</v>
      </c>
      <c r="BW474">
        <v>23</v>
      </c>
      <c r="BX474">
        <v>9</v>
      </c>
      <c r="BY474">
        <v>7</v>
      </c>
      <c r="BZ474">
        <v>13</v>
      </c>
      <c r="CA474">
        <v>22</v>
      </c>
      <c r="CB474">
        <v>11</v>
      </c>
      <c r="CC474">
        <v>20</v>
      </c>
      <c r="CD474">
        <v>11</v>
      </c>
      <c r="CE474">
        <v>18</v>
      </c>
      <c r="CF474">
        <v>29</v>
      </c>
      <c r="CG474">
        <v>29</v>
      </c>
      <c r="CH474">
        <v>0</v>
      </c>
      <c r="CI474">
        <v>0</v>
      </c>
      <c r="CJ474">
        <v>1</v>
      </c>
      <c r="CK474">
        <v>0</v>
      </c>
      <c r="CL474">
        <v>0</v>
      </c>
      <c r="CM474">
        <v>0</v>
      </c>
      <c r="CN474">
        <v>1</v>
      </c>
      <c r="CO474">
        <v>0</v>
      </c>
      <c r="CP474">
        <v>0</v>
      </c>
      <c r="CQ474">
        <v>2</v>
      </c>
      <c r="CR474">
        <v>2</v>
      </c>
      <c r="CS474">
        <v>0</v>
      </c>
      <c r="CT474">
        <v>4</v>
      </c>
      <c r="CU474">
        <v>0</v>
      </c>
      <c r="CV474">
        <v>0</v>
      </c>
      <c r="CW474">
        <v>3</v>
      </c>
      <c r="CX474">
        <v>18</v>
      </c>
      <c r="CY474">
        <v>1</v>
      </c>
      <c r="CZ474">
        <v>0</v>
      </c>
      <c r="DA474">
        <v>7</v>
      </c>
      <c r="DB474">
        <v>6</v>
      </c>
      <c r="DC474">
        <v>2</v>
      </c>
      <c r="DD474">
        <v>0</v>
      </c>
      <c r="DE474">
        <v>44</v>
      </c>
      <c r="DF474">
        <v>21</v>
      </c>
      <c r="DG474">
        <v>7</v>
      </c>
      <c r="DH474">
        <v>15</v>
      </c>
      <c r="DI474">
        <v>7</v>
      </c>
      <c r="DJ474" s="11">
        <f t="shared" si="146"/>
        <v>-14</v>
      </c>
      <c r="DK474" s="6">
        <v>-6.9933835885000004</v>
      </c>
      <c r="DL474">
        <v>12</v>
      </c>
      <c r="DM474">
        <v>6</v>
      </c>
      <c r="DN474">
        <v>0</v>
      </c>
      <c r="DO474">
        <v>3</v>
      </c>
      <c r="DP474">
        <v>0</v>
      </c>
      <c r="DQ474">
        <v>560</v>
      </c>
      <c r="DR474">
        <v>700</v>
      </c>
      <c r="DS474">
        <v>421</v>
      </c>
      <c r="DT474">
        <v>539</v>
      </c>
      <c r="DU474">
        <v>309</v>
      </c>
      <c r="DV474">
        <v>368</v>
      </c>
      <c r="DW474" s="6">
        <v>21.25</v>
      </c>
      <c r="DX474" s="6">
        <v>32.07</v>
      </c>
      <c r="DY474">
        <v>63</v>
      </c>
      <c r="DZ474">
        <v>99</v>
      </c>
      <c r="EA474">
        <v>21</v>
      </c>
      <c r="EB474">
        <v>39</v>
      </c>
      <c r="EC474">
        <v>26</v>
      </c>
      <c r="ED474">
        <v>25</v>
      </c>
      <c r="EE474">
        <v>30</v>
      </c>
      <c r="EF474">
        <v>27</v>
      </c>
      <c r="EG474" s="11">
        <f t="shared" si="147"/>
        <v>56</v>
      </c>
      <c r="EH474" s="11">
        <f t="shared" si="148"/>
        <v>52</v>
      </c>
      <c r="EI474">
        <v>320</v>
      </c>
      <c r="EJ474">
        <v>318</v>
      </c>
      <c r="EK474">
        <v>497</v>
      </c>
      <c r="EL474">
        <v>300</v>
      </c>
      <c r="EM474">
        <v>62</v>
      </c>
      <c r="EN474">
        <v>51</v>
      </c>
      <c r="EO474">
        <v>43</v>
      </c>
      <c r="EP474">
        <v>36</v>
      </c>
      <c r="EQ474">
        <v>0.8</v>
      </c>
      <c r="ER474">
        <v>0.1</v>
      </c>
      <c r="ES474">
        <v>0.9</v>
      </c>
      <c r="ET474">
        <v>2649.17</v>
      </c>
      <c r="EU474" s="11">
        <f t="shared" si="149"/>
        <v>310</v>
      </c>
      <c r="EV474" s="6">
        <f t="shared" si="150"/>
        <v>16.5</v>
      </c>
      <c r="EW474" s="6">
        <f t="shared" si="151"/>
        <v>109.14603335017685</v>
      </c>
      <c r="EX474" s="6">
        <v>7.8</v>
      </c>
      <c r="EY474">
        <v>0.12</v>
      </c>
    </row>
    <row r="475" spans="1:155">
      <c r="A475">
        <v>568</v>
      </c>
      <c r="B475" s="5">
        <v>1025000</v>
      </c>
      <c r="C475" t="s">
        <v>1636</v>
      </c>
      <c r="D475" t="s">
        <v>1637</v>
      </c>
      <c r="F475" t="s">
        <v>410</v>
      </c>
      <c r="G475" t="s">
        <v>410</v>
      </c>
      <c r="H475">
        <v>73</v>
      </c>
      <c r="I475">
        <v>185</v>
      </c>
      <c r="J475">
        <v>2008</v>
      </c>
      <c r="K475">
        <v>5</v>
      </c>
      <c r="L475">
        <v>149</v>
      </c>
      <c r="M475" t="s">
        <v>146</v>
      </c>
      <c r="N475" t="s">
        <v>1638</v>
      </c>
      <c r="O475" t="s">
        <v>1639</v>
      </c>
      <c r="P475" t="s">
        <v>192</v>
      </c>
      <c r="Q475" t="s">
        <v>275</v>
      </c>
      <c r="R475">
        <v>26</v>
      </c>
      <c r="S475">
        <v>1</v>
      </c>
      <c r="T475">
        <v>5</v>
      </c>
      <c r="U475">
        <v>4</v>
      </c>
      <c r="V475">
        <v>1</v>
      </c>
      <c r="W475">
        <v>6</v>
      </c>
      <c r="X475">
        <v>-8</v>
      </c>
      <c r="Y475" s="6">
        <v>-5.7</v>
      </c>
      <c r="Z475">
        <v>4</v>
      </c>
      <c r="AA475">
        <v>546</v>
      </c>
      <c r="AB475">
        <v>25675</v>
      </c>
      <c r="AC475" s="6">
        <v>426.55</v>
      </c>
      <c r="AD475" s="7">
        <v>16.4666666667</v>
      </c>
      <c r="AE475" s="7">
        <f t="shared" si="133"/>
        <v>16.443589743600857</v>
      </c>
      <c r="AF475" s="8">
        <v>0.29560968848539448</v>
      </c>
      <c r="AG475" s="8">
        <v>0.46153846153846156</v>
      </c>
      <c r="AH475" s="8">
        <v>5.9907834101382486E-2</v>
      </c>
      <c r="AI475" s="9">
        <f t="shared" si="134"/>
        <v>0.92592592592592593</v>
      </c>
      <c r="AJ475" s="10">
        <f t="shared" si="135"/>
        <v>985.83376002730836</v>
      </c>
      <c r="AK475" s="7">
        <f t="shared" si="136"/>
        <v>1.8286250146524439</v>
      </c>
      <c r="AL475" s="7">
        <f t="shared" si="137"/>
        <v>2.2506154026491618</v>
      </c>
      <c r="AM475" s="8">
        <f t="shared" si="138"/>
        <v>0.44827586206896552</v>
      </c>
      <c r="AN475" s="11">
        <f t="shared" si="139"/>
        <v>-3</v>
      </c>
      <c r="AO475" s="7">
        <f t="shared" si="140"/>
        <v>-0.42199038799671795</v>
      </c>
      <c r="AP475">
        <v>87</v>
      </c>
      <c r="AQ475">
        <v>87</v>
      </c>
      <c r="AR475">
        <v>49</v>
      </c>
      <c r="AS475">
        <v>32</v>
      </c>
      <c r="AT475">
        <v>32</v>
      </c>
      <c r="AU475">
        <v>32</v>
      </c>
      <c r="AV475" s="6">
        <v>1.92</v>
      </c>
      <c r="AW475">
        <v>4</v>
      </c>
      <c r="AX475">
        <v>0</v>
      </c>
      <c r="AY475">
        <v>1</v>
      </c>
      <c r="AZ475" s="11">
        <f t="shared" si="141"/>
        <v>1</v>
      </c>
      <c r="BA475" s="6">
        <v>50.093800000000002</v>
      </c>
      <c r="BB475" s="6">
        <v>48.83</v>
      </c>
      <c r="BC475" s="6">
        <v>103.5</v>
      </c>
      <c r="BD475">
        <v>12</v>
      </c>
      <c r="BE475">
        <v>12</v>
      </c>
      <c r="BF475">
        <v>26</v>
      </c>
      <c r="BG475" s="11">
        <f t="shared" si="142"/>
        <v>-14</v>
      </c>
      <c r="BH475">
        <v>17</v>
      </c>
      <c r="BI475">
        <v>14</v>
      </c>
      <c r="BJ475">
        <v>4</v>
      </c>
      <c r="BK475">
        <v>22</v>
      </c>
      <c r="BL475">
        <v>14</v>
      </c>
      <c r="BM475">
        <v>4</v>
      </c>
      <c r="BN475">
        <v>22</v>
      </c>
      <c r="BO475" s="8">
        <f t="shared" si="143"/>
        <v>6.0606060606060608E-2</v>
      </c>
      <c r="BP475">
        <v>0</v>
      </c>
      <c r="BQ475">
        <v>0</v>
      </c>
      <c r="BR475">
        <v>0</v>
      </c>
      <c r="BS475">
        <v>0</v>
      </c>
      <c r="BT475" s="8">
        <f t="shared" si="144"/>
        <v>0</v>
      </c>
      <c r="BU475" s="8">
        <f t="shared" si="145"/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1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1</v>
      </c>
      <c r="CW475">
        <v>2</v>
      </c>
      <c r="CX475">
        <v>14</v>
      </c>
      <c r="CY475">
        <v>0</v>
      </c>
      <c r="CZ475">
        <v>1</v>
      </c>
      <c r="DA475">
        <v>15</v>
      </c>
      <c r="DB475">
        <v>0</v>
      </c>
      <c r="DC475">
        <v>1</v>
      </c>
      <c r="DD475">
        <v>0</v>
      </c>
      <c r="DE475">
        <v>15</v>
      </c>
      <c r="DF475">
        <v>2</v>
      </c>
      <c r="DG475">
        <v>0</v>
      </c>
      <c r="DH475">
        <v>2</v>
      </c>
      <c r="DI475">
        <v>0</v>
      </c>
      <c r="DJ475" s="11">
        <f t="shared" si="146"/>
        <v>-2</v>
      </c>
      <c r="DK475" s="6">
        <v>0.48279081000000001</v>
      </c>
      <c r="DL475">
        <v>2</v>
      </c>
      <c r="DM475">
        <v>0</v>
      </c>
      <c r="DN475">
        <v>0</v>
      </c>
      <c r="DO475">
        <v>0</v>
      </c>
      <c r="DP475">
        <v>0</v>
      </c>
      <c r="DQ475">
        <v>417</v>
      </c>
      <c r="DR475">
        <v>363</v>
      </c>
      <c r="DS475">
        <v>300</v>
      </c>
      <c r="DT475">
        <v>281</v>
      </c>
      <c r="DU475">
        <v>217</v>
      </c>
      <c r="DV475">
        <v>216</v>
      </c>
      <c r="DW475" s="6">
        <v>18.600000000000001</v>
      </c>
      <c r="DX475" s="6">
        <v>18.260000000000002</v>
      </c>
      <c r="DY475">
        <v>67</v>
      </c>
      <c r="DZ475">
        <v>65</v>
      </c>
      <c r="EA475">
        <v>13</v>
      </c>
      <c r="EB475">
        <v>16</v>
      </c>
      <c r="EC475">
        <v>10</v>
      </c>
      <c r="ED475">
        <v>13</v>
      </c>
      <c r="EE475">
        <v>13</v>
      </c>
      <c r="EF475">
        <v>16</v>
      </c>
      <c r="EG475" s="11">
        <f t="shared" si="147"/>
        <v>23</v>
      </c>
      <c r="EH475" s="11">
        <f t="shared" si="148"/>
        <v>29</v>
      </c>
      <c r="EI475">
        <v>230</v>
      </c>
      <c r="EJ475">
        <v>215</v>
      </c>
      <c r="EK475">
        <v>122</v>
      </c>
      <c r="EL475">
        <v>149</v>
      </c>
      <c r="EM475">
        <v>55</v>
      </c>
      <c r="EN475">
        <v>27</v>
      </c>
      <c r="EO475">
        <v>19</v>
      </c>
      <c r="EP475">
        <v>25</v>
      </c>
      <c r="EQ475">
        <v>0.30000000000000004</v>
      </c>
      <c r="ER475">
        <v>0.5</v>
      </c>
      <c r="ES475">
        <v>0.7</v>
      </c>
      <c r="ET475">
        <v>1016.4</v>
      </c>
      <c r="EU475" s="11">
        <f t="shared" si="149"/>
        <v>38</v>
      </c>
      <c r="EV475" s="6">
        <f t="shared" si="150"/>
        <v>8</v>
      </c>
      <c r="EW475" s="6">
        <f t="shared" si="151"/>
        <v>109.71750087914663</v>
      </c>
      <c r="EX475" s="6">
        <v>5.3</v>
      </c>
      <c r="EY475">
        <v>0.2</v>
      </c>
    </row>
    <row r="476" spans="1:155">
      <c r="A476">
        <v>214</v>
      </c>
      <c r="B476" s="5">
        <v>1025000</v>
      </c>
      <c r="C476" t="s">
        <v>1878</v>
      </c>
      <c r="D476" t="s">
        <v>1879</v>
      </c>
      <c r="E476" t="s">
        <v>176</v>
      </c>
      <c r="F476" t="s">
        <v>154</v>
      </c>
      <c r="G476" t="s">
        <v>154</v>
      </c>
      <c r="H476">
        <v>74</v>
      </c>
      <c r="I476">
        <v>183</v>
      </c>
      <c r="J476">
        <v>2003</v>
      </c>
      <c r="K476">
        <v>6</v>
      </c>
      <c r="L476">
        <v>186</v>
      </c>
      <c r="M476" t="s">
        <v>155</v>
      </c>
      <c r="N476" t="s">
        <v>1877</v>
      </c>
      <c r="O476" t="s">
        <v>849</v>
      </c>
      <c r="P476" t="s">
        <v>158</v>
      </c>
      <c r="Q476" t="s">
        <v>159</v>
      </c>
      <c r="R476">
        <v>55</v>
      </c>
      <c r="S476">
        <v>5</v>
      </c>
      <c r="T476">
        <v>2</v>
      </c>
      <c r="U476">
        <v>1</v>
      </c>
      <c r="V476">
        <v>1</v>
      </c>
      <c r="W476">
        <v>7</v>
      </c>
      <c r="X476">
        <v>-12</v>
      </c>
      <c r="Y476" s="6">
        <v>-4.8</v>
      </c>
      <c r="Z476">
        <v>18</v>
      </c>
      <c r="AA476">
        <v>835</v>
      </c>
      <c r="AB476">
        <v>33929</v>
      </c>
      <c r="AC476" s="6">
        <v>551.69000000000005</v>
      </c>
      <c r="AD476" s="7">
        <v>10.2833333333</v>
      </c>
      <c r="AE476" s="7">
        <f t="shared" si="133"/>
        <v>10.198525252514143</v>
      </c>
      <c r="AF476" s="8">
        <v>0.18764965986394561</v>
      </c>
      <c r="AG476" s="8">
        <v>0.77777777777777779</v>
      </c>
      <c r="AH476" s="8">
        <v>4.2452830188679243E-2</v>
      </c>
      <c r="AI476" s="9">
        <f t="shared" si="134"/>
        <v>0.90712074303405577</v>
      </c>
      <c r="AJ476" s="10">
        <f t="shared" si="135"/>
        <v>949.57357322273504</v>
      </c>
      <c r="AK476" s="7">
        <f t="shared" si="136"/>
        <v>0.97881056390364141</v>
      </c>
      <c r="AL476" s="7">
        <f t="shared" si="137"/>
        <v>3.2627018796788048</v>
      </c>
      <c r="AM476" s="8">
        <f t="shared" si="138"/>
        <v>0.23076923076923078</v>
      </c>
      <c r="AN476" s="11">
        <f t="shared" si="139"/>
        <v>-21</v>
      </c>
      <c r="AO476" s="7">
        <f t="shared" si="140"/>
        <v>-2.2838913157751635</v>
      </c>
      <c r="AP476">
        <v>66</v>
      </c>
      <c r="AQ476">
        <v>68</v>
      </c>
      <c r="AR476">
        <v>53</v>
      </c>
      <c r="AS476">
        <v>42</v>
      </c>
      <c r="AT476">
        <v>43</v>
      </c>
      <c r="AU476">
        <v>43</v>
      </c>
      <c r="AV476" s="6">
        <v>4.1500000000000004</v>
      </c>
      <c r="AW476">
        <v>15</v>
      </c>
      <c r="AX476">
        <v>5</v>
      </c>
      <c r="AY476">
        <v>4</v>
      </c>
      <c r="AZ476" s="11">
        <f t="shared" si="141"/>
        <v>9</v>
      </c>
      <c r="BA476" s="6">
        <v>24.976700000000001</v>
      </c>
      <c r="BB476" s="6">
        <v>25.58</v>
      </c>
      <c r="BC476" s="6">
        <v>78.400000000000006</v>
      </c>
      <c r="BD476">
        <v>71</v>
      </c>
      <c r="BE476">
        <v>69</v>
      </c>
      <c r="BF476">
        <v>54</v>
      </c>
      <c r="BG476" s="11">
        <f t="shared" si="142"/>
        <v>15</v>
      </c>
      <c r="BH476">
        <v>13</v>
      </c>
      <c r="BI476">
        <v>5</v>
      </c>
      <c r="BJ476">
        <v>13</v>
      </c>
      <c r="BK476">
        <v>52</v>
      </c>
      <c r="BL476">
        <v>5</v>
      </c>
      <c r="BM476">
        <v>12</v>
      </c>
      <c r="BN476">
        <v>48</v>
      </c>
      <c r="BO476" s="8">
        <f t="shared" si="143"/>
        <v>7.9207920792079209E-2</v>
      </c>
      <c r="BP476">
        <v>2</v>
      </c>
      <c r="BQ476">
        <v>1</v>
      </c>
      <c r="BR476">
        <v>2</v>
      </c>
      <c r="BS476">
        <v>1</v>
      </c>
      <c r="BT476" s="8">
        <f t="shared" si="144"/>
        <v>0.66666666666666663</v>
      </c>
      <c r="BU476" s="8">
        <f t="shared" si="145"/>
        <v>5.6710775047258983E-3</v>
      </c>
      <c r="BV476">
        <v>1</v>
      </c>
      <c r="BW476">
        <v>0</v>
      </c>
      <c r="BX476">
        <v>0</v>
      </c>
      <c r="BY476">
        <v>0</v>
      </c>
      <c r="BZ476">
        <v>1</v>
      </c>
      <c r="CA476">
        <v>1</v>
      </c>
      <c r="CB476">
        <v>0</v>
      </c>
      <c r="CC476">
        <v>0</v>
      </c>
      <c r="CD476">
        <v>1</v>
      </c>
      <c r="CE476">
        <v>1</v>
      </c>
      <c r="CF476">
        <v>2</v>
      </c>
      <c r="CG476">
        <v>0</v>
      </c>
      <c r="CH476">
        <v>0</v>
      </c>
      <c r="CI476">
        <v>0</v>
      </c>
      <c r="CJ476">
        <v>1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1</v>
      </c>
      <c r="CQ476">
        <v>2</v>
      </c>
      <c r="CR476">
        <v>0</v>
      </c>
      <c r="CS476">
        <v>0</v>
      </c>
      <c r="CT476">
        <v>2</v>
      </c>
      <c r="CU476">
        <v>0</v>
      </c>
      <c r="CV476">
        <v>0</v>
      </c>
      <c r="CW476">
        <v>3</v>
      </c>
      <c r="CX476">
        <v>10</v>
      </c>
      <c r="CY476">
        <v>3</v>
      </c>
      <c r="CZ476">
        <v>1</v>
      </c>
      <c r="DA476">
        <v>2</v>
      </c>
      <c r="DB476">
        <v>4</v>
      </c>
      <c r="DC476">
        <v>0</v>
      </c>
      <c r="DD476">
        <v>1</v>
      </c>
      <c r="DE476">
        <v>32</v>
      </c>
      <c r="DF476">
        <v>9</v>
      </c>
      <c r="DG476">
        <v>1</v>
      </c>
      <c r="DH476">
        <v>8</v>
      </c>
      <c r="DI476">
        <v>1</v>
      </c>
      <c r="DJ476" s="11">
        <f t="shared" si="146"/>
        <v>-8</v>
      </c>
      <c r="DK476" s="6">
        <v>-5.0854832193000004</v>
      </c>
      <c r="DL476">
        <v>9</v>
      </c>
      <c r="DM476">
        <v>0</v>
      </c>
      <c r="DN476">
        <v>0</v>
      </c>
      <c r="DO476">
        <v>0</v>
      </c>
      <c r="DP476">
        <v>0</v>
      </c>
      <c r="DQ476">
        <v>369</v>
      </c>
      <c r="DR476">
        <v>606</v>
      </c>
      <c r="DS476">
        <v>287</v>
      </c>
      <c r="DT476">
        <v>441</v>
      </c>
      <c r="DU476">
        <v>212</v>
      </c>
      <c r="DV476">
        <v>323</v>
      </c>
      <c r="DW476" s="6">
        <v>16.71</v>
      </c>
      <c r="DX476" s="6">
        <v>29.57</v>
      </c>
      <c r="DY476">
        <v>55</v>
      </c>
      <c r="DZ476">
        <v>102</v>
      </c>
      <c r="EA476">
        <v>9</v>
      </c>
      <c r="EB476">
        <v>30</v>
      </c>
      <c r="EC476">
        <v>18</v>
      </c>
      <c r="ED476">
        <v>26</v>
      </c>
      <c r="EE476">
        <v>8</v>
      </c>
      <c r="EF476">
        <v>24</v>
      </c>
      <c r="EG476" s="11">
        <f t="shared" si="147"/>
        <v>26</v>
      </c>
      <c r="EH476" s="11">
        <f t="shared" si="148"/>
        <v>50</v>
      </c>
      <c r="EI476">
        <v>277</v>
      </c>
      <c r="EJ476">
        <v>252</v>
      </c>
      <c r="EK476">
        <v>280</v>
      </c>
      <c r="EL476">
        <v>256</v>
      </c>
      <c r="EM476">
        <v>47</v>
      </c>
      <c r="EN476">
        <v>40</v>
      </c>
      <c r="EO476">
        <v>31</v>
      </c>
      <c r="EP476">
        <v>35</v>
      </c>
      <c r="EQ476">
        <v>-0.30000000000000004</v>
      </c>
      <c r="ER476">
        <v>0.2</v>
      </c>
      <c r="ES476">
        <v>0</v>
      </c>
      <c r="ET476">
        <v>2388.31</v>
      </c>
      <c r="EU476" s="11">
        <f t="shared" si="149"/>
        <v>141</v>
      </c>
      <c r="EV476" s="6">
        <f t="shared" si="150"/>
        <v>9.3333333333333339</v>
      </c>
      <c r="EW476" s="6">
        <f t="shared" si="151"/>
        <v>106.03781108956116</v>
      </c>
      <c r="EX476" s="6">
        <v>2.5</v>
      </c>
      <c r="EY476">
        <v>0.05</v>
      </c>
    </row>
    <row r="477" spans="1:155">
      <c r="A477">
        <v>458</v>
      </c>
      <c r="B477" s="5">
        <v>1050000</v>
      </c>
      <c r="C477" t="s">
        <v>450</v>
      </c>
      <c r="D477" t="s">
        <v>451</v>
      </c>
      <c r="E477" t="s">
        <v>144</v>
      </c>
      <c r="F477" t="s">
        <v>145</v>
      </c>
      <c r="G477" t="s">
        <v>145</v>
      </c>
      <c r="H477">
        <v>76</v>
      </c>
      <c r="I477">
        <v>221</v>
      </c>
      <c r="J477">
        <v>2007</v>
      </c>
      <c r="K477">
        <v>3</v>
      </c>
      <c r="L477">
        <v>78</v>
      </c>
      <c r="M477" t="s">
        <v>146</v>
      </c>
      <c r="N477" t="s">
        <v>452</v>
      </c>
      <c r="O477" t="s">
        <v>453</v>
      </c>
      <c r="P477" t="s">
        <v>192</v>
      </c>
      <c r="Q477" t="s">
        <v>179</v>
      </c>
      <c r="R477">
        <v>38</v>
      </c>
      <c r="S477">
        <v>1</v>
      </c>
      <c r="T477">
        <v>3</v>
      </c>
      <c r="U477">
        <v>2</v>
      </c>
      <c r="V477">
        <v>1</v>
      </c>
      <c r="W477">
        <v>4</v>
      </c>
      <c r="X477">
        <v>11</v>
      </c>
      <c r="Y477" s="6">
        <v>6.7</v>
      </c>
      <c r="Z477">
        <v>15</v>
      </c>
      <c r="AA477">
        <v>865</v>
      </c>
      <c r="AB477">
        <v>32118</v>
      </c>
      <c r="AC477" s="6">
        <v>533.75</v>
      </c>
      <c r="AD477" s="7">
        <v>14.083333333300001</v>
      </c>
      <c r="AE477" s="7">
        <f t="shared" si="133"/>
        <v>14.072076023380703</v>
      </c>
      <c r="AF477" s="8">
        <v>0.25679205977301267</v>
      </c>
      <c r="AG477" s="8">
        <v>0.17391304347826086</v>
      </c>
      <c r="AH477" s="8">
        <v>9.6234309623430964E-2</v>
      </c>
      <c r="AI477" s="9">
        <f t="shared" si="134"/>
        <v>0.908675799086758</v>
      </c>
      <c r="AJ477" s="10">
        <f t="shared" si="135"/>
        <v>1004.9101087101891</v>
      </c>
      <c r="AK477" s="7">
        <f t="shared" si="136"/>
        <v>2.5854800936768152</v>
      </c>
      <c r="AL477" s="7">
        <f t="shared" si="137"/>
        <v>2.2482435597189694</v>
      </c>
      <c r="AM477" s="8">
        <f t="shared" si="138"/>
        <v>0.53488372093023251</v>
      </c>
      <c r="AN477" s="11">
        <f t="shared" si="139"/>
        <v>3</v>
      </c>
      <c r="AO477" s="7">
        <f t="shared" si="140"/>
        <v>0.33723653395784581</v>
      </c>
      <c r="AP477">
        <v>87</v>
      </c>
      <c r="AQ477">
        <v>87</v>
      </c>
      <c r="AR477">
        <v>65</v>
      </c>
      <c r="AS477">
        <v>45</v>
      </c>
      <c r="AT477">
        <v>45</v>
      </c>
      <c r="AU477">
        <v>45</v>
      </c>
      <c r="AV477" s="6">
        <v>2.08</v>
      </c>
      <c r="AW477">
        <v>2</v>
      </c>
      <c r="AX477">
        <v>0</v>
      </c>
      <c r="AY477">
        <v>1</v>
      </c>
      <c r="AZ477" s="11">
        <f t="shared" si="141"/>
        <v>1</v>
      </c>
      <c r="BA477" s="6">
        <v>47.7333</v>
      </c>
      <c r="BB477" s="6">
        <v>40.29</v>
      </c>
      <c r="BC477" s="6">
        <v>39</v>
      </c>
      <c r="BD477">
        <v>77</v>
      </c>
      <c r="BE477">
        <v>77</v>
      </c>
      <c r="BF477">
        <v>72</v>
      </c>
      <c r="BG477" s="11">
        <f t="shared" si="142"/>
        <v>5</v>
      </c>
      <c r="BH477">
        <v>20</v>
      </c>
      <c r="BI477">
        <v>13</v>
      </c>
      <c r="BJ477">
        <v>4</v>
      </c>
      <c r="BK477">
        <v>50</v>
      </c>
      <c r="BL477">
        <v>13</v>
      </c>
      <c r="BM477">
        <v>4</v>
      </c>
      <c r="BN477">
        <v>50</v>
      </c>
      <c r="BO477" s="8">
        <f t="shared" si="143"/>
        <v>0.10683760683760683</v>
      </c>
      <c r="BP477">
        <v>0</v>
      </c>
      <c r="BQ477">
        <v>0</v>
      </c>
      <c r="BR477">
        <v>0</v>
      </c>
      <c r="BS477">
        <v>0</v>
      </c>
      <c r="BT477" s="8">
        <f t="shared" si="144"/>
        <v>0</v>
      </c>
      <c r="BU477" s="8">
        <f t="shared" si="145"/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1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1</v>
      </c>
      <c r="CX477">
        <v>19</v>
      </c>
      <c r="CY477">
        <v>3</v>
      </c>
      <c r="CZ477">
        <v>0</v>
      </c>
      <c r="DA477">
        <v>13</v>
      </c>
      <c r="DB477">
        <v>3</v>
      </c>
      <c r="DC477">
        <v>1</v>
      </c>
      <c r="DD477">
        <v>0</v>
      </c>
      <c r="DE477">
        <v>25</v>
      </c>
      <c r="DF477">
        <v>6</v>
      </c>
      <c r="DG477">
        <v>2</v>
      </c>
      <c r="DH477">
        <v>6</v>
      </c>
      <c r="DI477">
        <v>2</v>
      </c>
      <c r="DJ477" s="11">
        <f t="shared" si="146"/>
        <v>-4</v>
      </c>
      <c r="DK477" s="6">
        <v>0.48920069999999999</v>
      </c>
      <c r="DL477">
        <v>5</v>
      </c>
      <c r="DM477">
        <v>1</v>
      </c>
      <c r="DN477">
        <v>0</v>
      </c>
      <c r="DO477">
        <v>0</v>
      </c>
      <c r="DP477">
        <v>0</v>
      </c>
      <c r="DQ477">
        <v>442</v>
      </c>
      <c r="DR477">
        <v>468</v>
      </c>
      <c r="DS477">
        <v>338</v>
      </c>
      <c r="DT477">
        <v>319</v>
      </c>
      <c r="DU477">
        <v>239</v>
      </c>
      <c r="DV477">
        <v>219</v>
      </c>
      <c r="DW477" s="6">
        <v>20.82</v>
      </c>
      <c r="DX477" s="6">
        <v>17.46</v>
      </c>
      <c r="DY477">
        <v>63</v>
      </c>
      <c r="DZ477">
        <v>48</v>
      </c>
      <c r="EA477">
        <v>23</v>
      </c>
      <c r="EB477">
        <v>20</v>
      </c>
      <c r="EC477">
        <v>11</v>
      </c>
      <c r="ED477">
        <v>9</v>
      </c>
      <c r="EE477">
        <v>20</v>
      </c>
      <c r="EF477">
        <v>22</v>
      </c>
      <c r="EG477" s="11">
        <f t="shared" si="147"/>
        <v>31</v>
      </c>
      <c r="EH477" s="11">
        <f t="shared" si="148"/>
        <v>31</v>
      </c>
      <c r="EI477">
        <v>225</v>
      </c>
      <c r="EJ477">
        <v>245</v>
      </c>
      <c r="EK477">
        <v>277</v>
      </c>
      <c r="EL477">
        <v>262</v>
      </c>
      <c r="EM477">
        <v>59</v>
      </c>
      <c r="EN477">
        <v>69</v>
      </c>
      <c r="EO477">
        <v>24</v>
      </c>
      <c r="EP477">
        <v>26</v>
      </c>
      <c r="EQ477">
        <v>-0.1</v>
      </c>
      <c r="ER477">
        <v>2.1</v>
      </c>
      <c r="ES477">
        <v>2</v>
      </c>
      <c r="ET477">
        <v>1544.78</v>
      </c>
      <c r="EU477" s="11">
        <f t="shared" si="149"/>
        <v>143</v>
      </c>
      <c r="EV477" s="6">
        <f t="shared" si="150"/>
        <v>16.2</v>
      </c>
      <c r="EW477" s="6">
        <f t="shared" si="151"/>
        <v>102.29508196721311</v>
      </c>
      <c r="EX477" s="6">
        <v>10.7</v>
      </c>
      <c r="EY477">
        <v>0.28000000000000003</v>
      </c>
    </row>
    <row r="478" spans="1:155">
      <c r="A478">
        <v>53</v>
      </c>
      <c r="B478" s="5">
        <v>1050000</v>
      </c>
      <c r="C478" t="s">
        <v>1282</v>
      </c>
      <c r="D478" t="s">
        <v>229</v>
      </c>
      <c r="F478" t="s">
        <v>182</v>
      </c>
      <c r="G478" t="s">
        <v>182</v>
      </c>
      <c r="H478">
        <v>72</v>
      </c>
      <c r="I478">
        <v>193</v>
      </c>
      <c r="J478">
        <v>2009</v>
      </c>
      <c r="K478">
        <v>7</v>
      </c>
      <c r="L478">
        <v>182</v>
      </c>
      <c r="M478" t="s">
        <v>155</v>
      </c>
      <c r="N478" t="s">
        <v>1283</v>
      </c>
      <c r="O478" t="s">
        <v>540</v>
      </c>
      <c r="P478" t="s">
        <v>222</v>
      </c>
      <c r="Q478" t="s">
        <v>391</v>
      </c>
      <c r="R478">
        <v>72</v>
      </c>
      <c r="S478">
        <v>15</v>
      </c>
      <c r="T478">
        <v>11</v>
      </c>
      <c r="U478">
        <v>7</v>
      </c>
      <c r="V478">
        <v>4</v>
      </c>
      <c r="W478">
        <v>26</v>
      </c>
      <c r="X478">
        <v>5</v>
      </c>
      <c r="Y478" s="6">
        <v>8.1</v>
      </c>
      <c r="Z478">
        <v>28</v>
      </c>
      <c r="AA478">
        <v>1389</v>
      </c>
      <c r="AB478">
        <v>59673</v>
      </c>
      <c r="AC478" s="6">
        <v>994.39</v>
      </c>
      <c r="AD478" s="7">
        <v>13.8166666667</v>
      </c>
      <c r="AE478" s="7">
        <f t="shared" si="133"/>
        <v>13.813611111122222</v>
      </c>
      <c r="AF478" s="8">
        <v>0.24512167465341458</v>
      </c>
      <c r="AG478" s="8">
        <v>0.61904761904761907</v>
      </c>
      <c r="AH478" s="8">
        <v>8.171206225680934E-2</v>
      </c>
      <c r="AI478" s="9">
        <f t="shared" si="134"/>
        <v>0.91935483870967738</v>
      </c>
      <c r="AJ478" s="10">
        <f t="shared" si="135"/>
        <v>1001.0669009664867</v>
      </c>
      <c r="AK478" s="7">
        <f t="shared" si="136"/>
        <v>2.5342169571294964</v>
      </c>
      <c r="AL478" s="7">
        <f t="shared" si="137"/>
        <v>2.413539959170949</v>
      </c>
      <c r="AM478" s="8">
        <f t="shared" si="138"/>
        <v>0.51219512195121952</v>
      </c>
      <c r="AN478" s="11">
        <f t="shared" si="139"/>
        <v>2</v>
      </c>
      <c r="AO478" s="7">
        <f t="shared" si="140"/>
        <v>0.12067699795854736</v>
      </c>
      <c r="AP478">
        <v>210</v>
      </c>
      <c r="AQ478">
        <v>210</v>
      </c>
      <c r="AR478">
        <v>174</v>
      </c>
      <c r="AS478">
        <v>134</v>
      </c>
      <c r="AT478">
        <v>134</v>
      </c>
      <c r="AU478">
        <v>134</v>
      </c>
      <c r="AV478" s="6">
        <v>11.42</v>
      </c>
      <c r="AW478">
        <v>35</v>
      </c>
      <c r="AX478">
        <v>10</v>
      </c>
      <c r="AY478">
        <v>14</v>
      </c>
      <c r="AZ478" s="11">
        <f t="shared" si="141"/>
        <v>24</v>
      </c>
      <c r="BA478" s="6">
        <v>33.626899999999999</v>
      </c>
      <c r="BB478" s="6">
        <v>29.83</v>
      </c>
      <c r="BC478" s="6">
        <v>146.80000000000001</v>
      </c>
      <c r="BD478">
        <v>39</v>
      </c>
      <c r="BE478">
        <v>39</v>
      </c>
      <c r="BF478">
        <v>68</v>
      </c>
      <c r="BG478" s="11">
        <f t="shared" si="142"/>
        <v>-29</v>
      </c>
      <c r="BH478">
        <v>40</v>
      </c>
      <c r="BI478">
        <v>18</v>
      </c>
      <c r="BJ478">
        <v>24</v>
      </c>
      <c r="BK478">
        <v>38</v>
      </c>
      <c r="BL478">
        <v>18</v>
      </c>
      <c r="BM478">
        <v>24</v>
      </c>
      <c r="BN478">
        <v>38</v>
      </c>
      <c r="BO478" s="8">
        <f t="shared" si="143"/>
        <v>4.1170097508125676E-2</v>
      </c>
      <c r="BP478">
        <v>404</v>
      </c>
      <c r="BQ478">
        <v>346</v>
      </c>
      <c r="BR478">
        <v>404</v>
      </c>
      <c r="BS478">
        <v>346</v>
      </c>
      <c r="BT478" s="8">
        <f t="shared" si="144"/>
        <v>0.53866666666666663</v>
      </c>
      <c r="BU478" s="8">
        <f t="shared" si="145"/>
        <v>0.76297049847405896</v>
      </c>
      <c r="BV478">
        <v>115</v>
      </c>
      <c r="BW478">
        <v>124</v>
      </c>
      <c r="BX478">
        <v>170</v>
      </c>
      <c r="BY478">
        <v>126</v>
      </c>
      <c r="BZ478">
        <v>119</v>
      </c>
      <c r="CA478">
        <v>96</v>
      </c>
      <c r="CB478">
        <v>124</v>
      </c>
      <c r="CC478">
        <v>95</v>
      </c>
      <c r="CD478">
        <v>138</v>
      </c>
      <c r="CE478">
        <v>136</v>
      </c>
      <c r="CF478">
        <v>256</v>
      </c>
      <c r="CG478">
        <v>221</v>
      </c>
      <c r="CH478">
        <v>0</v>
      </c>
      <c r="CI478">
        <v>3</v>
      </c>
      <c r="CJ478">
        <v>4</v>
      </c>
      <c r="CK478">
        <v>0</v>
      </c>
      <c r="CL478">
        <v>0</v>
      </c>
      <c r="CM478">
        <v>0</v>
      </c>
      <c r="CN478">
        <v>2</v>
      </c>
      <c r="CO478">
        <v>1</v>
      </c>
      <c r="CP478">
        <v>1</v>
      </c>
      <c r="CQ478">
        <v>1</v>
      </c>
      <c r="CR478">
        <v>1</v>
      </c>
      <c r="CS478">
        <v>0</v>
      </c>
      <c r="CT478">
        <v>9</v>
      </c>
      <c r="CU478">
        <v>0</v>
      </c>
      <c r="CV478">
        <v>0</v>
      </c>
      <c r="CW478">
        <v>1</v>
      </c>
      <c r="CX478">
        <v>39</v>
      </c>
      <c r="CY478">
        <v>13</v>
      </c>
      <c r="CZ478">
        <v>3</v>
      </c>
      <c r="DA478">
        <v>19</v>
      </c>
      <c r="DB478">
        <v>10</v>
      </c>
      <c r="DC478">
        <v>3</v>
      </c>
      <c r="DD478">
        <v>3</v>
      </c>
      <c r="DE478">
        <v>83</v>
      </c>
      <c r="DF478">
        <v>10</v>
      </c>
      <c r="DG478">
        <v>9</v>
      </c>
      <c r="DH478">
        <v>8</v>
      </c>
      <c r="DI478">
        <v>6</v>
      </c>
      <c r="DJ478" s="11">
        <f t="shared" si="146"/>
        <v>-1</v>
      </c>
      <c r="DK478" s="6">
        <v>-0.87905325340000007</v>
      </c>
      <c r="DL478">
        <v>9</v>
      </c>
      <c r="DM478">
        <v>0</v>
      </c>
      <c r="DN478">
        <v>0</v>
      </c>
      <c r="DO478">
        <v>1</v>
      </c>
      <c r="DP478">
        <v>0</v>
      </c>
      <c r="DQ478">
        <v>888</v>
      </c>
      <c r="DR478">
        <v>923</v>
      </c>
      <c r="DS478">
        <v>681</v>
      </c>
      <c r="DT478">
        <v>697</v>
      </c>
      <c r="DU478">
        <v>514</v>
      </c>
      <c r="DV478">
        <v>496</v>
      </c>
      <c r="DW478" s="6">
        <v>38.549999999999997</v>
      </c>
      <c r="DX478" s="6">
        <v>39.61</v>
      </c>
      <c r="DY478">
        <v>112</v>
      </c>
      <c r="DZ478">
        <v>115</v>
      </c>
      <c r="EA478">
        <v>42</v>
      </c>
      <c r="EB478">
        <v>40</v>
      </c>
      <c r="EC478">
        <v>39</v>
      </c>
      <c r="ED478">
        <v>24</v>
      </c>
      <c r="EE478">
        <v>37</v>
      </c>
      <c r="EF478">
        <v>39</v>
      </c>
      <c r="EG478" s="11">
        <f t="shared" si="147"/>
        <v>76</v>
      </c>
      <c r="EH478" s="11">
        <f t="shared" si="148"/>
        <v>63</v>
      </c>
      <c r="EI478">
        <v>525</v>
      </c>
      <c r="EJ478">
        <v>458</v>
      </c>
      <c r="EK478">
        <v>298</v>
      </c>
      <c r="EL478">
        <v>349</v>
      </c>
      <c r="EM478">
        <v>106</v>
      </c>
      <c r="EN478">
        <v>106</v>
      </c>
      <c r="EO478">
        <v>50</v>
      </c>
      <c r="EP478">
        <v>45</v>
      </c>
      <c r="EQ478">
        <v>1.8</v>
      </c>
      <c r="ER478">
        <v>1.1000000000000001</v>
      </c>
      <c r="ES478">
        <v>2.8</v>
      </c>
      <c r="ET478">
        <v>3062.33</v>
      </c>
      <c r="EU478" s="11">
        <f t="shared" si="149"/>
        <v>105</v>
      </c>
      <c r="EV478" s="6">
        <f t="shared" si="150"/>
        <v>7</v>
      </c>
      <c r="EW478" s="6">
        <f t="shared" si="151"/>
        <v>109.27302165146472</v>
      </c>
      <c r="EX478" s="6">
        <v>33.700000000000003</v>
      </c>
      <c r="EY478">
        <v>0.47</v>
      </c>
    </row>
    <row r="479" spans="1:155">
      <c r="A479">
        <v>186</v>
      </c>
      <c r="B479" s="5">
        <v>1050000</v>
      </c>
      <c r="C479" t="s">
        <v>1625</v>
      </c>
      <c r="D479" t="s">
        <v>1626</v>
      </c>
      <c r="F479" t="s">
        <v>162</v>
      </c>
      <c r="G479" t="s">
        <v>162</v>
      </c>
      <c r="H479">
        <v>72</v>
      </c>
      <c r="I479">
        <v>184</v>
      </c>
      <c r="J479">
        <v>2009</v>
      </c>
      <c r="K479">
        <v>2</v>
      </c>
      <c r="L479">
        <v>40</v>
      </c>
      <c r="M479" t="s">
        <v>155</v>
      </c>
      <c r="N479" t="s">
        <v>1627</v>
      </c>
      <c r="O479" t="s">
        <v>423</v>
      </c>
      <c r="P479" t="s">
        <v>463</v>
      </c>
      <c r="Q479" t="s">
        <v>378</v>
      </c>
      <c r="R479">
        <v>22</v>
      </c>
      <c r="S479">
        <v>1</v>
      </c>
      <c r="T479">
        <v>3</v>
      </c>
      <c r="U479">
        <v>1</v>
      </c>
      <c r="V479">
        <v>2</v>
      </c>
      <c r="W479">
        <v>4</v>
      </c>
      <c r="X479">
        <v>2</v>
      </c>
      <c r="Y479" s="6">
        <v>-0.4</v>
      </c>
      <c r="Z479">
        <v>6</v>
      </c>
      <c r="AA479">
        <v>351</v>
      </c>
      <c r="AB479">
        <v>12902</v>
      </c>
      <c r="AC479" s="6">
        <v>214.87</v>
      </c>
      <c r="AD479" s="7">
        <v>9.7666666667000008</v>
      </c>
      <c r="AE479" s="7">
        <f t="shared" si="133"/>
        <v>9.7692424242535356</v>
      </c>
      <c r="AF479" s="8">
        <v>0.17395281812146823</v>
      </c>
      <c r="AG479" s="8">
        <v>0.44444444444444442</v>
      </c>
      <c r="AH479" s="8">
        <v>0.10112359550561797</v>
      </c>
      <c r="AI479" s="9">
        <f t="shared" si="134"/>
        <v>0.9</v>
      </c>
      <c r="AJ479" s="10">
        <f t="shared" si="135"/>
        <v>1001.1235955056179</v>
      </c>
      <c r="AK479" s="7">
        <f t="shared" si="136"/>
        <v>2.5131474845255268</v>
      </c>
      <c r="AL479" s="7">
        <f t="shared" si="137"/>
        <v>3.0716247033089776</v>
      </c>
      <c r="AM479" s="8">
        <f t="shared" si="138"/>
        <v>0.45</v>
      </c>
      <c r="AN479" s="11">
        <f t="shared" si="139"/>
        <v>-2</v>
      </c>
      <c r="AO479" s="7">
        <f t="shared" si="140"/>
        <v>-0.5584772187834508</v>
      </c>
      <c r="AP479">
        <v>21</v>
      </c>
      <c r="AQ479">
        <v>21</v>
      </c>
      <c r="AR479">
        <v>17</v>
      </c>
      <c r="AS479">
        <v>12</v>
      </c>
      <c r="AT479">
        <v>12</v>
      </c>
      <c r="AU479">
        <v>12</v>
      </c>
      <c r="AV479" s="6">
        <v>0.9</v>
      </c>
      <c r="AW479">
        <v>3</v>
      </c>
      <c r="AX479">
        <v>2</v>
      </c>
      <c r="AY479">
        <v>2</v>
      </c>
      <c r="AZ479" s="11">
        <f t="shared" si="141"/>
        <v>4</v>
      </c>
      <c r="BA479" s="6">
        <v>34</v>
      </c>
      <c r="BB479" s="6">
        <v>32.1</v>
      </c>
      <c r="BC479" s="6">
        <v>18.5</v>
      </c>
      <c r="BD479">
        <v>28</v>
      </c>
      <c r="BE479">
        <v>28</v>
      </c>
      <c r="BF479">
        <v>13</v>
      </c>
      <c r="BG479" s="11">
        <f t="shared" si="142"/>
        <v>15</v>
      </c>
      <c r="BH479">
        <v>5</v>
      </c>
      <c r="BI479">
        <v>4</v>
      </c>
      <c r="BJ479">
        <v>8</v>
      </c>
      <c r="BK479">
        <v>7</v>
      </c>
      <c r="BL479">
        <v>4</v>
      </c>
      <c r="BM479">
        <v>8</v>
      </c>
      <c r="BN479">
        <v>7</v>
      </c>
      <c r="BO479" s="8">
        <f t="shared" si="143"/>
        <v>3.3175355450236969E-2</v>
      </c>
      <c r="BP479">
        <v>79</v>
      </c>
      <c r="BQ479">
        <v>62</v>
      </c>
      <c r="BR479">
        <v>79</v>
      </c>
      <c r="BS479">
        <v>62</v>
      </c>
      <c r="BT479" s="8">
        <f t="shared" si="144"/>
        <v>0.56028368794326244</v>
      </c>
      <c r="BU479" s="8">
        <f t="shared" si="145"/>
        <v>0.5662650602409639</v>
      </c>
      <c r="BV479">
        <v>49</v>
      </c>
      <c r="BW479">
        <v>44</v>
      </c>
      <c r="BX479">
        <v>15</v>
      </c>
      <c r="BY479">
        <v>8</v>
      </c>
      <c r="BZ479">
        <v>15</v>
      </c>
      <c r="CA479">
        <v>10</v>
      </c>
      <c r="CB479">
        <v>22</v>
      </c>
      <c r="CC479">
        <v>20</v>
      </c>
      <c r="CD479">
        <v>21</v>
      </c>
      <c r="CE479">
        <v>17</v>
      </c>
      <c r="CF479">
        <v>52</v>
      </c>
      <c r="CG479">
        <v>41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1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1</v>
      </c>
      <c r="CX479">
        <v>4</v>
      </c>
      <c r="CY479">
        <v>1</v>
      </c>
      <c r="CZ479">
        <v>0</v>
      </c>
      <c r="DA479">
        <v>1</v>
      </c>
      <c r="DB479">
        <v>3</v>
      </c>
      <c r="DC479">
        <v>1</v>
      </c>
      <c r="DD479">
        <v>0</v>
      </c>
      <c r="DE479">
        <v>6</v>
      </c>
      <c r="DF479">
        <v>3</v>
      </c>
      <c r="DG479">
        <v>0</v>
      </c>
      <c r="DH479">
        <v>2</v>
      </c>
      <c r="DI479">
        <v>0</v>
      </c>
      <c r="DJ479" s="11">
        <f t="shared" si="146"/>
        <v>-3</v>
      </c>
      <c r="DK479" s="6">
        <v>-2.0131287239</v>
      </c>
      <c r="DL479">
        <v>3</v>
      </c>
      <c r="DM479">
        <v>0</v>
      </c>
      <c r="DN479">
        <v>0</v>
      </c>
      <c r="DO479">
        <v>0</v>
      </c>
      <c r="DP479">
        <v>0</v>
      </c>
      <c r="DQ479">
        <v>139</v>
      </c>
      <c r="DR479">
        <v>211</v>
      </c>
      <c r="DS479">
        <v>108</v>
      </c>
      <c r="DT479">
        <v>157</v>
      </c>
      <c r="DU479">
        <v>89</v>
      </c>
      <c r="DV479">
        <v>110</v>
      </c>
      <c r="DW479" s="6">
        <v>6.65</v>
      </c>
      <c r="DX479" s="6">
        <v>11.61</v>
      </c>
      <c r="DY479">
        <v>27</v>
      </c>
      <c r="DZ479">
        <v>41</v>
      </c>
      <c r="EA479">
        <v>9</v>
      </c>
      <c r="EB479">
        <v>11</v>
      </c>
      <c r="EC479">
        <v>5</v>
      </c>
      <c r="ED479">
        <v>10</v>
      </c>
      <c r="EE479">
        <v>13</v>
      </c>
      <c r="EF479">
        <v>7</v>
      </c>
      <c r="EG479" s="11">
        <f t="shared" si="147"/>
        <v>18</v>
      </c>
      <c r="EH479" s="11">
        <f t="shared" si="148"/>
        <v>17</v>
      </c>
      <c r="EI479">
        <v>131</v>
      </c>
      <c r="EJ479">
        <v>118</v>
      </c>
      <c r="EK479">
        <v>138</v>
      </c>
      <c r="EL479">
        <v>81</v>
      </c>
      <c r="EM479">
        <v>25</v>
      </c>
      <c r="EN479">
        <v>19</v>
      </c>
      <c r="EO479">
        <v>10</v>
      </c>
      <c r="EP479">
        <v>4</v>
      </c>
      <c r="EQ479">
        <v>0</v>
      </c>
      <c r="ER479">
        <v>0.30000000000000004</v>
      </c>
      <c r="ES479">
        <v>0.30000000000000004</v>
      </c>
      <c r="ET479">
        <v>1020.35</v>
      </c>
      <c r="EU479" s="11">
        <f t="shared" si="149"/>
        <v>41</v>
      </c>
      <c r="EV479" s="6">
        <f t="shared" si="150"/>
        <v>12</v>
      </c>
      <c r="EW479" s="6">
        <f t="shared" si="151"/>
        <v>97.733513287103833</v>
      </c>
      <c r="EX479" s="6">
        <v>4</v>
      </c>
      <c r="EY479">
        <v>0.18</v>
      </c>
    </row>
    <row r="480" spans="1:155">
      <c r="A480">
        <v>435</v>
      </c>
      <c r="B480" s="5">
        <v>1100000</v>
      </c>
      <c r="C480" t="s">
        <v>364</v>
      </c>
      <c r="D480" t="s">
        <v>313</v>
      </c>
      <c r="E480" t="s">
        <v>189</v>
      </c>
      <c r="F480" t="s">
        <v>145</v>
      </c>
      <c r="G480" t="s">
        <v>145</v>
      </c>
      <c r="H480">
        <v>74</v>
      </c>
      <c r="I480">
        <v>200</v>
      </c>
      <c r="M480" t="s">
        <v>155</v>
      </c>
      <c r="N480" t="s">
        <v>361</v>
      </c>
      <c r="O480" t="s">
        <v>365</v>
      </c>
      <c r="P480" t="s">
        <v>192</v>
      </c>
      <c r="Q480" t="s">
        <v>366</v>
      </c>
      <c r="R480">
        <v>71</v>
      </c>
      <c r="S480">
        <v>4</v>
      </c>
      <c r="T480">
        <v>13</v>
      </c>
      <c r="U480">
        <v>7</v>
      </c>
      <c r="V480">
        <v>6</v>
      </c>
      <c r="W480">
        <v>17</v>
      </c>
      <c r="X480">
        <v>-4</v>
      </c>
      <c r="Y480" s="6">
        <v>-2.2999999999999998</v>
      </c>
      <c r="Z480">
        <v>28</v>
      </c>
      <c r="AA480">
        <v>1812</v>
      </c>
      <c r="AB480">
        <v>77900</v>
      </c>
      <c r="AC480" s="6">
        <v>1292.55</v>
      </c>
      <c r="AD480" s="7">
        <v>18.2833333333</v>
      </c>
      <c r="AE480" s="7">
        <f t="shared" si="133"/>
        <v>18.258215962430203</v>
      </c>
      <c r="AF480" s="8">
        <v>0.31656094633979082</v>
      </c>
      <c r="AG480" s="8">
        <v>0.4358974358974359</v>
      </c>
      <c r="AH480" s="8">
        <v>6.5000000000000002E-2</v>
      </c>
      <c r="AI480" s="9">
        <f t="shared" si="134"/>
        <v>0.89503546099290776</v>
      </c>
      <c r="AJ480" s="10">
        <f t="shared" si="135"/>
        <v>960.03546099290782</v>
      </c>
      <c r="AK480" s="7">
        <f t="shared" si="136"/>
        <v>1.8103748404317048</v>
      </c>
      <c r="AL480" s="7">
        <f t="shared" si="137"/>
        <v>3.4350702100499015</v>
      </c>
      <c r="AM480" s="8">
        <f t="shared" si="138"/>
        <v>0.34513274336283184</v>
      </c>
      <c r="AN480" s="11">
        <f t="shared" si="139"/>
        <v>-35</v>
      </c>
      <c r="AO480" s="7">
        <f t="shared" si="140"/>
        <v>-1.6246953696181967</v>
      </c>
      <c r="AP480">
        <v>180</v>
      </c>
      <c r="AQ480">
        <v>180</v>
      </c>
      <c r="AR480">
        <v>116</v>
      </c>
      <c r="AS480">
        <v>68</v>
      </c>
      <c r="AT480">
        <v>68</v>
      </c>
      <c r="AU480">
        <v>68</v>
      </c>
      <c r="AV480" s="6">
        <v>3.58</v>
      </c>
      <c r="AW480">
        <v>6</v>
      </c>
      <c r="AX480">
        <v>4</v>
      </c>
      <c r="AY480">
        <v>5</v>
      </c>
      <c r="AZ480" s="11">
        <f t="shared" si="141"/>
        <v>9</v>
      </c>
      <c r="BA480" s="6">
        <v>52.602899999999998</v>
      </c>
      <c r="BB480" s="6">
        <v>46.6</v>
      </c>
      <c r="BC480" s="6">
        <v>193.8</v>
      </c>
      <c r="BD480">
        <v>64</v>
      </c>
      <c r="BE480">
        <v>64</v>
      </c>
      <c r="BF480">
        <v>69</v>
      </c>
      <c r="BG480" s="11">
        <f t="shared" si="142"/>
        <v>-5</v>
      </c>
      <c r="BH480">
        <v>48</v>
      </c>
      <c r="BI480">
        <v>49</v>
      </c>
      <c r="BJ480">
        <v>14</v>
      </c>
      <c r="BK480">
        <v>144</v>
      </c>
      <c r="BL480">
        <v>49</v>
      </c>
      <c r="BM480">
        <v>14</v>
      </c>
      <c r="BN480">
        <v>144</v>
      </c>
      <c r="BO480" s="8">
        <f t="shared" si="143"/>
        <v>0.1037463976945245</v>
      </c>
      <c r="BP480">
        <v>0</v>
      </c>
      <c r="BQ480">
        <v>0</v>
      </c>
      <c r="BR480">
        <v>0</v>
      </c>
      <c r="BS480">
        <v>0</v>
      </c>
      <c r="BT480" s="8">
        <f t="shared" si="144"/>
        <v>0</v>
      </c>
      <c r="BU480" s="8">
        <f t="shared" si="145"/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1</v>
      </c>
      <c r="CK480">
        <v>1</v>
      </c>
      <c r="CL480">
        <v>0</v>
      </c>
      <c r="CM480">
        <v>0</v>
      </c>
      <c r="CN480">
        <v>0</v>
      </c>
      <c r="CO480">
        <v>0</v>
      </c>
      <c r="CP480">
        <v>3</v>
      </c>
      <c r="CQ480">
        <v>0</v>
      </c>
      <c r="CR480">
        <v>0</v>
      </c>
      <c r="CS480">
        <v>0</v>
      </c>
      <c r="CT480">
        <v>1</v>
      </c>
      <c r="CU480">
        <v>1</v>
      </c>
      <c r="CV480">
        <v>0</v>
      </c>
      <c r="CW480">
        <v>7</v>
      </c>
      <c r="CX480">
        <v>40</v>
      </c>
      <c r="CY480">
        <v>1</v>
      </c>
      <c r="CZ480">
        <v>0</v>
      </c>
      <c r="DA480">
        <v>26</v>
      </c>
      <c r="DB480">
        <v>8</v>
      </c>
      <c r="DC480">
        <v>1</v>
      </c>
      <c r="DD480">
        <v>0</v>
      </c>
      <c r="DE480">
        <v>32</v>
      </c>
      <c r="DF480">
        <v>14</v>
      </c>
      <c r="DG480">
        <v>10</v>
      </c>
      <c r="DH480">
        <v>13</v>
      </c>
      <c r="DI480">
        <v>8</v>
      </c>
      <c r="DJ480" s="11">
        <f t="shared" si="146"/>
        <v>-4</v>
      </c>
      <c r="DK480" s="6">
        <v>2.0780504799999999</v>
      </c>
      <c r="DL480">
        <v>14</v>
      </c>
      <c r="DM480">
        <v>0</v>
      </c>
      <c r="DN480">
        <v>0</v>
      </c>
      <c r="DO480">
        <v>0</v>
      </c>
      <c r="DP480">
        <v>0</v>
      </c>
      <c r="DQ480">
        <v>1217</v>
      </c>
      <c r="DR480">
        <v>1388</v>
      </c>
      <c r="DS480">
        <v>888</v>
      </c>
      <c r="DT480">
        <v>996</v>
      </c>
      <c r="DU480">
        <v>600</v>
      </c>
      <c r="DV480">
        <v>705</v>
      </c>
      <c r="DW480" s="6">
        <v>54.65</v>
      </c>
      <c r="DX480" s="6">
        <v>69.62</v>
      </c>
      <c r="DY480">
        <v>181</v>
      </c>
      <c r="DZ480">
        <v>233</v>
      </c>
      <c r="EA480">
        <v>39</v>
      </c>
      <c r="EB480">
        <v>74</v>
      </c>
      <c r="EC480">
        <v>50</v>
      </c>
      <c r="ED480">
        <v>79</v>
      </c>
      <c r="EE480">
        <v>45</v>
      </c>
      <c r="EF480">
        <v>61</v>
      </c>
      <c r="EG480" s="11">
        <f t="shared" si="147"/>
        <v>95</v>
      </c>
      <c r="EH480" s="11">
        <f t="shared" si="148"/>
        <v>140</v>
      </c>
      <c r="EI480">
        <v>656</v>
      </c>
      <c r="EJ480">
        <v>680</v>
      </c>
      <c r="EK480">
        <v>442</v>
      </c>
      <c r="EL480">
        <v>424</v>
      </c>
      <c r="EM480">
        <v>205</v>
      </c>
      <c r="EN480">
        <v>120</v>
      </c>
      <c r="EO480">
        <v>88</v>
      </c>
      <c r="EP480">
        <v>81</v>
      </c>
      <c r="EQ480">
        <v>0.7</v>
      </c>
      <c r="ER480">
        <v>2.1</v>
      </c>
      <c r="ES480">
        <v>2.8</v>
      </c>
      <c r="ET480">
        <v>2790.55</v>
      </c>
      <c r="EU480" s="11">
        <f t="shared" si="149"/>
        <v>236</v>
      </c>
      <c r="EV480" s="6">
        <f t="shared" si="150"/>
        <v>5.5714285714285712</v>
      </c>
      <c r="EW480" s="6">
        <f t="shared" si="151"/>
        <v>120.92375536729722</v>
      </c>
      <c r="EX480" s="6">
        <v>21.3</v>
      </c>
      <c r="EY480">
        <v>0.3</v>
      </c>
    </row>
    <row r="481" spans="1:155">
      <c r="A481">
        <v>383</v>
      </c>
      <c r="B481" s="5">
        <v>1100000</v>
      </c>
      <c r="C481" t="s">
        <v>448</v>
      </c>
      <c r="D481" t="s">
        <v>290</v>
      </c>
      <c r="E481" t="s">
        <v>144</v>
      </c>
      <c r="F481" t="s">
        <v>145</v>
      </c>
      <c r="G481" t="s">
        <v>145</v>
      </c>
      <c r="H481">
        <v>73</v>
      </c>
      <c r="I481">
        <v>216</v>
      </c>
      <c r="J481">
        <v>2008</v>
      </c>
      <c r="K481">
        <v>5</v>
      </c>
      <c r="L481">
        <v>139</v>
      </c>
      <c r="M481" t="s">
        <v>155</v>
      </c>
      <c r="N481" t="s">
        <v>449</v>
      </c>
      <c r="O481" t="s">
        <v>306</v>
      </c>
      <c r="P481" t="s">
        <v>192</v>
      </c>
      <c r="Q481" t="s">
        <v>281</v>
      </c>
      <c r="R481">
        <v>70</v>
      </c>
      <c r="S481">
        <v>1</v>
      </c>
      <c r="T481">
        <v>2</v>
      </c>
      <c r="U481">
        <v>2</v>
      </c>
      <c r="V481">
        <v>0</v>
      </c>
      <c r="W481">
        <v>3</v>
      </c>
      <c r="X481">
        <v>-3</v>
      </c>
      <c r="Y481" s="6">
        <v>3</v>
      </c>
      <c r="Z481">
        <v>154</v>
      </c>
      <c r="AA481">
        <v>1559</v>
      </c>
      <c r="AB481">
        <v>58845</v>
      </c>
      <c r="AC481" s="6">
        <v>980.67</v>
      </c>
      <c r="AD481" s="7">
        <v>14.016666666700001</v>
      </c>
      <c r="AE481" s="7">
        <f t="shared" si="133"/>
        <v>14.012317460328569</v>
      </c>
      <c r="AF481" s="8">
        <v>0.25743964802116909</v>
      </c>
      <c r="AG481" s="8">
        <v>0.125</v>
      </c>
      <c r="AH481" s="8">
        <v>5.4176072234762979E-2</v>
      </c>
      <c r="AI481" s="9">
        <f t="shared" si="134"/>
        <v>0.92066805845511479</v>
      </c>
      <c r="AJ481" s="10">
        <f t="shared" si="135"/>
        <v>974.84413068987772</v>
      </c>
      <c r="AK481" s="7">
        <f t="shared" si="136"/>
        <v>1.468383860014072</v>
      </c>
      <c r="AL481" s="7">
        <f t="shared" si="137"/>
        <v>2.3249411116889473</v>
      </c>
      <c r="AM481" s="8">
        <f t="shared" si="138"/>
        <v>0.38709677419354838</v>
      </c>
      <c r="AN481" s="11">
        <f t="shared" si="139"/>
        <v>-14</v>
      </c>
      <c r="AO481" s="7">
        <f t="shared" si="140"/>
        <v>-0.8565572516748754</v>
      </c>
      <c r="AP481">
        <v>115</v>
      </c>
      <c r="AQ481">
        <v>115</v>
      </c>
      <c r="AR481">
        <v>74</v>
      </c>
      <c r="AS481">
        <v>50</v>
      </c>
      <c r="AT481">
        <v>50</v>
      </c>
      <c r="AU481">
        <v>50</v>
      </c>
      <c r="AV481" s="6">
        <v>1.89</v>
      </c>
      <c r="AW481">
        <v>3</v>
      </c>
      <c r="AX481">
        <v>4</v>
      </c>
      <c r="AY481">
        <v>11</v>
      </c>
      <c r="AZ481" s="11">
        <f t="shared" si="141"/>
        <v>15</v>
      </c>
      <c r="BA481" s="6">
        <v>48.04</v>
      </c>
      <c r="BB481" s="6">
        <v>49.45</v>
      </c>
      <c r="BC481" s="6">
        <v>75.2</v>
      </c>
      <c r="BD481">
        <v>364</v>
      </c>
      <c r="BE481">
        <v>364</v>
      </c>
      <c r="BF481">
        <v>137</v>
      </c>
      <c r="BG481" s="11">
        <f t="shared" si="142"/>
        <v>227</v>
      </c>
      <c r="BH481">
        <v>24</v>
      </c>
      <c r="BI481">
        <v>18</v>
      </c>
      <c r="BJ481">
        <v>6</v>
      </c>
      <c r="BK481">
        <v>90</v>
      </c>
      <c r="BL481">
        <v>18</v>
      </c>
      <c r="BM481">
        <v>6</v>
      </c>
      <c r="BN481">
        <v>90</v>
      </c>
      <c r="BO481" s="8">
        <f t="shared" si="143"/>
        <v>9.375E-2</v>
      </c>
      <c r="BP481">
        <v>1</v>
      </c>
      <c r="BQ481">
        <v>0</v>
      </c>
      <c r="BR481">
        <v>1</v>
      </c>
      <c r="BS481">
        <v>0</v>
      </c>
      <c r="BT481" s="8">
        <f t="shared" si="144"/>
        <v>1</v>
      </c>
      <c r="BU481" s="8">
        <f t="shared" si="145"/>
        <v>1.1037527593818985E-3</v>
      </c>
      <c r="BV481">
        <v>0</v>
      </c>
      <c r="BW481">
        <v>0</v>
      </c>
      <c r="BX481">
        <v>0</v>
      </c>
      <c r="BY481">
        <v>0</v>
      </c>
      <c r="BZ481">
        <v>1</v>
      </c>
      <c r="CA481">
        <v>0</v>
      </c>
      <c r="CB481">
        <v>1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1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1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1</v>
      </c>
      <c r="CX481">
        <v>23</v>
      </c>
      <c r="CY481">
        <v>0</v>
      </c>
      <c r="CZ481">
        <v>0</v>
      </c>
      <c r="DA481">
        <v>16</v>
      </c>
      <c r="DB481">
        <v>6</v>
      </c>
      <c r="DC481">
        <v>0</v>
      </c>
      <c r="DD481">
        <v>0</v>
      </c>
      <c r="DE481">
        <v>28</v>
      </c>
      <c r="DF481">
        <v>48</v>
      </c>
      <c r="DG481">
        <v>20</v>
      </c>
      <c r="DH481">
        <v>44</v>
      </c>
      <c r="DI481">
        <v>16</v>
      </c>
      <c r="DJ481" s="11">
        <f t="shared" si="146"/>
        <v>-28</v>
      </c>
      <c r="DK481" s="6">
        <v>-19.427283460000002</v>
      </c>
      <c r="DL481">
        <v>32</v>
      </c>
      <c r="DM481">
        <v>14</v>
      </c>
      <c r="DN481">
        <v>0</v>
      </c>
      <c r="DO481">
        <v>2</v>
      </c>
      <c r="DP481">
        <v>0</v>
      </c>
      <c r="DQ481">
        <v>848</v>
      </c>
      <c r="DR481">
        <v>960</v>
      </c>
      <c r="DS481">
        <v>604</v>
      </c>
      <c r="DT481">
        <v>680</v>
      </c>
      <c r="DU481">
        <v>443</v>
      </c>
      <c r="DV481">
        <v>479</v>
      </c>
      <c r="DW481" s="6">
        <v>34.56</v>
      </c>
      <c r="DX481" s="6">
        <v>37.369999999999997</v>
      </c>
      <c r="DY481">
        <v>116</v>
      </c>
      <c r="DZ481">
        <v>109</v>
      </c>
      <c r="EA481">
        <v>24</v>
      </c>
      <c r="EB481">
        <v>38</v>
      </c>
      <c r="EC481">
        <v>38</v>
      </c>
      <c r="ED481">
        <v>39</v>
      </c>
      <c r="EE481">
        <v>54</v>
      </c>
      <c r="EF481">
        <v>42</v>
      </c>
      <c r="EG481" s="11">
        <f t="shared" si="147"/>
        <v>92</v>
      </c>
      <c r="EH481" s="11">
        <f t="shared" si="148"/>
        <v>81</v>
      </c>
      <c r="EI481">
        <v>446</v>
      </c>
      <c r="EJ481">
        <v>460</v>
      </c>
      <c r="EK481">
        <v>703</v>
      </c>
      <c r="EL481">
        <v>443</v>
      </c>
      <c r="EM481">
        <v>147</v>
      </c>
      <c r="EN481">
        <v>109</v>
      </c>
      <c r="EO481">
        <v>91</v>
      </c>
      <c r="EP481">
        <v>63</v>
      </c>
      <c r="EQ481">
        <v>-0.8</v>
      </c>
      <c r="ER481">
        <v>2</v>
      </c>
      <c r="ES481">
        <v>1.3</v>
      </c>
      <c r="ET481">
        <v>2828.65</v>
      </c>
      <c r="EU481" s="11">
        <f t="shared" si="149"/>
        <v>622</v>
      </c>
      <c r="EV481" s="6">
        <f t="shared" si="150"/>
        <v>11.5625</v>
      </c>
      <c r="EW481" s="6">
        <f t="shared" si="151"/>
        <v>110.61825078772677</v>
      </c>
      <c r="EX481" s="6">
        <v>2.9</v>
      </c>
      <c r="EY481">
        <v>0.04</v>
      </c>
    </row>
    <row r="482" spans="1:155">
      <c r="A482">
        <v>724</v>
      </c>
      <c r="B482" s="5">
        <v>1100000</v>
      </c>
      <c r="C482" t="s">
        <v>1450</v>
      </c>
      <c r="D482" t="s">
        <v>161</v>
      </c>
      <c r="F482" t="s">
        <v>162</v>
      </c>
      <c r="G482" t="s">
        <v>162</v>
      </c>
      <c r="H482">
        <v>72</v>
      </c>
      <c r="I482">
        <v>190</v>
      </c>
      <c r="J482">
        <v>2009</v>
      </c>
      <c r="K482">
        <v>1</v>
      </c>
      <c r="L482">
        <v>20</v>
      </c>
      <c r="M482" t="s">
        <v>155</v>
      </c>
      <c r="N482" t="s">
        <v>1451</v>
      </c>
      <c r="O482" t="s">
        <v>784</v>
      </c>
      <c r="P482" t="s">
        <v>222</v>
      </c>
      <c r="Q482" t="s">
        <v>257</v>
      </c>
      <c r="R482">
        <v>38</v>
      </c>
      <c r="S482">
        <v>1</v>
      </c>
      <c r="T482">
        <v>9</v>
      </c>
      <c r="U482">
        <v>3</v>
      </c>
      <c r="V482">
        <v>6</v>
      </c>
      <c r="W482">
        <v>10</v>
      </c>
      <c r="X482">
        <v>-1</v>
      </c>
      <c r="Y482" s="6">
        <v>-4.0999999999999996</v>
      </c>
      <c r="Z482">
        <v>16</v>
      </c>
      <c r="AA482">
        <v>642</v>
      </c>
      <c r="AB482">
        <v>27924</v>
      </c>
      <c r="AC482" s="6">
        <v>460.76</v>
      </c>
      <c r="AD482" s="7">
        <v>12.1333333333</v>
      </c>
      <c r="AE482" s="7">
        <f t="shared" si="133"/>
        <v>12.168654970749122</v>
      </c>
      <c r="AF482" s="8">
        <v>0.22795005244097916</v>
      </c>
      <c r="AG482" s="8">
        <v>0.55555555555555558</v>
      </c>
      <c r="AH482" s="8">
        <v>8.6124401913875603E-2</v>
      </c>
      <c r="AI482" s="9">
        <f t="shared" si="134"/>
        <v>0.91928251121076232</v>
      </c>
      <c r="AJ482" s="10">
        <f t="shared" si="135"/>
        <v>1005.4069131246379</v>
      </c>
      <c r="AK482" s="7">
        <f t="shared" si="136"/>
        <v>2.3439534681830021</v>
      </c>
      <c r="AL482" s="7">
        <f t="shared" si="137"/>
        <v>2.3439534681830021</v>
      </c>
      <c r="AM482" s="8">
        <f t="shared" si="138"/>
        <v>0.5</v>
      </c>
      <c r="AN482" s="11">
        <f t="shared" si="139"/>
        <v>0</v>
      </c>
      <c r="AO482" s="7">
        <f t="shared" si="140"/>
        <v>0</v>
      </c>
      <c r="AP482">
        <v>81</v>
      </c>
      <c r="AQ482">
        <v>84</v>
      </c>
      <c r="AR482">
        <v>69</v>
      </c>
      <c r="AS482">
        <v>42</v>
      </c>
      <c r="AT482">
        <v>44</v>
      </c>
      <c r="AU482">
        <v>44</v>
      </c>
      <c r="AV482" s="6">
        <v>5.16</v>
      </c>
      <c r="AW482">
        <v>16</v>
      </c>
      <c r="AX482">
        <v>3</v>
      </c>
      <c r="AY482">
        <v>4</v>
      </c>
      <c r="AZ482" s="11">
        <f t="shared" si="141"/>
        <v>7</v>
      </c>
      <c r="BA482" s="6">
        <v>26.159099999999999</v>
      </c>
      <c r="BB482" s="6">
        <v>23.16</v>
      </c>
      <c r="BC482" s="6">
        <v>65.8</v>
      </c>
      <c r="BD482">
        <v>31</v>
      </c>
      <c r="BE482">
        <v>31</v>
      </c>
      <c r="BF482">
        <v>45</v>
      </c>
      <c r="BG482" s="11">
        <f t="shared" si="142"/>
        <v>-14</v>
      </c>
      <c r="BH482">
        <v>28</v>
      </c>
      <c r="BI482">
        <v>9</v>
      </c>
      <c r="BJ482">
        <v>7</v>
      </c>
      <c r="BK482">
        <v>12</v>
      </c>
      <c r="BL482">
        <v>9</v>
      </c>
      <c r="BM482">
        <v>7</v>
      </c>
      <c r="BN482">
        <v>12</v>
      </c>
      <c r="BO482" s="8">
        <f t="shared" si="143"/>
        <v>2.9850746268656716E-2</v>
      </c>
      <c r="BP482">
        <v>162</v>
      </c>
      <c r="BQ482">
        <v>151</v>
      </c>
      <c r="BR482">
        <v>162</v>
      </c>
      <c r="BS482">
        <v>151</v>
      </c>
      <c r="BT482" s="8">
        <f t="shared" si="144"/>
        <v>0.51757188498402551</v>
      </c>
      <c r="BU482" s="8">
        <f t="shared" si="145"/>
        <v>0.76528117359413206</v>
      </c>
      <c r="BV482">
        <v>64</v>
      </c>
      <c r="BW482">
        <v>56</v>
      </c>
      <c r="BX482">
        <v>56</v>
      </c>
      <c r="BY482">
        <v>57</v>
      </c>
      <c r="BZ482">
        <v>42</v>
      </c>
      <c r="CA482">
        <v>38</v>
      </c>
      <c r="CB482">
        <v>68</v>
      </c>
      <c r="CC482">
        <v>59</v>
      </c>
      <c r="CD482">
        <v>42</v>
      </c>
      <c r="CE482">
        <v>27</v>
      </c>
      <c r="CF482">
        <v>90</v>
      </c>
      <c r="CG482">
        <v>95</v>
      </c>
      <c r="CH482">
        <v>0</v>
      </c>
      <c r="CI482">
        <v>0</v>
      </c>
      <c r="CJ482">
        <v>1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1</v>
      </c>
      <c r="CS482">
        <v>0</v>
      </c>
      <c r="CT482">
        <v>0</v>
      </c>
      <c r="CU482">
        <v>0</v>
      </c>
      <c r="CV482">
        <v>0</v>
      </c>
      <c r="CW482">
        <v>3</v>
      </c>
      <c r="CX482">
        <v>25</v>
      </c>
      <c r="CY482">
        <v>8</v>
      </c>
      <c r="CZ482">
        <v>0</v>
      </c>
      <c r="DA482">
        <v>1</v>
      </c>
      <c r="DB482">
        <v>10</v>
      </c>
      <c r="DC482">
        <v>5</v>
      </c>
      <c r="DD482">
        <v>1</v>
      </c>
      <c r="DE482">
        <v>19</v>
      </c>
      <c r="DF482">
        <v>8</v>
      </c>
      <c r="DG482">
        <v>4</v>
      </c>
      <c r="DH482">
        <v>8</v>
      </c>
      <c r="DI482">
        <v>4</v>
      </c>
      <c r="DJ482" s="11">
        <f t="shared" si="146"/>
        <v>-4</v>
      </c>
      <c r="DK482" s="6">
        <v>-2.5823291909999999</v>
      </c>
      <c r="DL482">
        <v>8</v>
      </c>
      <c r="DM482">
        <v>0</v>
      </c>
      <c r="DN482">
        <v>0</v>
      </c>
      <c r="DO482">
        <v>0</v>
      </c>
      <c r="DP482">
        <v>0</v>
      </c>
      <c r="DQ482">
        <v>391</v>
      </c>
      <c r="DR482">
        <v>402</v>
      </c>
      <c r="DS482">
        <v>311</v>
      </c>
      <c r="DT482">
        <v>309</v>
      </c>
      <c r="DU482">
        <v>209</v>
      </c>
      <c r="DV482">
        <v>223</v>
      </c>
      <c r="DW482" s="6">
        <v>20.54</v>
      </c>
      <c r="DX482" s="6">
        <v>20.63</v>
      </c>
      <c r="DY482">
        <v>65</v>
      </c>
      <c r="DZ482">
        <v>67</v>
      </c>
      <c r="EA482">
        <v>18</v>
      </c>
      <c r="EB482">
        <v>18</v>
      </c>
      <c r="EC482">
        <v>13</v>
      </c>
      <c r="ED482">
        <v>15</v>
      </c>
      <c r="EE482">
        <v>8</v>
      </c>
      <c r="EF482">
        <v>20</v>
      </c>
      <c r="EG482" s="11">
        <f t="shared" si="147"/>
        <v>21</v>
      </c>
      <c r="EH482" s="11">
        <f t="shared" si="148"/>
        <v>35</v>
      </c>
      <c r="EI482">
        <v>205</v>
      </c>
      <c r="EJ482">
        <v>204</v>
      </c>
      <c r="EK482">
        <v>156</v>
      </c>
      <c r="EL482">
        <v>182</v>
      </c>
      <c r="EM482">
        <v>55</v>
      </c>
      <c r="EN482">
        <v>37</v>
      </c>
      <c r="EO482">
        <v>32</v>
      </c>
      <c r="EP482">
        <v>32</v>
      </c>
      <c r="EQ482">
        <v>-0.1</v>
      </c>
      <c r="ER482">
        <v>0.60000000000000009</v>
      </c>
      <c r="ES482">
        <v>0.60000000000000009</v>
      </c>
      <c r="ET482">
        <v>1560.56</v>
      </c>
      <c r="EU482" s="11">
        <f t="shared" si="149"/>
        <v>59</v>
      </c>
      <c r="EV482" s="6">
        <f t="shared" si="150"/>
        <v>4.75</v>
      </c>
      <c r="EW482" s="6">
        <f t="shared" si="151"/>
        <v>103.26417223717337</v>
      </c>
      <c r="EX482" s="6">
        <v>8</v>
      </c>
      <c r="EY482">
        <v>0.21</v>
      </c>
    </row>
    <row r="483" spans="1:155">
      <c r="A483">
        <v>426</v>
      </c>
      <c r="B483" s="5">
        <v>1100000</v>
      </c>
      <c r="C483" t="s">
        <v>1800</v>
      </c>
      <c r="D483" t="s">
        <v>1269</v>
      </c>
      <c r="E483" t="s">
        <v>144</v>
      </c>
      <c r="F483" t="s">
        <v>145</v>
      </c>
      <c r="G483" t="s">
        <v>145</v>
      </c>
      <c r="H483">
        <v>73</v>
      </c>
      <c r="I483">
        <v>205</v>
      </c>
      <c r="J483">
        <v>2001</v>
      </c>
      <c r="K483">
        <v>2</v>
      </c>
      <c r="L483">
        <v>57</v>
      </c>
      <c r="M483" t="s">
        <v>155</v>
      </c>
      <c r="N483" t="s">
        <v>1801</v>
      </c>
      <c r="O483" t="s">
        <v>332</v>
      </c>
      <c r="P483" t="s">
        <v>171</v>
      </c>
      <c r="Q483" t="s">
        <v>186</v>
      </c>
      <c r="R483">
        <v>65</v>
      </c>
      <c r="S483">
        <v>5</v>
      </c>
      <c r="T483">
        <v>3</v>
      </c>
      <c r="U483">
        <v>2</v>
      </c>
      <c r="V483">
        <v>1</v>
      </c>
      <c r="W483">
        <v>8</v>
      </c>
      <c r="X483">
        <v>-8</v>
      </c>
      <c r="Y483" s="6">
        <v>-4.3</v>
      </c>
      <c r="Z483">
        <v>18</v>
      </c>
      <c r="AA483">
        <v>1120</v>
      </c>
      <c r="AB483">
        <v>44392</v>
      </c>
      <c r="AC483" s="6">
        <v>739.27</v>
      </c>
      <c r="AD483" s="7">
        <v>11.3833333333</v>
      </c>
      <c r="AE483" s="7">
        <f t="shared" si="133"/>
        <v>11.379760683749574</v>
      </c>
      <c r="AF483" s="8">
        <v>0.20485202837508312</v>
      </c>
      <c r="AG483" s="8">
        <v>0.53333333333333333</v>
      </c>
      <c r="AH483" s="8">
        <v>6.0728744939271252E-2</v>
      </c>
      <c r="AI483" s="9">
        <f t="shared" si="134"/>
        <v>0.90101522842639592</v>
      </c>
      <c r="AJ483" s="10">
        <f t="shared" si="135"/>
        <v>961.74397336566722</v>
      </c>
      <c r="AK483" s="7">
        <f t="shared" si="136"/>
        <v>1.2174171818144928</v>
      </c>
      <c r="AL483" s="7">
        <f t="shared" si="137"/>
        <v>3.1652846727176809</v>
      </c>
      <c r="AM483" s="8">
        <f t="shared" si="138"/>
        <v>0.27777777777777779</v>
      </c>
      <c r="AN483" s="11">
        <f t="shared" si="139"/>
        <v>-24</v>
      </c>
      <c r="AO483" s="7">
        <f t="shared" si="140"/>
        <v>-1.9478674909031881</v>
      </c>
      <c r="AP483">
        <v>87</v>
      </c>
      <c r="AQ483">
        <v>87</v>
      </c>
      <c r="AR483">
        <v>65</v>
      </c>
      <c r="AS483">
        <v>37</v>
      </c>
      <c r="AT483">
        <v>37</v>
      </c>
      <c r="AU483">
        <v>37</v>
      </c>
      <c r="AV483" s="6">
        <v>6.39</v>
      </c>
      <c r="AW483">
        <v>25</v>
      </c>
      <c r="AX483">
        <v>5</v>
      </c>
      <c r="AY483">
        <v>12</v>
      </c>
      <c r="AZ483" s="11">
        <f t="shared" si="141"/>
        <v>17</v>
      </c>
      <c r="BA483" s="6">
        <v>23.486499999999999</v>
      </c>
      <c r="BB483" s="6">
        <v>21.67</v>
      </c>
      <c r="BC483" s="6">
        <v>70.900000000000006</v>
      </c>
      <c r="BD483">
        <v>49</v>
      </c>
      <c r="BE483">
        <v>49</v>
      </c>
      <c r="BF483">
        <v>57</v>
      </c>
      <c r="BG483" s="11">
        <f t="shared" si="142"/>
        <v>-8</v>
      </c>
      <c r="BH483">
        <v>28</v>
      </c>
      <c r="BI483">
        <v>15</v>
      </c>
      <c r="BJ483">
        <v>29</v>
      </c>
      <c r="BK483">
        <v>40</v>
      </c>
      <c r="BL483">
        <v>15</v>
      </c>
      <c r="BM483">
        <v>29</v>
      </c>
      <c r="BN483">
        <v>40</v>
      </c>
      <c r="BO483" s="8">
        <f t="shared" si="143"/>
        <v>5.1020408163265307E-2</v>
      </c>
      <c r="BP483">
        <v>253</v>
      </c>
      <c r="BQ483">
        <v>272</v>
      </c>
      <c r="BR483">
        <v>253</v>
      </c>
      <c r="BS483">
        <v>272</v>
      </c>
      <c r="BT483" s="8">
        <f t="shared" si="144"/>
        <v>0.48190476190476189</v>
      </c>
      <c r="BU483" s="8">
        <f t="shared" si="145"/>
        <v>0.87792642140468224</v>
      </c>
      <c r="BV483">
        <v>105</v>
      </c>
      <c r="BW483">
        <v>120</v>
      </c>
      <c r="BX483">
        <v>87</v>
      </c>
      <c r="BY483">
        <v>93</v>
      </c>
      <c r="BZ483">
        <v>61</v>
      </c>
      <c r="CA483">
        <v>59</v>
      </c>
      <c r="CB483">
        <v>80</v>
      </c>
      <c r="CC483">
        <v>71</v>
      </c>
      <c r="CD483">
        <v>76</v>
      </c>
      <c r="CE483">
        <v>86</v>
      </c>
      <c r="CF483">
        <v>169</v>
      </c>
      <c r="CG483">
        <v>182</v>
      </c>
      <c r="CH483">
        <v>0</v>
      </c>
      <c r="CI483">
        <v>0</v>
      </c>
      <c r="CJ483">
        <v>1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2</v>
      </c>
      <c r="CQ483">
        <v>0</v>
      </c>
      <c r="CR483">
        <v>1</v>
      </c>
      <c r="CS483">
        <v>0</v>
      </c>
      <c r="CT483">
        <v>2</v>
      </c>
      <c r="CU483">
        <v>0</v>
      </c>
      <c r="CV483">
        <v>1</v>
      </c>
      <c r="CW483">
        <v>1</v>
      </c>
      <c r="CX483">
        <v>26</v>
      </c>
      <c r="CY483">
        <v>6</v>
      </c>
      <c r="CZ483">
        <v>0</v>
      </c>
      <c r="DA483">
        <v>4</v>
      </c>
      <c r="DB483">
        <v>4</v>
      </c>
      <c r="DC483">
        <v>3</v>
      </c>
      <c r="DD483">
        <v>0</v>
      </c>
      <c r="DE483">
        <v>20</v>
      </c>
      <c r="DF483">
        <v>9</v>
      </c>
      <c r="DG483">
        <v>5</v>
      </c>
      <c r="DH483">
        <v>9</v>
      </c>
      <c r="DI483">
        <v>5</v>
      </c>
      <c r="DJ483" s="11">
        <f t="shared" si="146"/>
        <v>-4</v>
      </c>
      <c r="DK483" s="6">
        <v>-3.0921375469000001</v>
      </c>
      <c r="DL483">
        <v>9</v>
      </c>
      <c r="DM483">
        <v>0</v>
      </c>
      <c r="DN483">
        <v>0</v>
      </c>
      <c r="DO483">
        <v>0</v>
      </c>
      <c r="DP483">
        <v>0</v>
      </c>
      <c r="DQ483">
        <v>501</v>
      </c>
      <c r="DR483">
        <v>784</v>
      </c>
      <c r="DS483">
        <v>351</v>
      </c>
      <c r="DT483">
        <v>576</v>
      </c>
      <c r="DU483">
        <v>247</v>
      </c>
      <c r="DV483">
        <v>394</v>
      </c>
      <c r="DW483" s="6">
        <v>21.07</v>
      </c>
      <c r="DX483" s="6">
        <v>39</v>
      </c>
      <c r="DY483">
        <v>77</v>
      </c>
      <c r="DZ483">
        <v>133</v>
      </c>
      <c r="EA483">
        <v>15</v>
      </c>
      <c r="EB483">
        <v>39</v>
      </c>
      <c r="EC483">
        <v>16</v>
      </c>
      <c r="ED483">
        <v>28</v>
      </c>
      <c r="EE483">
        <v>40</v>
      </c>
      <c r="EF483">
        <v>30</v>
      </c>
      <c r="EG483" s="11">
        <f t="shared" si="147"/>
        <v>56</v>
      </c>
      <c r="EH483" s="11">
        <f t="shared" si="148"/>
        <v>58</v>
      </c>
      <c r="EI483">
        <v>283</v>
      </c>
      <c r="EJ483">
        <v>315</v>
      </c>
      <c r="EK483">
        <v>309</v>
      </c>
      <c r="EL483">
        <v>322</v>
      </c>
      <c r="EM483">
        <v>83</v>
      </c>
      <c r="EN483">
        <v>133</v>
      </c>
      <c r="EO483">
        <v>34</v>
      </c>
      <c r="EP483">
        <v>26</v>
      </c>
      <c r="EQ483">
        <v>-0.60000000000000009</v>
      </c>
      <c r="ER483">
        <v>0.60000000000000009</v>
      </c>
      <c r="ES483">
        <v>0</v>
      </c>
      <c r="ET483">
        <v>2869.53</v>
      </c>
      <c r="EU483" s="11">
        <f t="shared" si="149"/>
        <v>107</v>
      </c>
      <c r="EV483" s="6">
        <f t="shared" si="150"/>
        <v>8.6666666666666661</v>
      </c>
      <c r="EW483" s="6">
        <f t="shared" si="151"/>
        <v>104.29207190877489</v>
      </c>
      <c r="EX483" s="6">
        <v>3.2</v>
      </c>
      <c r="EY483">
        <v>0.05</v>
      </c>
    </row>
    <row r="484" spans="1:155">
      <c r="A484">
        <v>465</v>
      </c>
      <c r="B484" s="5">
        <v>1100000</v>
      </c>
      <c r="C484" t="s">
        <v>2059</v>
      </c>
      <c r="D484" t="s">
        <v>290</v>
      </c>
      <c r="E484" t="s">
        <v>144</v>
      </c>
      <c r="F484" t="s">
        <v>145</v>
      </c>
      <c r="G484" t="s">
        <v>145</v>
      </c>
      <c r="H484">
        <v>70</v>
      </c>
      <c r="I484">
        <v>180</v>
      </c>
      <c r="J484">
        <v>2011</v>
      </c>
      <c r="K484">
        <v>4</v>
      </c>
      <c r="L484">
        <v>96</v>
      </c>
      <c r="M484" t="s">
        <v>146</v>
      </c>
      <c r="N484" t="s">
        <v>2060</v>
      </c>
      <c r="O484" t="s">
        <v>2061</v>
      </c>
      <c r="P484" t="s">
        <v>171</v>
      </c>
      <c r="Q484" t="s">
        <v>281</v>
      </c>
      <c r="R484">
        <v>82</v>
      </c>
      <c r="S484">
        <v>12</v>
      </c>
      <c r="T484">
        <v>21</v>
      </c>
      <c r="U484">
        <v>10</v>
      </c>
      <c r="V484">
        <v>11</v>
      </c>
      <c r="W484">
        <v>33</v>
      </c>
      <c r="X484">
        <v>13</v>
      </c>
      <c r="Y484" s="6">
        <v>2.9</v>
      </c>
      <c r="Z484">
        <v>24</v>
      </c>
      <c r="AA484">
        <v>1878</v>
      </c>
      <c r="AB484">
        <v>79363</v>
      </c>
      <c r="AC484" s="6">
        <v>1322.45</v>
      </c>
      <c r="AD484" s="7">
        <v>16.116666666699999</v>
      </c>
      <c r="AE484" s="7">
        <f t="shared" si="133"/>
        <v>16.124932249333607</v>
      </c>
      <c r="AF484" s="8">
        <v>0.27982378369914579</v>
      </c>
      <c r="AG484" s="8">
        <v>0.71739130434782605</v>
      </c>
      <c r="AH484" s="8">
        <v>8.1560283687943269E-2</v>
      </c>
      <c r="AI484" s="9">
        <f t="shared" si="134"/>
        <v>0.91977077363896842</v>
      </c>
      <c r="AJ484" s="10">
        <f t="shared" si="135"/>
        <v>1001.3310573269116</v>
      </c>
      <c r="AK484" s="7">
        <f t="shared" si="136"/>
        <v>2.0870354266701954</v>
      </c>
      <c r="AL484" s="7">
        <f t="shared" si="137"/>
        <v>2.5407387802941508</v>
      </c>
      <c r="AM484" s="8">
        <f t="shared" si="138"/>
        <v>0.45098039215686275</v>
      </c>
      <c r="AN484" s="11">
        <f t="shared" si="139"/>
        <v>-10</v>
      </c>
      <c r="AO484" s="7">
        <f t="shared" si="140"/>
        <v>-0.45370335362395542</v>
      </c>
      <c r="AP484">
        <v>258</v>
      </c>
      <c r="AQ484">
        <v>258</v>
      </c>
      <c r="AR484">
        <v>229</v>
      </c>
      <c r="AS484">
        <v>169</v>
      </c>
      <c r="AT484">
        <v>169</v>
      </c>
      <c r="AU484">
        <v>169</v>
      </c>
      <c r="AV484" s="6">
        <v>18.88</v>
      </c>
      <c r="AW484">
        <v>63</v>
      </c>
      <c r="AX484">
        <v>18</v>
      </c>
      <c r="AY484">
        <v>15</v>
      </c>
      <c r="AZ484" s="11">
        <f t="shared" si="141"/>
        <v>33</v>
      </c>
      <c r="BA484" s="6">
        <v>32.727800000000002</v>
      </c>
      <c r="BB484" s="6">
        <v>27.84</v>
      </c>
      <c r="BC484" s="6">
        <v>226.3</v>
      </c>
      <c r="BD484">
        <v>161</v>
      </c>
      <c r="BE484">
        <v>161</v>
      </c>
      <c r="BF484">
        <v>137</v>
      </c>
      <c r="BG484" s="11">
        <f t="shared" si="142"/>
        <v>24</v>
      </c>
      <c r="BH484">
        <v>60</v>
      </c>
      <c r="BI484">
        <v>27</v>
      </c>
      <c r="BJ484">
        <v>25</v>
      </c>
      <c r="BK484">
        <v>79</v>
      </c>
      <c r="BL484">
        <v>27</v>
      </c>
      <c r="BM484">
        <v>25</v>
      </c>
      <c r="BN484">
        <v>79</v>
      </c>
      <c r="BO484" s="8">
        <f t="shared" si="143"/>
        <v>5.5360896986685351E-2</v>
      </c>
      <c r="BP484">
        <v>558</v>
      </c>
      <c r="BQ484">
        <v>460</v>
      </c>
      <c r="BR484">
        <v>558</v>
      </c>
      <c r="BS484">
        <v>460</v>
      </c>
      <c r="BT484" s="8">
        <f t="shared" si="144"/>
        <v>0.54813359528487227</v>
      </c>
      <c r="BU484" s="8">
        <f t="shared" si="145"/>
        <v>0.70303867403314912</v>
      </c>
      <c r="BV484">
        <v>239</v>
      </c>
      <c r="BW484">
        <v>202</v>
      </c>
      <c r="BX484">
        <v>192</v>
      </c>
      <c r="BY484">
        <v>153</v>
      </c>
      <c r="BZ484">
        <v>127</v>
      </c>
      <c r="CA484">
        <v>105</v>
      </c>
      <c r="CB484">
        <v>175</v>
      </c>
      <c r="CC484">
        <v>143</v>
      </c>
      <c r="CD484">
        <v>171</v>
      </c>
      <c r="CE484">
        <v>146</v>
      </c>
      <c r="CF484">
        <v>360</v>
      </c>
      <c r="CG484">
        <v>287</v>
      </c>
      <c r="CH484">
        <v>0</v>
      </c>
      <c r="CI484">
        <v>2</v>
      </c>
      <c r="CJ484">
        <v>2</v>
      </c>
      <c r="CK484">
        <v>2</v>
      </c>
      <c r="CL484">
        <v>0</v>
      </c>
      <c r="CM484">
        <v>0</v>
      </c>
      <c r="CN484">
        <v>2</v>
      </c>
      <c r="CO484">
        <v>0</v>
      </c>
      <c r="CP484">
        <v>1</v>
      </c>
      <c r="CQ484">
        <v>0</v>
      </c>
      <c r="CR484">
        <v>2</v>
      </c>
      <c r="CS484">
        <v>0</v>
      </c>
      <c r="CT484">
        <v>7</v>
      </c>
      <c r="CU484">
        <v>0</v>
      </c>
      <c r="CV484">
        <v>4</v>
      </c>
      <c r="CW484">
        <v>7</v>
      </c>
      <c r="CX484">
        <v>49</v>
      </c>
      <c r="CY484">
        <v>31</v>
      </c>
      <c r="CZ484">
        <v>4</v>
      </c>
      <c r="DA484">
        <v>9</v>
      </c>
      <c r="DB484">
        <v>16</v>
      </c>
      <c r="DC484">
        <v>18</v>
      </c>
      <c r="DD484">
        <v>0</v>
      </c>
      <c r="DE484">
        <v>91</v>
      </c>
      <c r="DF484">
        <v>12</v>
      </c>
      <c r="DG484">
        <v>20</v>
      </c>
      <c r="DH484">
        <v>12</v>
      </c>
      <c r="DI484">
        <v>19</v>
      </c>
      <c r="DJ484" s="11">
        <f t="shared" si="146"/>
        <v>8</v>
      </c>
      <c r="DK484" s="6">
        <v>6.02071018</v>
      </c>
      <c r="DL484">
        <v>12</v>
      </c>
      <c r="DM484">
        <v>0</v>
      </c>
      <c r="DN484">
        <v>0</v>
      </c>
      <c r="DO484">
        <v>0</v>
      </c>
      <c r="DP484">
        <v>0</v>
      </c>
      <c r="DQ484">
        <v>1058</v>
      </c>
      <c r="DR484">
        <v>1427</v>
      </c>
      <c r="DS484">
        <v>787</v>
      </c>
      <c r="DT484">
        <v>1001</v>
      </c>
      <c r="DU484">
        <v>564</v>
      </c>
      <c r="DV484">
        <v>698</v>
      </c>
      <c r="DW484" s="6">
        <v>50.67</v>
      </c>
      <c r="DX484" s="6">
        <v>65.53</v>
      </c>
      <c r="DY484">
        <v>164</v>
      </c>
      <c r="DZ484">
        <v>214</v>
      </c>
      <c r="EA484">
        <v>46</v>
      </c>
      <c r="EB484">
        <v>56</v>
      </c>
      <c r="EC484">
        <v>54</v>
      </c>
      <c r="ED484">
        <v>63</v>
      </c>
      <c r="EE484">
        <v>59</v>
      </c>
      <c r="EF484">
        <v>77</v>
      </c>
      <c r="EG484" s="11">
        <f t="shared" si="147"/>
        <v>113</v>
      </c>
      <c r="EH484" s="11">
        <f t="shared" si="148"/>
        <v>140</v>
      </c>
      <c r="EI484">
        <v>789</v>
      </c>
      <c r="EJ484">
        <v>659</v>
      </c>
      <c r="EK484">
        <v>562</v>
      </c>
      <c r="EL484">
        <v>504</v>
      </c>
      <c r="EM484">
        <v>226</v>
      </c>
      <c r="EN484">
        <v>131</v>
      </c>
      <c r="EO484">
        <v>74</v>
      </c>
      <c r="EP484">
        <v>75</v>
      </c>
      <c r="EQ484">
        <v>1.3</v>
      </c>
      <c r="ER484">
        <v>2.1</v>
      </c>
      <c r="ES484">
        <v>3.4</v>
      </c>
      <c r="ET484">
        <v>3403.56</v>
      </c>
      <c r="EU484" s="11">
        <f t="shared" si="149"/>
        <v>264</v>
      </c>
      <c r="EV484" s="6">
        <f t="shared" si="150"/>
        <v>15.5</v>
      </c>
      <c r="EW484" s="6">
        <f t="shared" si="151"/>
        <v>112.74528337555294</v>
      </c>
      <c r="EX484" s="6">
        <v>34.4</v>
      </c>
      <c r="EY484">
        <v>0.42</v>
      </c>
    </row>
    <row r="485" spans="1:155">
      <c r="A485">
        <v>844</v>
      </c>
      <c r="B485" s="5">
        <v>1100000</v>
      </c>
      <c r="C485" t="s">
        <v>2141</v>
      </c>
      <c r="D485" t="s">
        <v>425</v>
      </c>
      <c r="E485" t="s">
        <v>144</v>
      </c>
      <c r="F485" t="s">
        <v>145</v>
      </c>
      <c r="G485" t="s">
        <v>145</v>
      </c>
      <c r="H485">
        <v>72</v>
      </c>
      <c r="I485">
        <v>186</v>
      </c>
      <c r="J485">
        <v>2009</v>
      </c>
      <c r="K485">
        <v>2</v>
      </c>
      <c r="L485">
        <v>59</v>
      </c>
      <c r="M485" t="s">
        <v>155</v>
      </c>
      <c r="N485" t="s">
        <v>2142</v>
      </c>
      <c r="O485" t="s">
        <v>576</v>
      </c>
      <c r="P485" t="s">
        <v>284</v>
      </c>
      <c r="Q485" t="s">
        <v>531</v>
      </c>
      <c r="R485">
        <v>60</v>
      </c>
      <c r="S485">
        <v>8</v>
      </c>
      <c r="T485">
        <v>10</v>
      </c>
      <c r="U485">
        <v>6</v>
      </c>
      <c r="V485">
        <v>4</v>
      </c>
      <c r="W485">
        <v>18</v>
      </c>
      <c r="X485">
        <v>-8</v>
      </c>
      <c r="Y485" s="6">
        <v>-8.3000000000000007</v>
      </c>
      <c r="Z485">
        <v>25</v>
      </c>
      <c r="AA485">
        <v>1010</v>
      </c>
      <c r="AB485">
        <v>44198</v>
      </c>
      <c r="AC485" s="6">
        <v>735.37</v>
      </c>
      <c r="AD485" s="7">
        <v>12.2833333333</v>
      </c>
      <c r="AE485" s="7">
        <f t="shared" si="133"/>
        <v>12.272240740729629</v>
      </c>
      <c r="AF485" s="8">
        <v>0.22889042443257512</v>
      </c>
      <c r="AG485" s="8">
        <v>0.45</v>
      </c>
      <c r="AH485" s="8">
        <v>9.4786729857819899E-2</v>
      </c>
      <c r="AI485" s="9">
        <f t="shared" si="134"/>
        <v>0.90566037735849059</v>
      </c>
      <c r="AJ485" s="10">
        <f t="shared" si="135"/>
        <v>1000.4471072163105</v>
      </c>
      <c r="AK485" s="7">
        <f t="shared" si="136"/>
        <v>3.263663189958796</v>
      </c>
      <c r="AL485" s="7">
        <f t="shared" si="137"/>
        <v>2.4477473924690973</v>
      </c>
      <c r="AM485" s="8">
        <f t="shared" si="138"/>
        <v>0.5714285714285714</v>
      </c>
      <c r="AN485" s="11">
        <f t="shared" si="139"/>
        <v>10</v>
      </c>
      <c r="AO485" s="7">
        <f t="shared" si="140"/>
        <v>0.81591579748969867</v>
      </c>
      <c r="AP485">
        <v>201</v>
      </c>
      <c r="AQ485">
        <v>201</v>
      </c>
      <c r="AR485">
        <v>146</v>
      </c>
      <c r="AS485">
        <v>96</v>
      </c>
      <c r="AT485">
        <v>96</v>
      </c>
      <c r="AU485">
        <v>96</v>
      </c>
      <c r="AV485" s="6">
        <v>10.57</v>
      </c>
      <c r="AW485">
        <v>35</v>
      </c>
      <c r="AX485">
        <v>9</v>
      </c>
      <c r="AY485">
        <v>8</v>
      </c>
      <c r="AZ485" s="11">
        <f t="shared" si="141"/>
        <v>17</v>
      </c>
      <c r="BA485" s="6">
        <v>36.125</v>
      </c>
      <c r="BB485" s="6">
        <v>31.11</v>
      </c>
      <c r="BC485" s="6">
        <v>100.6</v>
      </c>
      <c r="BD485">
        <v>41</v>
      </c>
      <c r="BE485">
        <v>41</v>
      </c>
      <c r="BF485">
        <v>50</v>
      </c>
      <c r="BG485" s="11">
        <f t="shared" si="142"/>
        <v>-9</v>
      </c>
      <c r="BH485">
        <v>50</v>
      </c>
      <c r="BI485">
        <v>26</v>
      </c>
      <c r="BJ485">
        <v>22</v>
      </c>
      <c r="BK485">
        <v>20</v>
      </c>
      <c r="BL485">
        <v>26</v>
      </c>
      <c r="BM485">
        <v>22</v>
      </c>
      <c r="BN485">
        <v>20</v>
      </c>
      <c r="BO485" s="8">
        <f t="shared" si="143"/>
        <v>3.5398230088495575E-2</v>
      </c>
      <c r="BP485">
        <v>140</v>
      </c>
      <c r="BQ485">
        <v>103</v>
      </c>
      <c r="BR485">
        <v>140</v>
      </c>
      <c r="BS485">
        <v>103</v>
      </c>
      <c r="BT485" s="8">
        <f t="shared" si="144"/>
        <v>0.5761316872427984</v>
      </c>
      <c r="BU485" s="8">
        <f t="shared" si="145"/>
        <v>0.37099236641221373</v>
      </c>
      <c r="BV485">
        <v>40</v>
      </c>
      <c r="BW485">
        <v>25</v>
      </c>
      <c r="BX485">
        <v>48</v>
      </c>
      <c r="BY485">
        <v>32</v>
      </c>
      <c r="BZ485">
        <v>52</v>
      </c>
      <c r="CA485">
        <v>46</v>
      </c>
      <c r="CB485">
        <v>55</v>
      </c>
      <c r="CC485">
        <v>33</v>
      </c>
      <c r="CD485">
        <v>38</v>
      </c>
      <c r="CE485">
        <v>35</v>
      </c>
      <c r="CF485">
        <v>77</v>
      </c>
      <c r="CG485">
        <v>56</v>
      </c>
      <c r="CH485">
        <v>0</v>
      </c>
      <c r="CI485">
        <v>2</v>
      </c>
      <c r="CJ485">
        <v>3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1</v>
      </c>
      <c r="CQ485">
        <v>2</v>
      </c>
      <c r="CR485">
        <v>0</v>
      </c>
      <c r="CS485">
        <v>0</v>
      </c>
      <c r="CT485">
        <v>5</v>
      </c>
      <c r="CU485">
        <v>1</v>
      </c>
      <c r="CV485">
        <v>3</v>
      </c>
      <c r="CW485">
        <v>5</v>
      </c>
      <c r="CX485">
        <v>41</v>
      </c>
      <c r="CY485">
        <v>2</v>
      </c>
      <c r="CZ485">
        <v>0</v>
      </c>
      <c r="DA485">
        <v>25</v>
      </c>
      <c r="DB485">
        <v>12</v>
      </c>
      <c r="DC485">
        <v>2</v>
      </c>
      <c r="DD485">
        <v>0</v>
      </c>
      <c r="DE485">
        <v>55</v>
      </c>
      <c r="DF485">
        <v>11</v>
      </c>
      <c r="DG485">
        <v>8</v>
      </c>
      <c r="DH485">
        <v>10</v>
      </c>
      <c r="DI485">
        <v>7</v>
      </c>
      <c r="DJ485" s="11">
        <f t="shared" si="146"/>
        <v>-3</v>
      </c>
      <c r="DK485" s="6">
        <v>-1.0784217773</v>
      </c>
      <c r="DL485">
        <v>10</v>
      </c>
      <c r="DM485">
        <v>1</v>
      </c>
      <c r="DN485">
        <v>0</v>
      </c>
      <c r="DO485">
        <v>0</v>
      </c>
      <c r="DP485">
        <v>0</v>
      </c>
      <c r="DQ485">
        <v>809</v>
      </c>
      <c r="DR485">
        <v>565</v>
      </c>
      <c r="DS485">
        <v>609</v>
      </c>
      <c r="DT485">
        <v>432</v>
      </c>
      <c r="DU485">
        <v>422</v>
      </c>
      <c r="DV485">
        <v>318</v>
      </c>
      <c r="DW485" s="6">
        <v>43.55</v>
      </c>
      <c r="DX485" s="6">
        <v>27.54</v>
      </c>
      <c r="DY485">
        <v>150</v>
      </c>
      <c r="DZ485">
        <v>94</v>
      </c>
      <c r="EA485">
        <v>40</v>
      </c>
      <c r="EB485">
        <v>30</v>
      </c>
      <c r="EC485">
        <v>36</v>
      </c>
      <c r="ED485">
        <v>16</v>
      </c>
      <c r="EE485">
        <v>28</v>
      </c>
      <c r="EF485">
        <v>35</v>
      </c>
      <c r="EG485" s="11">
        <f t="shared" si="147"/>
        <v>64</v>
      </c>
      <c r="EH485" s="11">
        <f t="shared" si="148"/>
        <v>51</v>
      </c>
      <c r="EI485">
        <v>356</v>
      </c>
      <c r="EJ485">
        <v>299</v>
      </c>
      <c r="EK485">
        <v>299</v>
      </c>
      <c r="EL485">
        <v>292</v>
      </c>
      <c r="EM485">
        <v>144</v>
      </c>
      <c r="EN485">
        <v>82</v>
      </c>
      <c r="EO485">
        <v>41</v>
      </c>
      <c r="EP485">
        <v>38</v>
      </c>
      <c r="EQ485">
        <v>0.8</v>
      </c>
      <c r="ER485">
        <v>0.30000000000000004</v>
      </c>
      <c r="ES485">
        <v>1.1000000000000001</v>
      </c>
      <c r="ET485">
        <v>2477.39</v>
      </c>
      <c r="EU485" s="11">
        <f t="shared" si="149"/>
        <v>87</v>
      </c>
      <c r="EV485" s="6">
        <f t="shared" si="150"/>
        <v>6.3</v>
      </c>
      <c r="EW485" s="6">
        <f t="shared" si="151"/>
        <v>112.10683057508464</v>
      </c>
      <c r="EX485" s="6">
        <v>16.8</v>
      </c>
      <c r="EY485">
        <v>0.28000000000000003</v>
      </c>
    </row>
    <row r="486" spans="1:155">
      <c r="A486">
        <v>187</v>
      </c>
      <c r="B486" s="5">
        <v>1100000</v>
      </c>
      <c r="C486" t="s">
        <v>2455</v>
      </c>
      <c r="D486" t="s">
        <v>290</v>
      </c>
      <c r="E486" t="s">
        <v>144</v>
      </c>
      <c r="F486" t="s">
        <v>145</v>
      </c>
      <c r="G486" t="s">
        <v>145</v>
      </c>
      <c r="H486">
        <v>70</v>
      </c>
      <c r="I486">
        <v>184</v>
      </c>
      <c r="J486">
        <v>2010</v>
      </c>
      <c r="K486">
        <v>2</v>
      </c>
      <c r="L486">
        <v>45</v>
      </c>
      <c r="M486" t="s">
        <v>155</v>
      </c>
      <c r="N486" t="s">
        <v>2456</v>
      </c>
      <c r="O486" t="s">
        <v>574</v>
      </c>
      <c r="P486" t="s">
        <v>222</v>
      </c>
      <c r="Q486" t="s">
        <v>172</v>
      </c>
      <c r="R486">
        <v>78</v>
      </c>
      <c r="S486">
        <v>12</v>
      </c>
      <c r="T486">
        <v>28</v>
      </c>
      <c r="U486">
        <v>14</v>
      </c>
      <c r="V486">
        <v>14</v>
      </c>
      <c r="W486">
        <v>39</v>
      </c>
      <c r="X486">
        <v>-8</v>
      </c>
      <c r="Y486" s="6">
        <v>1</v>
      </c>
      <c r="Z486">
        <v>14</v>
      </c>
      <c r="AA486">
        <v>1440</v>
      </c>
      <c r="AB486">
        <v>65964</v>
      </c>
      <c r="AC486" s="6">
        <v>1096.48</v>
      </c>
      <c r="AD486" s="7">
        <v>14.0666666667</v>
      </c>
      <c r="AE486" s="7">
        <f t="shared" si="133"/>
        <v>14.072991453002565</v>
      </c>
      <c r="AF486" s="8">
        <v>0.25248110674630769</v>
      </c>
      <c r="AG486" s="8">
        <v>0.6</v>
      </c>
      <c r="AH486" s="8">
        <v>9.285714285714286E-2</v>
      </c>
      <c r="AI486" s="9">
        <f t="shared" si="134"/>
        <v>0.90300230946882221</v>
      </c>
      <c r="AJ486" s="10">
        <f t="shared" si="135"/>
        <v>995.85945232596509</v>
      </c>
      <c r="AK486" s="7">
        <f t="shared" si="136"/>
        <v>3.5568364220049613</v>
      </c>
      <c r="AL486" s="7">
        <f t="shared" si="137"/>
        <v>2.2982635342185906</v>
      </c>
      <c r="AM486" s="8">
        <f t="shared" si="138"/>
        <v>0.60747663551401865</v>
      </c>
      <c r="AN486" s="11">
        <f t="shared" si="139"/>
        <v>23</v>
      </c>
      <c r="AO486" s="7">
        <f t="shared" si="140"/>
        <v>1.2585728877863707</v>
      </c>
      <c r="AP486">
        <v>222</v>
      </c>
      <c r="AQ486">
        <v>224</v>
      </c>
      <c r="AR486">
        <v>180</v>
      </c>
      <c r="AS486">
        <v>145</v>
      </c>
      <c r="AT486">
        <v>145</v>
      </c>
      <c r="AU486">
        <v>146</v>
      </c>
      <c r="AV486" s="6">
        <v>12.94</v>
      </c>
      <c r="AW486">
        <v>47</v>
      </c>
      <c r="AX486">
        <v>6</v>
      </c>
      <c r="AY486">
        <v>9</v>
      </c>
      <c r="AZ486" s="11">
        <f t="shared" si="141"/>
        <v>15</v>
      </c>
      <c r="BA486" s="6">
        <v>32.315100000000001</v>
      </c>
      <c r="BB486" s="6">
        <v>28.53</v>
      </c>
      <c r="BC486" s="6">
        <v>236.4</v>
      </c>
      <c r="BD486">
        <v>24</v>
      </c>
      <c r="BE486">
        <v>24</v>
      </c>
      <c r="BF486">
        <v>71</v>
      </c>
      <c r="BG486" s="11">
        <f t="shared" si="142"/>
        <v>-47</v>
      </c>
      <c r="BH486">
        <v>36</v>
      </c>
      <c r="BI486">
        <v>50</v>
      </c>
      <c r="BJ486">
        <v>36</v>
      </c>
      <c r="BK486">
        <v>17</v>
      </c>
      <c r="BL486">
        <v>50</v>
      </c>
      <c r="BM486">
        <v>36</v>
      </c>
      <c r="BN486">
        <v>17</v>
      </c>
      <c r="BO486" s="8">
        <f t="shared" si="143"/>
        <v>2.1144278606965175E-2</v>
      </c>
      <c r="BP486">
        <v>79</v>
      </c>
      <c r="BQ486">
        <v>124</v>
      </c>
      <c r="BR486">
        <v>79</v>
      </c>
      <c r="BS486">
        <v>122</v>
      </c>
      <c r="BT486" s="8">
        <f t="shared" si="144"/>
        <v>0.3891625615763547</v>
      </c>
      <c r="BU486" s="8">
        <f t="shared" si="145"/>
        <v>0.19382835101253615</v>
      </c>
      <c r="BV486">
        <v>8</v>
      </c>
      <c r="BW486">
        <v>11</v>
      </c>
      <c r="BX486">
        <v>41</v>
      </c>
      <c r="BY486">
        <v>61</v>
      </c>
      <c r="BZ486">
        <v>30</v>
      </c>
      <c r="CA486">
        <v>51</v>
      </c>
      <c r="CB486">
        <v>23</v>
      </c>
      <c r="CC486">
        <v>31</v>
      </c>
      <c r="CD486">
        <v>28</v>
      </c>
      <c r="CE486">
        <v>44</v>
      </c>
      <c r="CF486">
        <v>45</v>
      </c>
      <c r="CG486">
        <v>67</v>
      </c>
      <c r="CH486">
        <v>1</v>
      </c>
      <c r="CI486">
        <v>3</v>
      </c>
      <c r="CJ486">
        <v>3</v>
      </c>
      <c r="CK486">
        <v>1</v>
      </c>
      <c r="CL486">
        <v>0</v>
      </c>
      <c r="CM486">
        <v>0</v>
      </c>
      <c r="CN486">
        <v>0</v>
      </c>
      <c r="CO486">
        <v>1</v>
      </c>
      <c r="CP486">
        <v>2</v>
      </c>
      <c r="CQ486">
        <v>3</v>
      </c>
      <c r="CR486">
        <v>1</v>
      </c>
      <c r="CS486">
        <v>0</v>
      </c>
      <c r="CT486">
        <v>5</v>
      </c>
      <c r="CU486">
        <v>0</v>
      </c>
      <c r="CV486">
        <v>1</v>
      </c>
      <c r="CW486">
        <v>3</v>
      </c>
      <c r="CX486">
        <v>32</v>
      </c>
      <c r="CY486">
        <v>15</v>
      </c>
      <c r="CZ486">
        <v>2</v>
      </c>
      <c r="DA486">
        <v>13</v>
      </c>
      <c r="DB486">
        <v>37</v>
      </c>
      <c r="DC486">
        <v>4</v>
      </c>
      <c r="DD486">
        <v>1</v>
      </c>
      <c r="DE486">
        <v>74</v>
      </c>
      <c r="DF486">
        <v>7</v>
      </c>
      <c r="DG486">
        <v>5</v>
      </c>
      <c r="DH486">
        <v>7</v>
      </c>
      <c r="DI486">
        <v>4</v>
      </c>
      <c r="DJ486" s="11">
        <f t="shared" si="146"/>
        <v>-2</v>
      </c>
      <c r="DK486" s="6">
        <v>-0.43081926780000002</v>
      </c>
      <c r="DL486">
        <v>7</v>
      </c>
      <c r="DM486">
        <v>0</v>
      </c>
      <c r="DN486">
        <v>0</v>
      </c>
      <c r="DO486">
        <v>0</v>
      </c>
      <c r="DP486">
        <v>0</v>
      </c>
      <c r="DQ486">
        <v>1277</v>
      </c>
      <c r="DR486">
        <v>804</v>
      </c>
      <c r="DS486">
        <v>960</v>
      </c>
      <c r="DT486">
        <v>583</v>
      </c>
      <c r="DU486">
        <v>700</v>
      </c>
      <c r="DV486">
        <v>433</v>
      </c>
      <c r="DW486" s="6">
        <v>60.74</v>
      </c>
      <c r="DX486" s="6">
        <v>34.33</v>
      </c>
      <c r="DY486">
        <v>199</v>
      </c>
      <c r="DZ486">
        <v>109</v>
      </c>
      <c r="EA486">
        <v>65</v>
      </c>
      <c r="EB486">
        <v>42</v>
      </c>
      <c r="EC486">
        <v>42</v>
      </c>
      <c r="ED486">
        <v>24</v>
      </c>
      <c r="EE486">
        <v>47</v>
      </c>
      <c r="EF486">
        <v>40</v>
      </c>
      <c r="EG486" s="11">
        <f t="shared" si="147"/>
        <v>89</v>
      </c>
      <c r="EH486" s="11">
        <f t="shared" si="148"/>
        <v>64</v>
      </c>
      <c r="EI486">
        <v>495</v>
      </c>
      <c r="EJ486">
        <v>542</v>
      </c>
      <c r="EK486">
        <v>369</v>
      </c>
      <c r="EL486">
        <v>454</v>
      </c>
      <c r="EM486">
        <v>178</v>
      </c>
      <c r="EN486">
        <v>110</v>
      </c>
      <c r="EO486">
        <v>77</v>
      </c>
      <c r="EP486">
        <v>65</v>
      </c>
      <c r="EQ486">
        <v>2.6</v>
      </c>
      <c r="ER486">
        <v>1.1000000000000001</v>
      </c>
      <c r="ES486">
        <v>3.7</v>
      </c>
      <c r="ET486">
        <v>3246.34</v>
      </c>
      <c r="EU486" s="11">
        <f t="shared" si="149"/>
        <v>55</v>
      </c>
      <c r="EV486" s="6">
        <f t="shared" si="150"/>
        <v>8.5714285714285712</v>
      </c>
      <c r="EW486" s="6">
        <f t="shared" si="151"/>
        <v>113.8734860644973</v>
      </c>
      <c r="EX486" s="6">
        <v>44</v>
      </c>
      <c r="EY486">
        <v>0.56000000000000005</v>
      </c>
    </row>
    <row r="487" spans="1:155">
      <c r="A487">
        <v>457</v>
      </c>
      <c r="B487" s="5">
        <v>1125000</v>
      </c>
      <c r="C487" t="s">
        <v>2228</v>
      </c>
      <c r="D487" t="s">
        <v>832</v>
      </c>
      <c r="E487" t="s">
        <v>577</v>
      </c>
      <c r="F487" t="s">
        <v>145</v>
      </c>
      <c r="G487" t="s">
        <v>145</v>
      </c>
      <c r="H487">
        <v>73</v>
      </c>
      <c r="I487">
        <v>225</v>
      </c>
      <c r="J487">
        <v>2005</v>
      </c>
      <c r="K487">
        <v>5</v>
      </c>
      <c r="L487">
        <v>156</v>
      </c>
      <c r="M487" t="s">
        <v>146</v>
      </c>
      <c r="N487" t="s">
        <v>2229</v>
      </c>
      <c r="O487" t="s">
        <v>574</v>
      </c>
      <c r="P487" t="s">
        <v>198</v>
      </c>
      <c r="Q487" t="s">
        <v>179</v>
      </c>
      <c r="R487">
        <v>80</v>
      </c>
      <c r="S487">
        <v>7</v>
      </c>
      <c r="T487">
        <v>6</v>
      </c>
      <c r="U487">
        <v>5</v>
      </c>
      <c r="V487">
        <v>1</v>
      </c>
      <c r="W487">
        <v>13</v>
      </c>
      <c r="X487">
        <v>4</v>
      </c>
      <c r="Y487" s="6">
        <v>1.5</v>
      </c>
      <c r="Z487">
        <v>104</v>
      </c>
      <c r="AA487">
        <v>1078</v>
      </c>
      <c r="AB487">
        <v>42648</v>
      </c>
      <c r="AC487" s="6">
        <v>710.84</v>
      </c>
      <c r="AD487" s="7">
        <v>8.8833333332999995</v>
      </c>
      <c r="AE487" s="7">
        <f t="shared" si="133"/>
        <v>8.8846111110999999</v>
      </c>
      <c r="AF487" s="8">
        <v>0.18158734375758381</v>
      </c>
      <c r="AG487" s="8">
        <v>0.5</v>
      </c>
      <c r="AH487" s="8">
        <v>8.5526315789473686E-2</v>
      </c>
      <c r="AI487" s="9">
        <f t="shared" si="134"/>
        <v>0.93597560975609762</v>
      </c>
      <c r="AJ487" s="10">
        <f t="shared" si="135"/>
        <v>1021.5019255455713</v>
      </c>
      <c r="AK487" s="7">
        <f t="shared" si="136"/>
        <v>2.1945866861741035</v>
      </c>
      <c r="AL487" s="7">
        <f t="shared" si="137"/>
        <v>1.7725507849867761</v>
      </c>
      <c r="AM487" s="8">
        <f t="shared" si="138"/>
        <v>0.55319148936170215</v>
      </c>
      <c r="AN487" s="11">
        <f t="shared" si="139"/>
        <v>5</v>
      </c>
      <c r="AO487" s="7">
        <f t="shared" si="140"/>
        <v>0.42203590118732737</v>
      </c>
      <c r="AP487">
        <v>105</v>
      </c>
      <c r="AQ487">
        <v>104</v>
      </c>
      <c r="AR487">
        <v>83</v>
      </c>
      <c r="AS487">
        <v>58</v>
      </c>
      <c r="AT487">
        <v>58</v>
      </c>
      <c r="AU487">
        <v>58</v>
      </c>
      <c r="AV487" s="6">
        <v>7.47</v>
      </c>
      <c r="AW487">
        <v>27</v>
      </c>
      <c r="AX487">
        <v>9</v>
      </c>
      <c r="AY487">
        <v>7</v>
      </c>
      <c r="AZ487" s="11">
        <f t="shared" si="141"/>
        <v>16</v>
      </c>
      <c r="BA487" s="6">
        <v>25.2241</v>
      </c>
      <c r="BB487" s="6">
        <v>21.73</v>
      </c>
      <c r="BC487" s="6">
        <v>102.1</v>
      </c>
      <c r="BD487">
        <v>239</v>
      </c>
      <c r="BE487">
        <v>239</v>
      </c>
      <c r="BF487">
        <v>76</v>
      </c>
      <c r="BG487" s="11">
        <f t="shared" si="142"/>
        <v>163</v>
      </c>
      <c r="BH487">
        <v>25</v>
      </c>
      <c r="BI487">
        <v>4</v>
      </c>
      <c r="BJ487">
        <v>11</v>
      </c>
      <c r="BK487">
        <v>26</v>
      </c>
      <c r="BL487">
        <v>4</v>
      </c>
      <c r="BM487">
        <v>11</v>
      </c>
      <c r="BN487">
        <v>26</v>
      </c>
      <c r="BO487" s="8">
        <f t="shared" si="143"/>
        <v>4.2003231017770599E-2</v>
      </c>
      <c r="BP487">
        <v>0</v>
      </c>
      <c r="BQ487">
        <v>5</v>
      </c>
      <c r="BR487">
        <v>0</v>
      </c>
      <c r="BS487">
        <v>5</v>
      </c>
      <c r="BT487" s="8">
        <f t="shared" si="144"/>
        <v>0</v>
      </c>
      <c r="BU487" s="8">
        <f t="shared" si="145"/>
        <v>8.6655112651646445E-3</v>
      </c>
      <c r="BV487">
        <v>0</v>
      </c>
      <c r="BW487">
        <v>3</v>
      </c>
      <c r="BX487">
        <v>0</v>
      </c>
      <c r="BY487">
        <v>1</v>
      </c>
      <c r="BZ487">
        <v>0</v>
      </c>
      <c r="CA487">
        <v>1</v>
      </c>
      <c r="CB487">
        <v>0</v>
      </c>
      <c r="CC487">
        <v>1</v>
      </c>
      <c r="CD487">
        <v>0</v>
      </c>
      <c r="CE487">
        <v>2</v>
      </c>
      <c r="CF487">
        <v>0</v>
      </c>
      <c r="CG487">
        <v>3</v>
      </c>
      <c r="CH487">
        <v>0</v>
      </c>
      <c r="CI487">
        <v>2</v>
      </c>
      <c r="CJ487">
        <v>1</v>
      </c>
      <c r="CK487">
        <v>0</v>
      </c>
      <c r="CL487">
        <v>0</v>
      </c>
      <c r="CM487">
        <v>1</v>
      </c>
      <c r="CN487">
        <v>0</v>
      </c>
      <c r="CO487">
        <v>0</v>
      </c>
      <c r="CP487">
        <v>0</v>
      </c>
      <c r="CQ487">
        <v>0</v>
      </c>
      <c r="CR487">
        <v>2</v>
      </c>
      <c r="CS487">
        <v>0</v>
      </c>
      <c r="CT487">
        <v>5</v>
      </c>
      <c r="CU487">
        <v>0</v>
      </c>
      <c r="CV487">
        <v>1</v>
      </c>
      <c r="CW487">
        <v>0</v>
      </c>
      <c r="CX487">
        <v>24</v>
      </c>
      <c r="CY487">
        <v>7</v>
      </c>
      <c r="CZ487">
        <v>3</v>
      </c>
      <c r="DA487">
        <v>6</v>
      </c>
      <c r="DB487">
        <v>2</v>
      </c>
      <c r="DC487">
        <v>10</v>
      </c>
      <c r="DD487">
        <v>0</v>
      </c>
      <c r="DE487">
        <v>30</v>
      </c>
      <c r="DF487">
        <v>27</v>
      </c>
      <c r="DG487">
        <v>16</v>
      </c>
      <c r="DH487">
        <v>22</v>
      </c>
      <c r="DI487">
        <v>13</v>
      </c>
      <c r="DJ487" s="11">
        <f t="shared" si="146"/>
        <v>-11</v>
      </c>
      <c r="DK487" s="6">
        <v>-7.9981600585999999</v>
      </c>
      <c r="DL487">
        <v>17</v>
      </c>
      <c r="DM487">
        <v>6</v>
      </c>
      <c r="DN487">
        <v>0</v>
      </c>
      <c r="DO487">
        <v>3</v>
      </c>
      <c r="DP487">
        <v>1</v>
      </c>
      <c r="DQ487">
        <v>532</v>
      </c>
      <c r="DR487">
        <v>619</v>
      </c>
      <c r="DS487">
        <v>402</v>
      </c>
      <c r="DT487">
        <v>453</v>
      </c>
      <c r="DU487">
        <v>304</v>
      </c>
      <c r="DV487">
        <v>328</v>
      </c>
      <c r="DW487" s="6">
        <v>23.78</v>
      </c>
      <c r="DX487" s="6">
        <v>24.69</v>
      </c>
      <c r="DY487">
        <v>73</v>
      </c>
      <c r="DZ487">
        <v>70</v>
      </c>
      <c r="EA487">
        <v>26</v>
      </c>
      <c r="EB487">
        <v>21</v>
      </c>
      <c r="EC487">
        <v>24</v>
      </c>
      <c r="ED487">
        <v>23</v>
      </c>
      <c r="EE487">
        <v>28</v>
      </c>
      <c r="EF487">
        <v>25</v>
      </c>
      <c r="EG487" s="11">
        <f t="shared" si="147"/>
        <v>52</v>
      </c>
      <c r="EH487" s="11">
        <f t="shared" si="148"/>
        <v>48</v>
      </c>
      <c r="EI487">
        <v>286</v>
      </c>
      <c r="EJ487">
        <v>291</v>
      </c>
      <c r="EK487">
        <v>507</v>
      </c>
      <c r="EL487">
        <v>364</v>
      </c>
      <c r="EM487">
        <v>43</v>
      </c>
      <c r="EN487">
        <v>71</v>
      </c>
      <c r="EO487">
        <v>62</v>
      </c>
      <c r="EP487">
        <v>34</v>
      </c>
      <c r="EQ487">
        <v>0.2</v>
      </c>
      <c r="ER487">
        <v>1</v>
      </c>
      <c r="ES487">
        <v>1.2</v>
      </c>
      <c r="ET487">
        <v>3203.75</v>
      </c>
      <c r="EU487" s="11">
        <f t="shared" si="149"/>
        <v>375</v>
      </c>
      <c r="EV487" s="6">
        <f t="shared" si="150"/>
        <v>14.705882352941176</v>
      </c>
      <c r="EW487" s="6">
        <f t="shared" si="151"/>
        <v>97.152664453322828</v>
      </c>
      <c r="EX487" s="6">
        <v>10.1</v>
      </c>
      <c r="EY487">
        <v>0.13</v>
      </c>
    </row>
    <row r="488" spans="1:155">
      <c r="A488">
        <v>270</v>
      </c>
      <c r="B488" s="5">
        <v>1150000</v>
      </c>
      <c r="C488" t="s">
        <v>1112</v>
      </c>
      <c r="D488" t="s">
        <v>1113</v>
      </c>
      <c r="F488" t="s">
        <v>1114</v>
      </c>
      <c r="G488" t="s">
        <v>1114</v>
      </c>
      <c r="H488">
        <v>74</v>
      </c>
      <c r="I488">
        <v>200</v>
      </c>
      <c r="J488">
        <v>2012</v>
      </c>
      <c r="K488">
        <v>1</v>
      </c>
      <c r="L488">
        <v>14</v>
      </c>
      <c r="M488" t="s">
        <v>155</v>
      </c>
      <c r="N488" t="s">
        <v>1115</v>
      </c>
      <c r="O488" t="s">
        <v>1116</v>
      </c>
      <c r="P488" t="s">
        <v>222</v>
      </c>
      <c r="Q488" t="s">
        <v>250</v>
      </c>
      <c r="R488">
        <v>75</v>
      </c>
      <c r="S488">
        <v>7</v>
      </c>
      <c r="T488">
        <v>9</v>
      </c>
      <c r="U488">
        <v>8</v>
      </c>
      <c r="V488">
        <v>1</v>
      </c>
      <c r="W488">
        <v>16</v>
      </c>
      <c r="X488">
        <v>-7</v>
      </c>
      <c r="Y488" s="6">
        <v>-0.5</v>
      </c>
      <c r="Z488">
        <v>18</v>
      </c>
      <c r="AA488">
        <v>1366</v>
      </c>
      <c r="AB488">
        <v>59218</v>
      </c>
      <c r="AC488" s="6">
        <v>986.46</v>
      </c>
      <c r="AD488" s="7">
        <v>13.166666666699999</v>
      </c>
      <c r="AE488" s="7">
        <f t="shared" si="133"/>
        <v>13.159674074085183</v>
      </c>
      <c r="AF488" s="8">
        <v>0.23790299241766513</v>
      </c>
      <c r="AG488" s="8">
        <v>0.72727272727272729</v>
      </c>
      <c r="AH488" s="8">
        <v>5.3658536585365853E-2</v>
      </c>
      <c r="AI488" s="9">
        <f t="shared" si="134"/>
        <v>0.91754385964912277</v>
      </c>
      <c r="AJ488" s="10">
        <f t="shared" si="135"/>
        <v>971.20239623448867</v>
      </c>
      <c r="AK488" s="7">
        <f t="shared" si="136"/>
        <v>1.3381181193358067</v>
      </c>
      <c r="AL488" s="7">
        <f t="shared" si="137"/>
        <v>2.8587068913083145</v>
      </c>
      <c r="AM488" s="8">
        <f t="shared" si="138"/>
        <v>0.3188405797101449</v>
      </c>
      <c r="AN488" s="11">
        <f t="shared" si="139"/>
        <v>-25</v>
      </c>
      <c r="AO488" s="7">
        <f t="shared" si="140"/>
        <v>-1.5205887719725077</v>
      </c>
      <c r="AP488">
        <v>189</v>
      </c>
      <c r="AQ488">
        <v>189</v>
      </c>
      <c r="AR488">
        <v>147</v>
      </c>
      <c r="AS488">
        <v>112</v>
      </c>
      <c r="AT488">
        <v>112</v>
      </c>
      <c r="AU488">
        <v>112</v>
      </c>
      <c r="AV488" s="6">
        <v>10.37</v>
      </c>
      <c r="AW488">
        <v>36</v>
      </c>
      <c r="AX488">
        <v>8</v>
      </c>
      <c r="AY488">
        <v>13</v>
      </c>
      <c r="AZ488" s="11">
        <f t="shared" si="141"/>
        <v>21</v>
      </c>
      <c r="BA488" s="6">
        <v>27.258900000000001</v>
      </c>
      <c r="BB488" s="6">
        <v>26.54</v>
      </c>
      <c r="BC488" s="6">
        <v>267.60000000000002</v>
      </c>
      <c r="BD488">
        <v>120</v>
      </c>
      <c r="BE488">
        <v>120</v>
      </c>
      <c r="BF488">
        <v>105</v>
      </c>
      <c r="BG488" s="11">
        <f t="shared" si="142"/>
        <v>15</v>
      </c>
      <c r="BH488">
        <v>35</v>
      </c>
      <c r="BI488">
        <v>16</v>
      </c>
      <c r="BJ488">
        <v>17</v>
      </c>
      <c r="BK488">
        <v>26</v>
      </c>
      <c r="BL488">
        <v>16</v>
      </c>
      <c r="BM488">
        <v>17</v>
      </c>
      <c r="BN488">
        <v>26</v>
      </c>
      <c r="BO488" s="8">
        <f t="shared" si="143"/>
        <v>2.6026026026026026E-2</v>
      </c>
      <c r="BP488">
        <v>273</v>
      </c>
      <c r="BQ488">
        <v>306</v>
      </c>
      <c r="BR488">
        <v>273</v>
      </c>
      <c r="BS488">
        <v>306</v>
      </c>
      <c r="BT488" s="8">
        <f t="shared" si="144"/>
        <v>0.47150259067357514</v>
      </c>
      <c r="BU488" s="8">
        <f t="shared" si="145"/>
        <v>0.61595744680851061</v>
      </c>
      <c r="BV488">
        <v>82</v>
      </c>
      <c r="BW488">
        <v>87</v>
      </c>
      <c r="BX488">
        <v>113</v>
      </c>
      <c r="BY488">
        <v>120</v>
      </c>
      <c r="BZ488">
        <v>78</v>
      </c>
      <c r="CA488">
        <v>99</v>
      </c>
      <c r="CB488">
        <v>84</v>
      </c>
      <c r="CC488">
        <v>96</v>
      </c>
      <c r="CD488">
        <v>95</v>
      </c>
      <c r="CE488">
        <v>115</v>
      </c>
      <c r="CF488">
        <v>183</v>
      </c>
      <c r="CG488">
        <v>191</v>
      </c>
      <c r="CH488">
        <v>0</v>
      </c>
      <c r="CI488">
        <v>3</v>
      </c>
      <c r="CJ488">
        <v>0</v>
      </c>
      <c r="CK488">
        <v>0</v>
      </c>
      <c r="CL488">
        <v>0</v>
      </c>
      <c r="CM488">
        <v>0</v>
      </c>
      <c r="CN488">
        <v>5</v>
      </c>
      <c r="CO488">
        <v>0</v>
      </c>
      <c r="CP488">
        <v>0</v>
      </c>
      <c r="CQ488">
        <v>0</v>
      </c>
      <c r="CR488">
        <v>1</v>
      </c>
      <c r="CS488">
        <v>0</v>
      </c>
      <c r="CT488">
        <v>1</v>
      </c>
      <c r="CU488">
        <v>0</v>
      </c>
      <c r="CV488">
        <v>2</v>
      </c>
      <c r="CW488">
        <v>3</v>
      </c>
      <c r="CX488">
        <v>30</v>
      </c>
      <c r="CY488">
        <v>23</v>
      </c>
      <c r="CZ488">
        <v>1</v>
      </c>
      <c r="DA488">
        <v>10</v>
      </c>
      <c r="DB488">
        <v>15</v>
      </c>
      <c r="DC488">
        <v>7</v>
      </c>
      <c r="DD488">
        <v>0</v>
      </c>
      <c r="DE488">
        <v>56</v>
      </c>
      <c r="DF488">
        <v>8</v>
      </c>
      <c r="DG488">
        <v>19</v>
      </c>
      <c r="DH488">
        <v>9</v>
      </c>
      <c r="DI488">
        <v>16</v>
      </c>
      <c r="DJ488" s="11">
        <f t="shared" si="146"/>
        <v>11</v>
      </c>
      <c r="DK488" s="6">
        <v>6.9734930004000004</v>
      </c>
      <c r="DL488">
        <v>8</v>
      </c>
      <c r="DM488">
        <v>0</v>
      </c>
      <c r="DN488">
        <v>0</v>
      </c>
      <c r="DO488">
        <v>0</v>
      </c>
      <c r="DP488">
        <v>0</v>
      </c>
      <c r="DQ488">
        <v>737</v>
      </c>
      <c r="DR488">
        <v>999</v>
      </c>
      <c r="DS488">
        <v>559</v>
      </c>
      <c r="DT488">
        <v>784</v>
      </c>
      <c r="DU488">
        <v>410</v>
      </c>
      <c r="DV488">
        <v>570</v>
      </c>
      <c r="DW488" s="6">
        <v>32.18</v>
      </c>
      <c r="DX488" s="6">
        <v>48.83</v>
      </c>
      <c r="DY488">
        <v>96</v>
      </c>
      <c r="DZ488">
        <v>150</v>
      </c>
      <c r="EA488">
        <v>22</v>
      </c>
      <c r="EB488">
        <v>47</v>
      </c>
      <c r="EC488">
        <v>28</v>
      </c>
      <c r="ED488">
        <v>42</v>
      </c>
      <c r="EE488">
        <v>39</v>
      </c>
      <c r="EF488">
        <v>45</v>
      </c>
      <c r="EG488" s="11">
        <f t="shared" si="147"/>
        <v>67</v>
      </c>
      <c r="EH488" s="11">
        <f t="shared" si="148"/>
        <v>87</v>
      </c>
      <c r="EI488">
        <v>433</v>
      </c>
      <c r="EJ488">
        <v>507</v>
      </c>
      <c r="EK488">
        <v>469</v>
      </c>
      <c r="EL488">
        <v>340</v>
      </c>
      <c r="EM488">
        <v>121</v>
      </c>
      <c r="EN488">
        <v>77</v>
      </c>
      <c r="EO488">
        <v>54</v>
      </c>
      <c r="EP488">
        <v>53</v>
      </c>
      <c r="EQ488">
        <v>-0.2</v>
      </c>
      <c r="ER488">
        <v>1</v>
      </c>
      <c r="ES488">
        <v>0.8</v>
      </c>
      <c r="ET488">
        <v>3160.02</v>
      </c>
      <c r="EU488" s="11">
        <f t="shared" si="149"/>
        <v>164</v>
      </c>
      <c r="EV488" s="6">
        <f t="shared" si="150"/>
        <v>17.125</v>
      </c>
      <c r="EW488" s="6">
        <f t="shared" si="151"/>
        <v>105.58968432577093</v>
      </c>
      <c r="EX488" s="6">
        <v>15.3</v>
      </c>
      <c r="EY488">
        <v>0.2</v>
      </c>
    </row>
    <row r="489" spans="1:155">
      <c r="A489">
        <v>360</v>
      </c>
      <c r="B489" s="5">
        <v>1200000</v>
      </c>
      <c r="C489" t="s">
        <v>1388</v>
      </c>
      <c r="D489" t="s">
        <v>1389</v>
      </c>
      <c r="E489" t="s">
        <v>153</v>
      </c>
      <c r="F489" t="s">
        <v>154</v>
      </c>
      <c r="G489" t="s">
        <v>154</v>
      </c>
      <c r="H489">
        <v>71</v>
      </c>
      <c r="I489">
        <v>200</v>
      </c>
      <c r="J489">
        <v>2004</v>
      </c>
      <c r="K489">
        <v>7</v>
      </c>
      <c r="L489">
        <v>224</v>
      </c>
      <c r="M489" t="s">
        <v>155</v>
      </c>
      <c r="N489" t="s">
        <v>1390</v>
      </c>
      <c r="O489" t="s">
        <v>319</v>
      </c>
      <c r="P489" t="s">
        <v>192</v>
      </c>
      <c r="Q489" t="s">
        <v>489</v>
      </c>
      <c r="R489">
        <v>72</v>
      </c>
      <c r="S489">
        <v>1</v>
      </c>
      <c r="T489">
        <v>18</v>
      </c>
      <c r="U489">
        <v>9</v>
      </c>
      <c r="V489">
        <v>9</v>
      </c>
      <c r="W489">
        <v>19</v>
      </c>
      <c r="X489">
        <v>8</v>
      </c>
      <c r="Y489" s="6">
        <v>-0.30000000000000004</v>
      </c>
      <c r="Z489">
        <v>18</v>
      </c>
      <c r="AA489">
        <v>1770</v>
      </c>
      <c r="AB489">
        <v>77667</v>
      </c>
      <c r="AC489" s="6">
        <v>1289.03</v>
      </c>
      <c r="AD489" s="7">
        <v>17.883333333300001</v>
      </c>
      <c r="AE489" s="7">
        <f t="shared" si="133"/>
        <v>17.921666666655558</v>
      </c>
      <c r="AF489" s="8">
        <v>0.32258250187063464</v>
      </c>
      <c r="AG489" s="8">
        <v>0.42222222222222222</v>
      </c>
      <c r="AH489" s="8">
        <v>8.1081081081081086E-2</v>
      </c>
      <c r="AI489" s="9">
        <f t="shared" si="134"/>
        <v>0.92341040462427748</v>
      </c>
      <c r="AJ489" s="10">
        <f t="shared" si="135"/>
        <v>1004.4914857053586</v>
      </c>
      <c r="AK489" s="7">
        <f t="shared" si="136"/>
        <v>2.0945982638107723</v>
      </c>
      <c r="AL489" s="7">
        <f t="shared" si="137"/>
        <v>2.4669712884882431</v>
      </c>
      <c r="AM489" s="8">
        <f t="shared" si="138"/>
        <v>0.45918367346938777</v>
      </c>
      <c r="AN489" s="11">
        <f t="shared" si="139"/>
        <v>-8</v>
      </c>
      <c r="AO489" s="7">
        <f t="shared" si="140"/>
        <v>-0.3723730246774708</v>
      </c>
      <c r="AP489">
        <v>172</v>
      </c>
      <c r="AQ489">
        <v>174</v>
      </c>
      <c r="AR489">
        <v>109</v>
      </c>
      <c r="AS489">
        <v>71</v>
      </c>
      <c r="AT489">
        <v>73</v>
      </c>
      <c r="AU489">
        <v>73</v>
      </c>
      <c r="AV489" s="6">
        <v>2.94</v>
      </c>
      <c r="AW489">
        <v>3</v>
      </c>
      <c r="AX489">
        <v>1</v>
      </c>
      <c r="AY489">
        <v>11</v>
      </c>
      <c r="AZ489" s="11">
        <f t="shared" si="141"/>
        <v>12</v>
      </c>
      <c r="BA489" s="6">
        <v>57.342500000000001</v>
      </c>
      <c r="BB489" s="6">
        <v>48.8</v>
      </c>
      <c r="BC489" s="6">
        <v>208.7</v>
      </c>
      <c r="BD489">
        <v>91</v>
      </c>
      <c r="BE489">
        <v>91</v>
      </c>
      <c r="BF489">
        <v>113</v>
      </c>
      <c r="BG489" s="11">
        <f t="shared" si="142"/>
        <v>-22</v>
      </c>
      <c r="BH489">
        <v>38</v>
      </c>
      <c r="BI489">
        <v>44</v>
      </c>
      <c r="BJ489">
        <v>26</v>
      </c>
      <c r="BK489">
        <v>90</v>
      </c>
      <c r="BL489">
        <v>44</v>
      </c>
      <c r="BM489">
        <v>26</v>
      </c>
      <c r="BN489">
        <v>90</v>
      </c>
      <c r="BO489" s="8">
        <f t="shared" si="143"/>
        <v>6.5837600585223116E-2</v>
      </c>
      <c r="BP489">
        <v>0</v>
      </c>
      <c r="BQ489">
        <v>0</v>
      </c>
      <c r="BR489">
        <v>0</v>
      </c>
      <c r="BS489">
        <v>0</v>
      </c>
      <c r="BT489" s="8">
        <f t="shared" si="144"/>
        <v>0</v>
      </c>
      <c r="BU489" s="8">
        <f t="shared" si="145"/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1</v>
      </c>
      <c r="CS489">
        <v>0</v>
      </c>
      <c r="CT489">
        <v>0</v>
      </c>
      <c r="CU489">
        <v>0</v>
      </c>
      <c r="CV489">
        <v>0</v>
      </c>
      <c r="CW489">
        <v>3</v>
      </c>
      <c r="CX489">
        <v>35</v>
      </c>
      <c r="CY489">
        <v>1</v>
      </c>
      <c r="CZ489">
        <v>0</v>
      </c>
      <c r="DA489">
        <v>27</v>
      </c>
      <c r="DB489">
        <v>30</v>
      </c>
      <c r="DC489">
        <v>1</v>
      </c>
      <c r="DD489">
        <v>0</v>
      </c>
      <c r="DE489">
        <v>14</v>
      </c>
      <c r="DF489">
        <v>8</v>
      </c>
      <c r="DG489">
        <v>6</v>
      </c>
      <c r="DH489">
        <v>10</v>
      </c>
      <c r="DI489">
        <v>3</v>
      </c>
      <c r="DJ489" s="11">
        <f t="shared" si="146"/>
        <v>-2</v>
      </c>
      <c r="DK489" s="6">
        <v>-1.60223406</v>
      </c>
      <c r="DL489">
        <v>8</v>
      </c>
      <c r="DM489">
        <v>0</v>
      </c>
      <c r="DN489">
        <v>0</v>
      </c>
      <c r="DO489">
        <v>0</v>
      </c>
      <c r="DP489">
        <v>0</v>
      </c>
      <c r="DQ489">
        <v>1059</v>
      </c>
      <c r="DR489">
        <v>1367</v>
      </c>
      <c r="DS489">
        <v>803</v>
      </c>
      <c r="DT489">
        <v>1000</v>
      </c>
      <c r="DU489">
        <v>555</v>
      </c>
      <c r="DV489">
        <v>692</v>
      </c>
      <c r="DW489" s="6">
        <v>51.45</v>
      </c>
      <c r="DX489" s="6">
        <v>66.569999999999993</v>
      </c>
      <c r="DY489">
        <v>171</v>
      </c>
      <c r="DZ489">
        <v>239</v>
      </c>
      <c r="EA489">
        <v>45</v>
      </c>
      <c r="EB489">
        <v>53</v>
      </c>
      <c r="EC489">
        <v>31</v>
      </c>
      <c r="ED489">
        <v>44</v>
      </c>
      <c r="EE489">
        <v>69</v>
      </c>
      <c r="EF489">
        <v>50</v>
      </c>
      <c r="EG489" s="11">
        <f t="shared" si="147"/>
        <v>100</v>
      </c>
      <c r="EH489" s="11">
        <f t="shared" si="148"/>
        <v>94</v>
      </c>
      <c r="EI489">
        <v>551</v>
      </c>
      <c r="EJ489">
        <v>561</v>
      </c>
      <c r="EK489">
        <v>628</v>
      </c>
      <c r="EL489">
        <v>589</v>
      </c>
      <c r="EM489">
        <v>217</v>
      </c>
      <c r="EN489">
        <v>215</v>
      </c>
      <c r="EO489">
        <v>81</v>
      </c>
      <c r="EP489">
        <v>64</v>
      </c>
      <c r="EQ489">
        <v>0.60000000000000009</v>
      </c>
      <c r="ER489">
        <v>2.9</v>
      </c>
      <c r="ES489">
        <v>3.6</v>
      </c>
      <c r="ET489">
        <v>2706.94</v>
      </c>
      <c r="EU489" s="11">
        <f t="shared" si="149"/>
        <v>199</v>
      </c>
      <c r="EV489" s="6">
        <f t="shared" si="150"/>
        <v>14.625</v>
      </c>
      <c r="EW489" s="6">
        <f t="shared" si="151"/>
        <v>112.92211973344298</v>
      </c>
      <c r="EX489" s="6">
        <v>20.7</v>
      </c>
      <c r="EY489">
        <v>0.28999999999999998</v>
      </c>
    </row>
    <row r="490" spans="1:155">
      <c r="A490">
        <v>47</v>
      </c>
      <c r="B490" s="5">
        <v>1200000</v>
      </c>
      <c r="C490" t="s">
        <v>1756</v>
      </c>
      <c r="D490" t="s">
        <v>1458</v>
      </c>
      <c r="F490" t="s">
        <v>624</v>
      </c>
      <c r="G490" t="s">
        <v>624</v>
      </c>
      <c r="H490">
        <v>76</v>
      </c>
      <c r="I490">
        <v>210</v>
      </c>
      <c r="J490">
        <v>2010</v>
      </c>
      <c r="K490">
        <v>2</v>
      </c>
      <c r="L490">
        <v>46</v>
      </c>
      <c r="M490" t="s">
        <v>155</v>
      </c>
      <c r="N490" t="s">
        <v>1757</v>
      </c>
      <c r="O490" t="s">
        <v>1050</v>
      </c>
      <c r="P490" t="s">
        <v>192</v>
      </c>
      <c r="Q490" t="s">
        <v>489</v>
      </c>
      <c r="R490">
        <v>25</v>
      </c>
      <c r="S490">
        <v>1</v>
      </c>
      <c r="T490">
        <v>6</v>
      </c>
      <c r="U490">
        <v>2</v>
      </c>
      <c r="V490">
        <v>4</v>
      </c>
      <c r="W490">
        <v>7</v>
      </c>
      <c r="X490">
        <v>3</v>
      </c>
      <c r="Y490" s="6">
        <v>-0.2</v>
      </c>
      <c r="Z490">
        <v>16</v>
      </c>
      <c r="AA490">
        <v>625</v>
      </c>
      <c r="AB490">
        <v>27071</v>
      </c>
      <c r="AC490" s="6">
        <v>450.38</v>
      </c>
      <c r="AD490" s="7">
        <v>18.05</v>
      </c>
      <c r="AE490" s="7">
        <f t="shared" si="133"/>
        <v>18.037511111111112</v>
      </c>
      <c r="AF490" s="8">
        <v>0.33372111116874259</v>
      </c>
      <c r="AG490" s="8">
        <v>0.35</v>
      </c>
      <c r="AH490" s="8">
        <v>0.1</v>
      </c>
      <c r="AI490" s="9">
        <f t="shared" si="134"/>
        <v>0.92028985507246375</v>
      </c>
      <c r="AJ490" s="10">
        <f t="shared" si="135"/>
        <v>1020.2898550724638</v>
      </c>
      <c r="AK490" s="7">
        <f t="shared" si="136"/>
        <v>2.6644167147741906</v>
      </c>
      <c r="AL490" s="7">
        <f t="shared" si="137"/>
        <v>2.93085838625161</v>
      </c>
      <c r="AM490" s="8">
        <f t="shared" si="138"/>
        <v>0.47619047619047616</v>
      </c>
      <c r="AN490" s="11">
        <f t="shared" si="139"/>
        <v>-2</v>
      </c>
      <c r="AO490" s="7">
        <f t="shared" si="140"/>
        <v>-0.26644167147741937</v>
      </c>
      <c r="AP490">
        <v>67</v>
      </c>
      <c r="AQ490">
        <v>67</v>
      </c>
      <c r="AR490">
        <v>39</v>
      </c>
      <c r="AS490">
        <v>22</v>
      </c>
      <c r="AT490">
        <v>22</v>
      </c>
      <c r="AU490">
        <v>22</v>
      </c>
      <c r="AV490" s="6">
        <v>1.24</v>
      </c>
      <c r="AW490">
        <v>2</v>
      </c>
      <c r="AX490">
        <v>1</v>
      </c>
      <c r="AY490">
        <v>0</v>
      </c>
      <c r="AZ490" s="11">
        <f t="shared" si="141"/>
        <v>1</v>
      </c>
      <c r="BA490" s="6">
        <v>55.2273</v>
      </c>
      <c r="BB490" s="6">
        <v>43.99</v>
      </c>
      <c r="BC490" s="6">
        <v>28.4</v>
      </c>
      <c r="BD490">
        <v>25</v>
      </c>
      <c r="BE490">
        <v>25</v>
      </c>
      <c r="BF490">
        <v>28</v>
      </c>
      <c r="BG490" s="11">
        <f t="shared" si="142"/>
        <v>-3</v>
      </c>
      <c r="BH490">
        <v>17</v>
      </c>
      <c r="BI490">
        <v>15</v>
      </c>
      <c r="BJ490">
        <v>7</v>
      </c>
      <c r="BK490">
        <v>27</v>
      </c>
      <c r="BL490">
        <v>15</v>
      </c>
      <c r="BM490">
        <v>7</v>
      </c>
      <c r="BN490">
        <v>27</v>
      </c>
      <c r="BO490" s="8">
        <f t="shared" si="143"/>
        <v>5.2837573385518588E-2</v>
      </c>
      <c r="BP490">
        <v>0</v>
      </c>
      <c r="BQ490">
        <v>0</v>
      </c>
      <c r="BR490">
        <v>0</v>
      </c>
      <c r="BS490">
        <v>0</v>
      </c>
      <c r="BT490" s="8">
        <f t="shared" si="144"/>
        <v>0</v>
      </c>
      <c r="BU490" s="8">
        <f t="shared" si="145"/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1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2</v>
      </c>
      <c r="CX490">
        <v>15</v>
      </c>
      <c r="CY490">
        <v>1</v>
      </c>
      <c r="CZ490">
        <v>0</v>
      </c>
      <c r="DA490">
        <v>11</v>
      </c>
      <c r="DB490">
        <v>1</v>
      </c>
      <c r="DC490">
        <v>0</v>
      </c>
      <c r="DD490">
        <v>0</v>
      </c>
      <c r="DE490">
        <v>9</v>
      </c>
      <c r="DF490">
        <v>8</v>
      </c>
      <c r="DG490">
        <v>7</v>
      </c>
      <c r="DH490">
        <v>8</v>
      </c>
      <c r="DI490">
        <v>7</v>
      </c>
      <c r="DJ490" s="11">
        <f t="shared" si="146"/>
        <v>-1</v>
      </c>
      <c r="DK490" s="6">
        <v>0.86102739000000006</v>
      </c>
      <c r="DL490">
        <v>8</v>
      </c>
      <c r="DM490">
        <v>0</v>
      </c>
      <c r="DN490">
        <v>0</v>
      </c>
      <c r="DO490">
        <v>0</v>
      </c>
      <c r="DP490">
        <v>0</v>
      </c>
      <c r="DQ490">
        <v>405</v>
      </c>
      <c r="DR490">
        <v>511</v>
      </c>
      <c r="DS490">
        <v>295</v>
      </c>
      <c r="DT490">
        <v>404</v>
      </c>
      <c r="DU490">
        <v>200</v>
      </c>
      <c r="DV490">
        <v>276</v>
      </c>
      <c r="DW490" s="6">
        <v>21.85</v>
      </c>
      <c r="DX490" s="6">
        <v>25.28</v>
      </c>
      <c r="DY490">
        <v>69</v>
      </c>
      <c r="DZ490">
        <v>77</v>
      </c>
      <c r="EA490">
        <v>20</v>
      </c>
      <c r="EB490">
        <v>22</v>
      </c>
      <c r="EC490">
        <v>16</v>
      </c>
      <c r="ED490">
        <v>15</v>
      </c>
      <c r="EE490">
        <v>19</v>
      </c>
      <c r="EF490">
        <v>20</v>
      </c>
      <c r="EG490" s="11">
        <f t="shared" si="147"/>
        <v>35</v>
      </c>
      <c r="EH490" s="11">
        <f t="shared" si="148"/>
        <v>35</v>
      </c>
      <c r="EI490">
        <v>216</v>
      </c>
      <c r="EJ490">
        <v>237</v>
      </c>
      <c r="EK490">
        <v>196</v>
      </c>
      <c r="EL490">
        <v>196</v>
      </c>
      <c r="EM490">
        <v>63</v>
      </c>
      <c r="EN490">
        <v>70</v>
      </c>
      <c r="EO490">
        <v>30</v>
      </c>
      <c r="EP490">
        <v>28</v>
      </c>
      <c r="EQ490">
        <v>0.30000000000000004</v>
      </c>
      <c r="ER490">
        <v>1</v>
      </c>
      <c r="ES490">
        <v>1.4</v>
      </c>
      <c r="ET490">
        <v>899.19</v>
      </c>
      <c r="EU490" s="11">
        <f t="shared" si="149"/>
        <v>68</v>
      </c>
      <c r="EV490" s="6">
        <f t="shared" si="150"/>
        <v>4</v>
      </c>
      <c r="EW490" s="6">
        <f t="shared" si="151"/>
        <v>122.03028553665794</v>
      </c>
      <c r="EX490" s="6">
        <v>8</v>
      </c>
      <c r="EY490">
        <v>0.32</v>
      </c>
    </row>
    <row r="491" spans="1:155">
      <c r="A491">
        <v>296</v>
      </c>
      <c r="B491" s="5">
        <v>1200000</v>
      </c>
      <c r="C491" t="s">
        <v>2128</v>
      </c>
      <c r="D491" t="s">
        <v>375</v>
      </c>
      <c r="E491" t="s">
        <v>330</v>
      </c>
      <c r="F491" t="s">
        <v>145</v>
      </c>
      <c r="G491" t="s">
        <v>145</v>
      </c>
      <c r="H491">
        <v>76</v>
      </c>
      <c r="I491">
        <v>206</v>
      </c>
      <c r="J491">
        <v>2010</v>
      </c>
      <c r="K491">
        <v>2</v>
      </c>
      <c r="L491">
        <v>36</v>
      </c>
      <c r="M491" t="s">
        <v>146</v>
      </c>
      <c r="N491" t="s">
        <v>2129</v>
      </c>
      <c r="O491" t="s">
        <v>399</v>
      </c>
      <c r="P491" t="s">
        <v>192</v>
      </c>
      <c r="Q491" t="s">
        <v>311</v>
      </c>
      <c r="R491">
        <v>49</v>
      </c>
      <c r="S491">
        <v>1</v>
      </c>
      <c r="T491">
        <v>13</v>
      </c>
      <c r="U491">
        <v>5</v>
      </c>
      <c r="V491">
        <v>8</v>
      </c>
      <c r="W491">
        <v>14</v>
      </c>
      <c r="X491">
        <v>-1</v>
      </c>
      <c r="Y491" s="6">
        <v>-1.9</v>
      </c>
      <c r="Z491">
        <v>79</v>
      </c>
      <c r="AA491">
        <v>1055</v>
      </c>
      <c r="AB491">
        <v>53361</v>
      </c>
      <c r="AC491" s="6">
        <v>885.69</v>
      </c>
      <c r="AD491" s="7">
        <v>18.149999999999999</v>
      </c>
      <c r="AE491" s="7">
        <f t="shared" si="133"/>
        <v>18.125102040816326</v>
      </c>
      <c r="AF491" s="8">
        <v>0.32867973681573764</v>
      </c>
      <c r="AG491" s="8">
        <v>0.4</v>
      </c>
      <c r="AH491" s="8">
        <v>7.9365079365079361E-2</v>
      </c>
      <c r="AI491" s="9">
        <f t="shared" si="134"/>
        <v>0.91897654584221744</v>
      </c>
      <c r="AJ491" s="10">
        <f t="shared" si="135"/>
        <v>998.34162520729672</v>
      </c>
      <c r="AK491" s="7">
        <f t="shared" si="136"/>
        <v>2.3710327541239029</v>
      </c>
      <c r="AL491" s="7">
        <f t="shared" si="137"/>
        <v>2.5742641330488092</v>
      </c>
      <c r="AM491" s="8">
        <f t="shared" si="138"/>
        <v>0.47945205479452052</v>
      </c>
      <c r="AN491" s="11">
        <f t="shared" si="139"/>
        <v>-3</v>
      </c>
      <c r="AO491" s="7">
        <f t="shared" si="140"/>
        <v>-0.20323137892490628</v>
      </c>
      <c r="AP491">
        <v>110</v>
      </c>
      <c r="AQ491">
        <v>110</v>
      </c>
      <c r="AR491">
        <v>83</v>
      </c>
      <c r="AS491">
        <v>55</v>
      </c>
      <c r="AT491">
        <v>55</v>
      </c>
      <c r="AU491">
        <v>55</v>
      </c>
      <c r="AV491" s="6">
        <v>1.88</v>
      </c>
      <c r="AW491">
        <v>0</v>
      </c>
      <c r="AX491">
        <v>1</v>
      </c>
      <c r="AY491">
        <v>1</v>
      </c>
      <c r="AZ491" s="11">
        <f t="shared" si="141"/>
        <v>2</v>
      </c>
      <c r="BA491" s="6">
        <v>53.563600000000001</v>
      </c>
      <c r="BB491" s="6">
        <v>51.08</v>
      </c>
      <c r="BC491" s="6">
        <v>118.8</v>
      </c>
      <c r="BD491">
        <v>106</v>
      </c>
      <c r="BE491">
        <v>106</v>
      </c>
      <c r="BF491">
        <v>72</v>
      </c>
      <c r="BG491" s="11">
        <f t="shared" si="142"/>
        <v>34</v>
      </c>
      <c r="BH491">
        <v>28</v>
      </c>
      <c r="BI491">
        <v>27</v>
      </c>
      <c r="BJ491">
        <v>16</v>
      </c>
      <c r="BK491">
        <v>55</v>
      </c>
      <c r="BL491">
        <v>27</v>
      </c>
      <c r="BM491">
        <v>16</v>
      </c>
      <c r="BN491">
        <v>55</v>
      </c>
      <c r="BO491" s="8">
        <f t="shared" si="143"/>
        <v>6.8493150684931503E-2</v>
      </c>
      <c r="BP491">
        <v>0</v>
      </c>
      <c r="BQ491">
        <v>0</v>
      </c>
      <c r="BR491">
        <v>0</v>
      </c>
      <c r="BS491">
        <v>0</v>
      </c>
      <c r="BT491" s="8">
        <f t="shared" si="144"/>
        <v>0</v>
      </c>
      <c r="BU491" s="8">
        <f t="shared" si="145"/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1</v>
      </c>
      <c r="CU491">
        <v>0</v>
      </c>
      <c r="CV491">
        <v>0</v>
      </c>
      <c r="CW491">
        <v>1</v>
      </c>
      <c r="CX491">
        <v>27</v>
      </c>
      <c r="CY491">
        <v>1</v>
      </c>
      <c r="CZ491">
        <v>0</v>
      </c>
      <c r="DA491">
        <v>31</v>
      </c>
      <c r="DB491">
        <v>6</v>
      </c>
      <c r="DC491">
        <v>0</v>
      </c>
      <c r="DD491">
        <v>0</v>
      </c>
      <c r="DE491">
        <v>17</v>
      </c>
      <c r="DF491">
        <v>27</v>
      </c>
      <c r="DG491">
        <v>13</v>
      </c>
      <c r="DH491">
        <v>24</v>
      </c>
      <c r="DI491">
        <v>9</v>
      </c>
      <c r="DJ491" s="11">
        <f t="shared" si="146"/>
        <v>-14</v>
      </c>
      <c r="DK491" s="6">
        <v>-9.9617081600000006</v>
      </c>
      <c r="DL491">
        <v>22</v>
      </c>
      <c r="DM491">
        <v>3</v>
      </c>
      <c r="DN491">
        <v>0</v>
      </c>
      <c r="DO491">
        <v>1</v>
      </c>
      <c r="DP491">
        <v>1</v>
      </c>
      <c r="DQ491">
        <v>754</v>
      </c>
      <c r="DR491">
        <v>803</v>
      </c>
      <c r="DS491">
        <v>603</v>
      </c>
      <c r="DT491">
        <v>630</v>
      </c>
      <c r="DU491">
        <v>441</v>
      </c>
      <c r="DV491">
        <v>469</v>
      </c>
      <c r="DW491" s="6">
        <v>33.06</v>
      </c>
      <c r="DX491" s="6">
        <v>40.270000000000003</v>
      </c>
      <c r="DY491">
        <v>103</v>
      </c>
      <c r="DZ491">
        <v>144</v>
      </c>
      <c r="EA491">
        <v>35</v>
      </c>
      <c r="EB491">
        <v>38</v>
      </c>
      <c r="EC491">
        <v>21</v>
      </c>
      <c r="ED491">
        <v>34</v>
      </c>
      <c r="EE491">
        <v>50</v>
      </c>
      <c r="EF491">
        <v>40</v>
      </c>
      <c r="EG491" s="11">
        <f t="shared" si="147"/>
        <v>71</v>
      </c>
      <c r="EH491" s="11">
        <f t="shared" si="148"/>
        <v>74</v>
      </c>
      <c r="EI491">
        <v>383</v>
      </c>
      <c r="EJ491">
        <v>423</v>
      </c>
      <c r="EK491">
        <v>344</v>
      </c>
      <c r="EL491">
        <v>275</v>
      </c>
      <c r="EM491">
        <v>123</v>
      </c>
      <c r="EN491">
        <v>131</v>
      </c>
      <c r="EO491">
        <v>64</v>
      </c>
      <c r="EP491">
        <v>54</v>
      </c>
      <c r="EQ491">
        <v>0.60000000000000009</v>
      </c>
      <c r="ER491">
        <v>2.2000000000000002</v>
      </c>
      <c r="ES491">
        <v>2.7</v>
      </c>
      <c r="ET491">
        <v>1809</v>
      </c>
      <c r="EU491" s="11">
        <f t="shared" si="149"/>
        <v>243</v>
      </c>
      <c r="EV491" s="6">
        <f t="shared" si="150"/>
        <v>5.5454545454545459</v>
      </c>
      <c r="EW491" s="6">
        <f t="shared" si="151"/>
        <v>105.47708566202621</v>
      </c>
      <c r="EX491" s="6">
        <v>13.8</v>
      </c>
      <c r="EY491">
        <v>0.28000000000000003</v>
      </c>
    </row>
    <row r="492" spans="1:155">
      <c r="A492">
        <v>278</v>
      </c>
      <c r="B492" s="5">
        <v>1200000</v>
      </c>
      <c r="C492" t="s">
        <v>2489</v>
      </c>
      <c r="D492" t="s">
        <v>425</v>
      </c>
      <c r="E492" t="s">
        <v>144</v>
      </c>
      <c r="F492" t="s">
        <v>145</v>
      </c>
      <c r="G492" t="s">
        <v>145</v>
      </c>
      <c r="H492">
        <v>74</v>
      </c>
      <c r="I492">
        <v>239</v>
      </c>
      <c r="J492">
        <v>2006</v>
      </c>
      <c r="K492">
        <v>1</v>
      </c>
      <c r="L492">
        <v>18</v>
      </c>
      <c r="M492" t="s">
        <v>146</v>
      </c>
      <c r="N492" t="s">
        <v>2490</v>
      </c>
      <c r="O492" t="s">
        <v>557</v>
      </c>
      <c r="P492" t="s">
        <v>185</v>
      </c>
      <c r="Q492" t="s">
        <v>391</v>
      </c>
      <c r="R492">
        <v>79</v>
      </c>
      <c r="S492">
        <v>13</v>
      </c>
      <c r="T492">
        <v>8</v>
      </c>
      <c r="U492">
        <v>4</v>
      </c>
      <c r="V492">
        <v>4</v>
      </c>
      <c r="W492">
        <v>21</v>
      </c>
      <c r="X492">
        <v>3</v>
      </c>
      <c r="Y492" s="6">
        <v>-10.6</v>
      </c>
      <c r="Z492">
        <v>94</v>
      </c>
      <c r="AA492">
        <v>1129</v>
      </c>
      <c r="AB492">
        <v>49244</v>
      </c>
      <c r="AC492" s="6">
        <v>819.92</v>
      </c>
      <c r="AD492" s="7">
        <v>10.3833333333</v>
      </c>
      <c r="AE492" s="7">
        <f t="shared" si="133"/>
        <v>10.383699015460058</v>
      </c>
      <c r="AF492" s="8">
        <v>0.20106180801628268</v>
      </c>
      <c r="AG492" s="8">
        <v>0.80769230769230771</v>
      </c>
      <c r="AH492" s="8">
        <v>8.6092715231788075E-2</v>
      </c>
      <c r="AI492" s="9">
        <f t="shared" si="134"/>
        <v>0.95343680709534373</v>
      </c>
      <c r="AJ492" s="10">
        <f t="shared" si="135"/>
        <v>1039.5295223271316</v>
      </c>
      <c r="AK492" s="7">
        <f t="shared" si="136"/>
        <v>1.9026246463069567</v>
      </c>
      <c r="AL492" s="7">
        <f t="shared" si="137"/>
        <v>1.5367352912479268</v>
      </c>
      <c r="AM492" s="8">
        <f t="shared" si="138"/>
        <v>0.55319148936170215</v>
      </c>
      <c r="AN492" s="11">
        <f t="shared" si="139"/>
        <v>5</v>
      </c>
      <c r="AO492" s="7">
        <f t="shared" si="140"/>
        <v>0.36588935505902986</v>
      </c>
      <c r="AP492">
        <v>133</v>
      </c>
      <c r="AQ492">
        <v>133</v>
      </c>
      <c r="AR492">
        <v>109</v>
      </c>
      <c r="AS492">
        <v>82</v>
      </c>
      <c r="AT492">
        <v>82</v>
      </c>
      <c r="AU492">
        <v>82</v>
      </c>
      <c r="AV492" s="6">
        <v>8.3000000000000007</v>
      </c>
      <c r="AW492">
        <v>27</v>
      </c>
      <c r="AX492">
        <v>8</v>
      </c>
      <c r="AY492">
        <v>8</v>
      </c>
      <c r="AZ492" s="11">
        <f t="shared" si="141"/>
        <v>16</v>
      </c>
      <c r="BA492" s="6">
        <v>25.8171</v>
      </c>
      <c r="BB492" s="6">
        <v>24.52</v>
      </c>
      <c r="BC492" s="6">
        <v>86.1</v>
      </c>
      <c r="BD492">
        <v>85</v>
      </c>
      <c r="BE492">
        <v>85</v>
      </c>
      <c r="BF492">
        <v>47</v>
      </c>
      <c r="BG492" s="11">
        <f t="shared" si="142"/>
        <v>38</v>
      </c>
      <c r="BH492">
        <v>27</v>
      </c>
      <c r="BI492">
        <v>15</v>
      </c>
      <c r="BJ492">
        <v>15</v>
      </c>
      <c r="BK492">
        <v>19</v>
      </c>
      <c r="BL492">
        <v>15</v>
      </c>
      <c r="BM492">
        <v>15</v>
      </c>
      <c r="BN492">
        <v>19</v>
      </c>
      <c r="BO492" s="8">
        <f t="shared" si="143"/>
        <v>2.2727272727272728E-2</v>
      </c>
      <c r="BP492">
        <v>2</v>
      </c>
      <c r="BQ492">
        <v>9</v>
      </c>
      <c r="BR492">
        <v>2</v>
      </c>
      <c r="BS492">
        <v>9</v>
      </c>
      <c r="BT492" s="8">
        <f t="shared" si="144"/>
        <v>0.18181818181818182</v>
      </c>
      <c r="BU492" s="8">
        <f t="shared" si="145"/>
        <v>1.5625E-2</v>
      </c>
      <c r="BV492">
        <v>0</v>
      </c>
      <c r="BW492">
        <v>0</v>
      </c>
      <c r="BX492">
        <v>0</v>
      </c>
      <c r="BY492">
        <v>1</v>
      </c>
      <c r="BZ492">
        <v>2</v>
      </c>
      <c r="CA492">
        <v>8</v>
      </c>
      <c r="CB492">
        <v>0</v>
      </c>
      <c r="CC492">
        <v>4</v>
      </c>
      <c r="CD492">
        <v>2</v>
      </c>
      <c r="CE492">
        <v>1</v>
      </c>
      <c r="CF492">
        <v>1</v>
      </c>
      <c r="CG492">
        <v>6</v>
      </c>
      <c r="CH492">
        <v>0</v>
      </c>
      <c r="CI492">
        <v>1</v>
      </c>
      <c r="CJ492">
        <v>0</v>
      </c>
      <c r="CK492">
        <v>0</v>
      </c>
      <c r="CL492">
        <v>0</v>
      </c>
      <c r="CM492">
        <v>0</v>
      </c>
      <c r="CN492">
        <v>2</v>
      </c>
      <c r="CO492">
        <v>1</v>
      </c>
      <c r="CP492">
        <v>0</v>
      </c>
      <c r="CQ492">
        <v>1</v>
      </c>
      <c r="CR492">
        <v>1</v>
      </c>
      <c r="CS492">
        <v>0</v>
      </c>
      <c r="CT492">
        <v>8</v>
      </c>
      <c r="CU492">
        <v>0</v>
      </c>
      <c r="CV492">
        <v>0</v>
      </c>
      <c r="CW492">
        <v>1</v>
      </c>
      <c r="CX492">
        <v>26</v>
      </c>
      <c r="CY492">
        <v>12</v>
      </c>
      <c r="CZ492">
        <v>2</v>
      </c>
      <c r="DA492">
        <v>3</v>
      </c>
      <c r="DB492">
        <v>7</v>
      </c>
      <c r="DC492">
        <v>5</v>
      </c>
      <c r="DD492">
        <v>0</v>
      </c>
      <c r="DE492">
        <v>53</v>
      </c>
      <c r="DF492">
        <v>24</v>
      </c>
      <c r="DG492">
        <v>9</v>
      </c>
      <c r="DH492">
        <v>21</v>
      </c>
      <c r="DI492">
        <v>12</v>
      </c>
      <c r="DJ492" s="11">
        <f t="shared" si="146"/>
        <v>-15</v>
      </c>
      <c r="DK492" s="6">
        <v>-8.8489884313000005</v>
      </c>
      <c r="DL492">
        <v>12</v>
      </c>
      <c r="DM492">
        <v>10</v>
      </c>
      <c r="DN492">
        <v>0</v>
      </c>
      <c r="DO492">
        <v>2</v>
      </c>
      <c r="DP492">
        <v>0</v>
      </c>
      <c r="DQ492">
        <v>590</v>
      </c>
      <c r="DR492">
        <v>836</v>
      </c>
      <c r="DS492">
        <v>431</v>
      </c>
      <c r="DT492">
        <v>624</v>
      </c>
      <c r="DU492">
        <v>302</v>
      </c>
      <c r="DV492">
        <v>451</v>
      </c>
      <c r="DW492" s="6">
        <v>25.84</v>
      </c>
      <c r="DX492" s="6">
        <v>30.22</v>
      </c>
      <c r="DY492">
        <v>77</v>
      </c>
      <c r="DZ492">
        <v>73</v>
      </c>
      <c r="EA492">
        <v>26</v>
      </c>
      <c r="EB492">
        <v>21</v>
      </c>
      <c r="EC492">
        <v>17</v>
      </c>
      <c r="ED492">
        <v>17</v>
      </c>
      <c r="EE492">
        <v>30</v>
      </c>
      <c r="EF492">
        <v>33</v>
      </c>
      <c r="EG492" s="11">
        <f t="shared" si="147"/>
        <v>47</v>
      </c>
      <c r="EH492" s="11">
        <f t="shared" si="148"/>
        <v>50</v>
      </c>
      <c r="EI492">
        <v>333</v>
      </c>
      <c r="EJ492">
        <v>371</v>
      </c>
      <c r="EK492">
        <v>317</v>
      </c>
      <c r="EL492">
        <v>300</v>
      </c>
      <c r="EM492">
        <v>101</v>
      </c>
      <c r="EN492">
        <v>78</v>
      </c>
      <c r="EO492">
        <v>55</v>
      </c>
      <c r="EP492">
        <v>46</v>
      </c>
      <c r="EQ492">
        <v>1.5</v>
      </c>
      <c r="ER492">
        <v>0.8</v>
      </c>
      <c r="ES492">
        <v>2.2999999999999998</v>
      </c>
      <c r="ET492">
        <v>3258.03</v>
      </c>
      <c r="EU492" s="11">
        <f t="shared" si="149"/>
        <v>208</v>
      </c>
      <c r="EV492" s="6">
        <f t="shared" si="150"/>
        <v>8.3333333333333339</v>
      </c>
      <c r="EW492" s="6">
        <f t="shared" si="151"/>
        <v>104.3516440628354</v>
      </c>
      <c r="EX492" s="6">
        <v>7.9</v>
      </c>
      <c r="EY492">
        <v>0.1</v>
      </c>
    </row>
    <row r="493" spans="1:155">
      <c r="A493">
        <v>537</v>
      </c>
      <c r="B493" s="5">
        <v>1200000</v>
      </c>
      <c r="C493" t="s">
        <v>2558</v>
      </c>
      <c r="D493" t="s">
        <v>1876</v>
      </c>
      <c r="E493" t="s">
        <v>144</v>
      </c>
      <c r="F493" t="s">
        <v>145</v>
      </c>
      <c r="G493" t="s">
        <v>145</v>
      </c>
      <c r="H493">
        <v>75</v>
      </c>
      <c r="I493">
        <v>235</v>
      </c>
      <c r="J493">
        <v>2001</v>
      </c>
      <c r="K493">
        <v>2</v>
      </c>
      <c r="L493">
        <v>50</v>
      </c>
      <c r="M493" t="s">
        <v>146</v>
      </c>
      <c r="N493" t="s">
        <v>2559</v>
      </c>
      <c r="O493" t="s">
        <v>557</v>
      </c>
      <c r="P493" t="s">
        <v>185</v>
      </c>
      <c r="Q493" t="s">
        <v>232</v>
      </c>
      <c r="R493">
        <v>64</v>
      </c>
      <c r="S493">
        <v>3</v>
      </c>
      <c r="T493">
        <v>1</v>
      </c>
      <c r="U493">
        <v>1</v>
      </c>
      <c r="V493">
        <v>0</v>
      </c>
      <c r="W493">
        <v>4</v>
      </c>
      <c r="X493">
        <v>-7</v>
      </c>
      <c r="Y493" s="6">
        <v>-1.6</v>
      </c>
      <c r="Z493">
        <v>95</v>
      </c>
      <c r="AA493">
        <v>735</v>
      </c>
      <c r="AB493">
        <v>26789</v>
      </c>
      <c r="AC493" s="6">
        <v>438.65</v>
      </c>
      <c r="AD493" s="7">
        <v>6.9833333333000001</v>
      </c>
      <c r="AE493" s="7">
        <f t="shared" si="133"/>
        <v>6.9378472222111114</v>
      </c>
      <c r="AF493" s="8">
        <v>0.13762086729539622</v>
      </c>
      <c r="AG493" s="8">
        <v>0.4</v>
      </c>
      <c r="AH493" s="8">
        <v>6.1349693251533742E-2</v>
      </c>
      <c r="AI493" s="9">
        <f t="shared" si="134"/>
        <v>0.90410958904109595</v>
      </c>
      <c r="AJ493" s="10">
        <f t="shared" si="135"/>
        <v>965.45928229262972</v>
      </c>
      <c r="AK493" s="7">
        <f t="shared" si="136"/>
        <v>1.3678331243588284</v>
      </c>
      <c r="AL493" s="7">
        <f t="shared" si="137"/>
        <v>2.8724495611535392</v>
      </c>
      <c r="AM493" s="8">
        <f t="shared" si="138"/>
        <v>0.32258064516129031</v>
      </c>
      <c r="AN493" s="11">
        <f t="shared" si="139"/>
        <v>-11</v>
      </c>
      <c r="AO493" s="7">
        <f t="shared" si="140"/>
        <v>-1.5046164367947108</v>
      </c>
      <c r="AP493">
        <v>62</v>
      </c>
      <c r="AQ493">
        <v>63</v>
      </c>
      <c r="AR493">
        <v>44</v>
      </c>
      <c r="AS493">
        <v>36</v>
      </c>
      <c r="AT493">
        <v>36</v>
      </c>
      <c r="AU493">
        <v>36</v>
      </c>
      <c r="AV493" s="6">
        <v>3.14</v>
      </c>
      <c r="AW493">
        <v>11</v>
      </c>
      <c r="AX493">
        <v>3</v>
      </c>
      <c r="AY493">
        <v>7</v>
      </c>
      <c r="AZ493" s="11">
        <f t="shared" si="141"/>
        <v>10</v>
      </c>
      <c r="BA493" s="6">
        <v>33.472200000000001</v>
      </c>
      <c r="BB493" s="6">
        <v>28.43</v>
      </c>
      <c r="BC493" s="6">
        <v>35.799999999999997</v>
      </c>
      <c r="BD493">
        <v>90</v>
      </c>
      <c r="BE493">
        <v>88</v>
      </c>
      <c r="BF493">
        <v>35</v>
      </c>
      <c r="BG493" s="11">
        <f t="shared" si="142"/>
        <v>53</v>
      </c>
      <c r="BH493">
        <v>9</v>
      </c>
      <c r="BI493">
        <v>4</v>
      </c>
      <c r="BJ493">
        <v>4</v>
      </c>
      <c r="BK493">
        <v>25</v>
      </c>
      <c r="BL493">
        <v>4</v>
      </c>
      <c r="BM493">
        <v>3</v>
      </c>
      <c r="BN493">
        <v>25</v>
      </c>
      <c r="BO493" s="8">
        <f t="shared" si="143"/>
        <v>5.8004640371229696E-2</v>
      </c>
      <c r="BP493">
        <v>13</v>
      </c>
      <c r="BQ493">
        <v>13</v>
      </c>
      <c r="BR493">
        <v>13</v>
      </c>
      <c r="BS493">
        <v>13</v>
      </c>
      <c r="BT493" s="8">
        <f t="shared" si="144"/>
        <v>0.5</v>
      </c>
      <c r="BU493" s="8">
        <f t="shared" si="145"/>
        <v>7.2022160664819951E-2</v>
      </c>
      <c r="BV493">
        <v>0</v>
      </c>
      <c r="BW493">
        <v>0</v>
      </c>
      <c r="BX493">
        <v>3</v>
      </c>
      <c r="BY493">
        <v>5</v>
      </c>
      <c r="BZ493">
        <v>10</v>
      </c>
      <c r="CA493">
        <v>8</v>
      </c>
      <c r="CB493">
        <v>4</v>
      </c>
      <c r="CC493">
        <v>1</v>
      </c>
      <c r="CD493">
        <v>6</v>
      </c>
      <c r="CE493">
        <v>8</v>
      </c>
      <c r="CF493">
        <v>7</v>
      </c>
      <c r="CG493">
        <v>8</v>
      </c>
      <c r="CH493">
        <v>0</v>
      </c>
      <c r="CI493">
        <v>1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2</v>
      </c>
      <c r="CR493">
        <v>0</v>
      </c>
      <c r="CS493">
        <v>0</v>
      </c>
      <c r="CT493">
        <v>1</v>
      </c>
      <c r="CU493">
        <v>0</v>
      </c>
      <c r="CV493">
        <v>0</v>
      </c>
      <c r="CW493">
        <v>0</v>
      </c>
      <c r="CX493">
        <v>9</v>
      </c>
      <c r="CY493">
        <v>6</v>
      </c>
      <c r="CZ493">
        <v>0</v>
      </c>
      <c r="DA493">
        <v>6</v>
      </c>
      <c r="DB493">
        <v>5</v>
      </c>
      <c r="DC493">
        <v>0</v>
      </c>
      <c r="DD493">
        <v>0</v>
      </c>
      <c r="DE493">
        <v>19</v>
      </c>
      <c r="DF493">
        <v>28</v>
      </c>
      <c r="DG493">
        <v>6</v>
      </c>
      <c r="DH493">
        <v>27</v>
      </c>
      <c r="DI493">
        <v>13</v>
      </c>
      <c r="DJ493" s="11">
        <f t="shared" si="146"/>
        <v>-22</v>
      </c>
      <c r="DK493" s="6">
        <v>-12.054208667199999</v>
      </c>
      <c r="DL493">
        <v>15</v>
      </c>
      <c r="DM493">
        <v>13</v>
      </c>
      <c r="DN493">
        <v>0</v>
      </c>
      <c r="DO493">
        <v>0</v>
      </c>
      <c r="DP493">
        <v>0</v>
      </c>
      <c r="DQ493">
        <v>298</v>
      </c>
      <c r="DR493">
        <v>431</v>
      </c>
      <c r="DS493">
        <v>202</v>
      </c>
      <c r="DT493">
        <v>293</v>
      </c>
      <c r="DU493">
        <v>163</v>
      </c>
      <c r="DV493">
        <v>219</v>
      </c>
      <c r="DW493" s="6">
        <v>12.31</v>
      </c>
      <c r="DX493" s="6">
        <v>19.38</v>
      </c>
      <c r="DY493">
        <v>45</v>
      </c>
      <c r="DZ493">
        <v>58</v>
      </c>
      <c r="EA493">
        <v>10</v>
      </c>
      <c r="EB493">
        <v>21</v>
      </c>
      <c r="EC493">
        <v>10</v>
      </c>
      <c r="ED493">
        <v>17</v>
      </c>
      <c r="EE493">
        <v>23</v>
      </c>
      <c r="EF493">
        <v>22</v>
      </c>
      <c r="EG493" s="11">
        <f t="shared" si="147"/>
        <v>33</v>
      </c>
      <c r="EH493" s="11">
        <f t="shared" si="148"/>
        <v>39</v>
      </c>
      <c r="EI493">
        <v>179</v>
      </c>
      <c r="EJ493">
        <v>182</v>
      </c>
      <c r="EK493">
        <v>261</v>
      </c>
      <c r="EL493">
        <v>193</v>
      </c>
      <c r="EM493">
        <v>62</v>
      </c>
      <c r="EN493">
        <v>39</v>
      </c>
      <c r="EO493">
        <v>48</v>
      </c>
      <c r="EP493">
        <v>31</v>
      </c>
      <c r="EQ493">
        <v>-0.5</v>
      </c>
      <c r="ER493">
        <v>0.1</v>
      </c>
      <c r="ES493">
        <v>-0.4</v>
      </c>
      <c r="ET493">
        <v>2748.73</v>
      </c>
      <c r="EU493" s="11">
        <f t="shared" si="149"/>
        <v>223</v>
      </c>
      <c r="EV493" s="6">
        <f t="shared" si="150"/>
        <v>6.2666666666666666</v>
      </c>
      <c r="EW493" s="6">
        <f t="shared" si="151"/>
        <v>99.715034765758588</v>
      </c>
      <c r="EX493" s="6">
        <v>-0.4</v>
      </c>
      <c r="EY493">
        <v>-0.01</v>
      </c>
    </row>
    <row r="494" spans="1:155">
      <c r="A494">
        <v>128</v>
      </c>
      <c r="B494" s="5">
        <v>1250000</v>
      </c>
      <c r="C494" t="s">
        <v>522</v>
      </c>
      <c r="D494" t="s">
        <v>434</v>
      </c>
      <c r="E494" t="s">
        <v>260</v>
      </c>
      <c r="F494" t="s">
        <v>154</v>
      </c>
      <c r="G494" t="s">
        <v>154</v>
      </c>
      <c r="H494">
        <v>70</v>
      </c>
      <c r="I494">
        <v>169</v>
      </c>
      <c r="M494" t="s">
        <v>146</v>
      </c>
      <c r="N494" t="s">
        <v>517</v>
      </c>
      <c r="O494" t="s">
        <v>523</v>
      </c>
      <c r="P494" t="s">
        <v>198</v>
      </c>
      <c r="Q494" t="s">
        <v>468</v>
      </c>
      <c r="R494">
        <v>64</v>
      </c>
      <c r="S494">
        <v>3</v>
      </c>
      <c r="T494">
        <v>3</v>
      </c>
      <c r="U494">
        <v>1</v>
      </c>
      <c r="V494">
        <v>2</v>
      </c>
      <c r="W494">
        <v>6</v>
      </c>
      <c r="X494">
        <v>-7</v>
      </c>
      <c r="Y494" s="6">
        <v>-2.4</v>
      </c>
      <c r="Z494">
        <v>73</v>
      </c>
      <c r="AA494">
        <v>962</v>
      </c>
      <c r="AB494">
        <v>39824</v>
      </c>
      <c r="AC494" s="6">
        <v>663.03</v>
      </c>
      <c r="AD494" s="7">
        <v>10.3666666667</v>
      </c>
      <c r="AE494" s="7">
        <f t="shared" si="133"/>
        <v>10.365781250011111</v>
      </c>
      <c r="AF494" s="8">
        <v>0.19313878564021297</v>
      </c>
      <c r="AG494" s="8">
        <v>0.54545454545454541</v>
      </c>
      <c r="AH494" s="8">
        <v>4.0145985401459854E-2</v>
      </c>
      <c r="AI494" s="9">
        <f t="shared" si="134"/>
        <v>0.92011834319526631</v>
      </c>
      <c r="AJ494" s="10">
        <f t="shared" si="135"/>
        <v>960.26432859672616</v>
      </c>
      <c r="AK494" s="7">
        <f t="shared" si="136"/>
        <v>0.99543007103750969</v>
      </c>
      <c r="AL494" s="7">
        <f t="shared" si="137"/>
        <v>2.4433283561829779</v>
      </c>
      <c r="AM494" s="8">
        <f t="shared" si="138"/>
        <v>0.28947368421052633</v>
      </c>
      <c r="AN494" s="11">
        <f t="shared" si="139"/>
        <v>-16</v>
      </c>
      <c r="AO494" s="7">
        <f t="shared" si="140"/>
        <v>-1.4478982851454683</v>
      </c>
      <c r="AP494">
        <v>116</v>
      </c>
      <c r="AQ494">
        <v>116</v>
      </c>
      <c r="AR494">
        <v>88</v>
      </c>
      <c r="AS494">
        <v>67</v>
      </c>
      <c r="AT494">
        <v>67</v>
      </c>
      <c r="AU494">
        <v>67</v>
      </c>
      <c r="AV494" s="6">
        <v>6.18</v>
      </c>
      <c r="AW494">
        <v>19</v>
      </c>
      <c r="AX494">
        <v>4</v>
      </c>
      <c r="AY494">
        <v>12</v>
      </c>
      <c r="AZ494" s="11">
        <f t="shared" si="141"/>
        <v>16</v>
      </c>
      <c r="BA494" s="6">
        <v>33.328400000000002</v>
      </c>
      <c r="BB494" s="6">
        <v>30.87</v>
      </c>
      <c r="BC494" s="6">
        <v>47</v>
      </c>
      <c r="BD494">
        <v>103</v>
      </c>
      <c r="BE494">
        <v>103</v>
      </c>
      <c r="BF494">
        <v>56</v>
      </c>
      <c r="BG494" s="11">
        <f t="shared" si="142"/>
        <v>47</v>
      </c>
      <c r="BH494">
        <v>21</v>
      </c>
      <c r="BI494">
        <v>11</v>
      </c>
      <c r="BJ494">
        <v>8</v>
      </c>
      <c r="BK494">
        <v>25</v>
      </c>
      <c r="BL494">
        <v>11</v>
      </c>
      <c r="BM494">
        <v>8</v>
      </c>
      <c r="BN494">
        <v>25</v>
      </c>
      <c r="BO494" s="8">
        <f t="shared" si="143"/>
        <v>3.937007874015748E-2</v>
      </c>
      <c r="BP494">
        <v>12</v>
      </c>
      <c r="BQ494">
        <v>26</v>
      </c>
      <c r="BR494">
        <v>12</v>
      </c>
      <c r="BS494">
        <v>26</v>
      </c>
      <c r="BT494" s="8">
        <f t="shared" si="144"/>
        <v>0.31578947368421051</v>
      </c>
      <c r="BU494" s="8">
        <f t="shared" si="145"/>
        <v>6.1688311688311688E-2</v>
      </c>
      <c r="BV494">
        <v>3</v>
      </c>
      <c r="BW494">
        <v>4</v>
      </c>
      <c r="BX494">
        <v>5</v>
      </c>
      <c r="BY494">
        <v>10</v>
      </c>
      <c r="BZ494">
        <v>4</v>
      </c>
      <c r="CA494">
        <v>12</v>
      </c>
      <c r="CB494">
        <v>5</v>
      </c>
      <c r="CC494">
        <v>13</v>
      </c>
      <c r="CD494">
        <v>4</v>
      </c>
      <c r="CE494">
        <v>7</v>
      </c>
      <c r="CF494">
        <v>6</v>
      </c>
      <c r="CG494">
        <v>14</v>
      </c>
      <c r="CH494">
        <v>0</v>
      </c>
      <c r="CI494">
        <v>1</v>
      </c>
      <c r="CJ494">
        <v>1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1</v>
      </c>
      <c r="CR494">
        <v>0</v>
      </c>
      <c r="CS494">
        <v>0</v>
      </c>
      <c r="CT494">
        <v>2</v>
      </c>
      <c r="CU494">
        <v>0</v>
      </c>
      <c r="CV494">
        <v>1</v>
      </c>
      <c r="CW494">
        <v>5</v>
      </c>
      <c r="CX494">
        <v>15</v>
      </c>
      <c r="CY494">
        <v>5</v>
      </c>
      <c r="CZ494">
        <v>0</v>
      </c>
      <c r="DA494">
        <v>4</v>
      </c>
      <c r="DB494">
        <v>8</v>
      </c>
      <c r="DC494">
        <v>3</v>
      </c>
      <c r="DD494">
        <v>0</v>
      </c>
      <c r="DE494">
        <v>47</v>
      </c>
      <c r="DF494">
        <v>22</v>
      </c>
      <c r="DG494">
        <v>10</v>
      </c>
      <c r="DH494">
        <v>18</v>
      </c>
      <c r="DI494">
        <v>7</v>
      </c>
      <c r="DJ494" s="11">
        <f t="shared" si="146"/>
        <v>-12</v>
      </c>
      <c r="DK494" s="6">
        <v>-10.081347776299999</v>
      </c>
      <c r="DL494">
        <v>14</v>
      </c>
      <c r="DM494">
        <v>7</v>
      </c>
      <c r="DN494">
        <v>0</v>
      </c>
      <c r="DO494">
        <v>1</v>
      </c>
      <c r="DP494">
        <v>0</v>
      </c>
      <c r="DQ494">
        <v>515</v>
      </c>
      <c r="DR494">
        <v>635</v>
      </c>
      <c r="DS494">
        <v>385</v>
      </c>
      <c r="DT494">
        <v>472</v>
      </c>
      <c r="DU494">
        <v>274</v>
      </c>
      <c r="DV494">
        <v>338</v>
      </c>
      <c r="DW494" s="6">
        <v>20.93</v>
      </c>
      <c r="DX494" s="6">
        <v>24.67</v>
      </c>
      <c r="DY494">
        <v>58</v>
      </c>
      <c r="DZ494">
        <v>69</v>
      </c>
      <c r="EA494">
        <v>11</v>
      </c>
      <c r="EB494">
        <v>27</v>
      </c>
      <c r="EC494">
        <v>20</v>
      </c>
      <c r="ED494">
        <v>18</v>
      </c>
      <c r="EE494">
        <v>30</v>
      </c>
      <c r="EF494">
        <v>33</v>
      </c>
      <c r="EG494" s="11">
        <f t="shared" si="147"/>
        <v>50</v>
      </c>
      <c r="EH494" s="11">
        <f t="shared" si="148"/>
        <v>51</v>
      </c>
      <c r="EI494">
        <v>298</v>
      </c>
      <c r="EJ494">
        <v>318</v>
      </c>
      <c r="EK494">
        <v>391</v>
      </c>
      <c r="EL494">
        <v>287</v>
      </c>
      <c r="EM494">
        <v>67</v>
      </c>
      <c r="EN494">
        <v>63</v>
      </c>
      <c r="EO494">
        <v>71</v>
      </c>
      <c r="EP494">
        <v>44</v>
      </c>
      <c r="EQ494">
        <v>-0.9</v>
      </c>
      <c r="ER494">
        <v>0.5</v>
      </c>
      <c r="ES494">
        <v>-0.4</v>
      </c>
      <c r="ET494">
        <v>2769.89</v>
      </c>
      <c r="EU494" s="11">
        <f t="shared" si="149"/>
        <v>208</v>
      </c>
      <c r="EV494" s="6">
        <f t="shared" si="150"/>
        <v>7.9285714285714288</v>
      </c>
      <c r="EW494" s="6">
        <f t="shared" si="151"/>
        <v>104.06768924483056</v>
      </c>
      <c r="EX494" s="6">
        <v>4.9000000000000004</v>
      </c>
      <c r="EY494">
        <v>0.08</v>
      </c>
    </row>
    <row r="495" spans="1:155">
      <c r="A495">
        <v>746</v>
      </c>
      <c r="B495" s="5">
        <v>1250000</v>
      </c>
      <c r="C495" t="s">
        <v>662</v>
      </c>
      <c r="D495" t="s">
        <v>663</v>
      </c>
      <c r="E495" t="s">
        <v>144</v>
      </c>
      <c r="F495" t="s">
        <v>145</v>
      </c>
      <c r="G495" t="s">
        <v>145</v>
      </c>
      <c r="H495">
        <v>74</v>
      </c>
      <c r="I495">
        <v>211</v>
      </c>
      <c r="J495">
        <v>2009</v>
      </c>
      <c r="K495">
        <v>2</v>
      </c>
      <c r="L495">
        <v>35</v>
      </c>
      <c r="M495" t="s">
        <v>155</v>
      </c>
      <c r="N495" t="s">
        <v>664</v>
      </c>
      <c r="O495" t="s">
        <v>507</v>
      </c>
      <c r="P495" t="s">
        <v>209</v>
      </c>
      <c r="Q495" t="s">
        <v>210</v>
      </c>
      <c r="R495">
        <v>73</v>
      </c>
      <c r="S495">
        <v>6</v>
      </c>
      <c r="T495">
        <v>6</v>
      </c>
      <c r="U495">
        <v>6</v>
      </c>
      <c r="V495">
        <v>0</v>
      </c>
      <c r="W495">
        <v>12</v>
      </c>
      <c r="X495">
        <v>-2</v>
      </c>
      <c r="Y495" s="6">
        <v>2.5</v>
      </c>
      <c r="Z495">
        <v>92</v>
      </c>
      <c r="AA495">
        <v>1101</v>
      </c>
      <c r="AB495">
        <v>46968</v>
      </c>
      <c r="AC495" s="6">
        <v>781.79</v>
      </c>
      <c r="AD495" s="7">
        <v>10.7166666667</v>
      </c>
      <c r="AE495" s="7">
        <f t="shared" si="133"/>
        <v>10.7164687975758</v>
      </c>
      <c r="AF495" s="8">
        <v>0.20847066227214062</v>
      </c>
      <c r="AG495" s="8">
        <v>0.75</v>
      </c>
      <c r="AH495" s="8">
        <v>4.1994750656167978E-2</v>
      </c>
      <c r="AI495" s="9">
        <f t="shared" si="134"/>
        <v>0.93548387096774199</v>
      </c>
      <c r="AJ495" s="10">
        <f t="shared" si="135"/>
        <v>977.47862162390993</v>
      </c>
      <c r="AK495" s="7">
        <f t="shared" si="136"/>
        <v>1.227951240102841</v>
      </c>
      <c r="AL495" s="7">
        <f t="shared" si="137"/>
        <v>1.3814451451156962</v>
      </c>
      <c r="AM495" s="8">
        <f t="shared" si="138"/>
        <v>0.47058823529411764</v>
      </c>
      <c r="AN495" s="11">
        <f t="shared" si="139"/>
        <v>-2</v>
      </c>
      <c r="AO495" s="7">
        <f t="shared" si="140"/>
        <v>-0.1534939050128552</v>
      </c>
      <c r="AP495">
        <v>199</v>
      </c>
      <c r="AQ495">
        <v>199</v>
      </c>
      <c r="AR495">
        <v>166</v>
      </c>
      <c r="AS495">
        <v>122</v>
      </c>
      <c r="AT495">
        <v>122</v>
      </c>
      <c r="AU495">
        <v>122</v>
      </c>
      <c r="AV495" s="6">
        <v>10.84</v>
      </c>
      <c r="AW495">
        <v>42</v>
      </c>
      <c r="AX495">
        <v>8</v>
      </c>
      <c r="AY495">
        <v>11</v>
      </c>
      <c r="AZ495" s="11">
        <f t="shared" si="141"/>
        <v>19</v>
      </c>
      <c r="BA495" s="6">
        <v>36.467199999999998</v>
      </c>
      <c r="BB495" s="6">
        <v>31.66</v>
      </c>
      <c r="BC495" s="6">
        <v>313.3</v>
      </c>
      <c r="BD495">
        <v>146</v>
      </c>
      <c r="BE495">
        <v>146</v>
      </c>
      <c r="BF495">
        <v>97</v>
      </c>
      <c r="BG495" s="11">
        <f t="shared" si="142"/>
        <v>49</v>
      </c>
      <c r="BH495">
        <v>44</v>
      </c>
      <c r="BI495">
        <v>7</v>
      </c>
      <c r="BJ495">
        <v>17</v>
      </c>
      <c r="BK495">
        <v>7</v>
      </c>
      <c r="BL495">
        <v>7</v>
      </c>
      <c r="BM495">
        <v>17</v>
      </c>
      <c r="BN495">
        <v>7</v>
      </c>
      <c r="BO495" s="8">
        <f t="shared" si="143"/>
        <v>1.2237762237762238E-2</v>
      </c>
      <c r="BP495">
        <v>2</v>
      </c>
      <c r="BQ495">
        <v>3</v>
      </c>
      <c r="BR495">
        <v>2</v>
      </c>
      <c r="BS495">
        <v>3</v>
      </c>
      <c r="BT495" s="8">
        <f t="shared" si="144"/>
        <v>0.4</v>
      </c>
      <c r="BU495" s="8">
        <f t="shared" si="145"/>
        <v>7.8003120124804995E-3</v>
      </c>
      <c r="BV495">
        <v>0</v>
      </c>
      <c r="BW495">
        <v>1</v>
      </c>
      <c r="BX495">
        <v>0</v>
      </c>
      <c r="BY495">
        <v>0</v>
      </c>
      <c r="BZ495">
        <v>2</v>
      </c>
      <c r="CA495">
        <v>2</v>
      </c>
      <c r="CB495">
        <v>0</v>
      </c>
      <c r="CC495">
        <v>0</v>
      </c>
      <c r="CD495">
        <v>1</v>
      </c>
      <c r="CE495">
        <v>1</v>
      </c>
      <c r="CF495">
        <v>2</v>
      </c>
      <c r="CG495">
        <v>3</v>
      </c>
      <c r="CH495">
        <v>0</v>
      </c>
      <c r="CI495">
        <v>1</v>
      </c>
      <c r="CJ495">
        <v>0</v>
      </c>
      <c r="CK495">
        <v>1</v>
      </c>
      <c r="CL495">
        <v>0</v>
      </c>
      <c r="CM495">
        <v>0</v>
      </c>
      <c r="CN495">
        <v>1</v>
      </c>
      <c r="CO495">
        <v>0</v>
      </c>
      <c r="CP495">
        <v>1</v>
      </c>
      <c r="CQ495">
        <v>0</v>
      </c>
      <c r="CR495">
        <v>3</v>
      </c>
      <c r="CS495">
        <v>0</v>
      </c>
      <c r="CT495">
        <v>1</v>
      </c>
      <c r="CU495">
        <v>0</v>
      </c>
      <c r="CV495">
        <v>2</v>
      </c>
      <c r="CW495">
        <v>2</v>
      </c>
      <c r="CX495">
        <v>40</v>
      </c>
      <c r="CY495">
        <v>8</v>
      </c>
      <c r="CZ495">
        <v>3</v>
      </c>
      <c r="DA495">
        <v>13</v>
      </c>
      <c r="DB495">
        <v>14</v>
      </c>
      <c r="DC495">
        <v>8</v>
      </c>
      <c r="DD495">
        <v>0</v>
      </c>
      <c r="DE495">
        <v>76</v>
      </c>
      <c r="DF495">
        <v>24</v>
      </c>
      <c r="DG495">
        <v>8</v>
      </c>
      <c r="DH495">
        <v>24</v>
      </c>
      <c r="DI495">
        <v>9</v>
      </c>
      <c r="DJ495" s="11">
        <f t="shared" si="146"/>
        <v>-16</v>
      </c>
      <c r="DK495" s="6">
        <v>-12.9441276012</v>
      </c>
      <c r="DL495">
        <v>11</v>
      </c>
      <c r="DM495">
        <v>12</v>
      </c>
      <c r="DN495">
        <v>0</v>
      </c>
      <c r="DO495">
        <v>1</v>
      </c>
      <c r="DP495">
        <v>0</v>
      </c>
      <c r="DQ495">
        <v>751</v>
      </c>
      <c r="DR495">
        <v>572</v>
      </c>
      <c r="DS495">
        <v>548</v>
      </c>
      <c r="DT495">
        <v>411</v>
      </c>
      <c r="DU495">
        <v>381</v>
      </c>
      <c r="DV495">
        <v>279</v>
      </c>
      <c r="DW495" s="6">
        <v>29.08</v>
      </c>
      <c r="DX495" s="6">
        <v>25.15</v>
      </c>
      <c r="DY495">
        <v>95</v>
      </c>
      <c r="DZ495">
        <v>88</v>
      </c>
      <c r="EA495">
        <v>16</v>
      </c>
      <c r="EB495">
        <v>18</v>
      </c>
      <c r="EC495">
        <v>26</v>
      </c>
      <c r="ED495">
        <v>21</v>
      </c>
      <c r="EE495">
        <v>42</v>
      </c>
      <c r="EF495">
        <v>40</v>
      </c>
      <c r="EG495" s="11">
        <f t="shared" si="147"/>
        <v>68</v>
      </c>
      <c r="EH495" s="11">
        <f t="shared" si="148"/>
        <v>61</v>
      </c>
      <c r="EI495">
        <v>295</v>
      </c>
      <c r="EJ495">
        <v>346</v>
      </c>
      <c r="EK495">
        <v>507</v>
      </c>
      <c r="EL495">
        <v>442</v>
      </c>
      <c r="EM495">
        <v>94</v>
      </c>
      <c r="EN495">
        <v>58</v>
      </c>
      <c r="EO495">
        <v>62</v>
      </c>
      <c r="EP495">
        <v>47</v>
      </c>
      <c r="EQ495">
        <v>-0.2</v>
      </c>
      <c r="ER495">
        <v>1.1000000000000001</v>
      </c>
      <c r="ES495">
        <v>0.9</v>
      </c>
      <c r="ET495">
        <v>2968.33</v>
      </c>
      <c r="EU495" s="11">
        <f t="shared" si="149"/>
        <v>257</v>
      </c>
      <c r="EV495" s="6">
        <f t="shared" si="150"/>
        <v>14.818181818181818</v>
      </c>
      <c r="EW495" s="6">
        <f t="shared" si="151"/>
        <v>101.53621816600366</v>
      </c>
      <c r="EX495" s="6">
        <v>24.1</v>
      </c>
      <c r="EY495">
        <v>0.33</v>
      </c>
    </row>
    <row r="496" spans="1:155">
      <c r="A496">
        <v>758</v>
      </c>
      <c r="B496" s="5">
        <v>1250000</v>
      </c>
      <c r="C496" t="s">
        <v>697</v>
      </c>
      <c r="D496" t="s">
        <v>698</v>
      </c>
      <c r="E496" t="s">
        <v>153</v>
      </c>
      <c r="F496" t="s">
        <v>154</v>
      </c>
      <c r="G496" t="s">
        <v>154</v>
      </c>
      <c r="H496">
        <v>71</v>
      </c>
      <c r="I496">
        <v>188</v>
      </c>
      <c r="J496">
        <v>2006</v>
      </c>
      <c r="K496">
        <v>7</v>
      </c>
      <c r="L496">
        <v>211</v>
      </c>
      <c r="M496" t="s">
        <v>146</v>
      </c>
      <c r="N496" t="s">
        <v>699</v>
      </c>
      <c r="O496" t="s">
        <v>540</v>
      </c>
      <c r="P496" t="s">
        <v>198</v>
      </c>
      <c r="Q496" t="s">
        <v>468</v>
      </c>
      <c r="R496">
        <v>13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-4</v>
      </c>
      <c r="Y496" s="6">
        <v>-0.8</v>
      </c>
      <c r="Z496">
        <v>4</v>
      </c>
      <c r="AA496">
        <v>174</v>
      </c>
      <c r="AB496">
        <v>7519</v>
      </c>
      <c r="AC496" s="6">
        <v>124.02</v>
      </c>
      <c r="AD496" s="7">
        <v>9.6333333332999995</v>
      </c>
      <c r="AE496" s="7">
        <f t="shared" si="133"/>
        <v>9.6043589743478623</v>
      </c>
      <c r="AF496" s="8">
        <v>0.18806010887530894</v>
      </c>
      <c r="AG496" s="8">
        <v>0</v>
      </c>
      <c r="AH496" s="8">
        <v>3.7037037037037035E-2</v>
      </c>
      <c r="AI496" s="9">
        <f t="shared" si="134"/>
        <v>0.92307692307692313</v>
      </c>
      <c r="AJ496" s="10">
        <f t="shared" si="135"/>
        <v>960.11396011396016</v>
      </c>
      <c r="AK496" s="7">
        <f t="shared" si="136"/>
        <v>0.96758587324625056</v>
      </c>
      <c r="AL496" s="7">
        <f t="shared" si="137"/>
        <v>2.4189646831156262</v>
      </c>
      <c r="AM496" s="8">
        <f t="shared" si="138"/>
        <v>0.2857142857142857</v>
      </c>
      <c r="AN496" s="11">
        <f t="shared" si="139"/>
        <v>-3</v>
      </c>
      <c r="AO496" s="7">
        <f t="shared" si="140"/>
        <v>-1.4513788098693756</v>
      </c>
      <c r="AP496">
        <v>15</v>
      </c>
      <c r="AQ496">
        <v>15</v>
      </c>
      <c r="AR496">
        <v>11</v>
      </c>
      <c r="AS496">
        <v>8</v>
      </c>
      <c r="AT496">
        <v>8</v>
      </c>
      <c r="AU496">
        <v>8</v>
      </c>
      <c r="AV496" s="6">
        <v>0.75</v>
      </c>
      <c r="AW496">
        <v>3</v>
      </c>
      <c r="AX496">
        <v>1</v>
      </c>
      <c r="AY496">
        <v>1</v>
      </c>
      <c r="AZ496" s="11">
        <f t="shared" si="141"/>
        <v>2</v>
      </c>
      <c r="BA496" s="6">
        <v>30.25</v>
      </c>
      <c r="BB496" s="6">
        <v>29.13</v>
      </c>
      <c r="BC496" s="6">
        <v>0</v>
      </c>
      <c r="BD496">
        <v>5</v>
      </c>
      <c r="BE496">
        <v>5</v>
      </c>
      <c r="BF496">
        <v>21</v>
      </c>
      <c r="BG496" s="11">
        <f t="shared" si="142"/>
        <v>-16</v>
      </c>
      <c r="BH496">
        <v>3</v>
      </c>
      <c r="BI496">
        <v>2</v>
      </c>
      <c r="BJ496">
        <v>3</v>
      </c>
      <c r="BK496">
        <v>7</v>
      </c>
      <c r="BL496">
        <v>2</v>
      </c>
      <c r="BM496">
        <v>3</v>
      </c>
      <c r="BN496">
        <v>7</v>
      </c>
      <c r="BO496" s="8">
        <f t="shared" si="143"/>
        <v>5.8823529411764705E-2</v>
      </c>
      <c r="BP496">
        <v>1</v>
      </c>
      <c r="BQ496">
        <v>0</v>
      </c>
      <c r="BR496">
        <v>1</v>
      </c>
      <c r="BS496">
        <v>0</v>
      </c>
      <c r="BT496" s="8">
        <f t="shared" si="144"/>
        <v>1</v>
      </c>
      <c r="BU496" s="8">
        <f t="shared" si="145"/>
        <v>8.130081300813009E-3</v>
      </c>
      <c r="BV496">
        <v>0</v>
      </c>
      <c r="BW496">
        <v>0</v>
      </c>
      <c r="BX496">
        <v>0</v>
      </c>
      <c r="BY496">
        <v>0</v>
      </c>
      <c r="BZ496">
        <v>1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1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1</v>
      </c>
      <c r="CX496">
        <v>2</v>
      </c>
      <c r="CY496">
        <v>0</v>
      </c>
      <c r="CZ496">
        <v>0</v>
      </c>
      <c r="DA496">
        <v>0</v>
      </c>
      <c r="DB496">
        <v>2</v>
      </c>
      <c r="DC496">
        <v>1</v>
      </c>
      <c r="DD496">
        <v>0</v>
      </c>
      <c r="DE496">
        <v>5</v>
      </c>
      <c r="DF496">
        <v>2</v>
      </c>
      <c r="DG496">
        <v>3</v>
      </c>
      <c r="DH496">
        <v>2</v>
      </c>
      <c r="DI496">
        <v>2</v>
      </c>
      <c r="DJ496" s="11">
        <f t="shared" si="146"/>
        <v>1</v>
      </c>
      <c r="DK496" s="6">
        <v>1.0140564673000001</v>
      </c>
      <c r="DL496">
        <v>2</v>
      </c>
      <c r="DM496">
        <v>0</v>
      </c>
      <c r="DN496">
        <v>0</v>
      </c>
      <c r="DO496">
        <v>0</v>
      </c>
      <c r="DP496">
        <v>0</v>
      </c>
      <c r="DQ496">
        <v>108</v>
      </c>
      <c r="DR496">
        <v>119</v>
      </c>
      <c r="DS496">
        <v>78</v>
      </c>
      <c r="DT496">
        <v>93</v>
      </c>
      <c r="DU496">
        <v>54</v>
      </c>
      <c r="DV496">
        <v>65</v>
      </c>
      <c r="DW496" s="6">
        <v>4.2</v>
      </c>
      <c r="DX496" s="6">
        <v>4.83</v>
      </c>
      <c r="DY496">
        <v>11</v>
      </c>
      <c r="DZ496">
        <v>13</v>
      </c>
      <c r="EA496">
        <v>2</v>
      </c>
      <c r="EB496">
        <v>5</v>
      </c>
      <c r="EC496">
        <v>5</v>
      </c>
      <c r="ED496">
        <v>6</v>
      </c>
      <c r="EE496">
        <v>4</v>
      </c>
      <c r="EF496">
        <v>8</v>
      </c>
      <c r="EG496" s="11">
        <f t="shared" si="147"/>
        <v>9</v>
      </c>
      <c r="EH496" s="11">
        <f t="shared" si="148"/>
        <v>14</v>
      </c>
      <c r="EI496">
        <v>59</v>
      </c>
      <c r="EJ496">
        <v>64</v>
      </c>
      <c r="EK496">
        <v>36</v>
      </c>
      <c r="EL496">
        <v>68</v>
      </c>
      <c r="EM496">
        <v>24</v>
      </c>
      <c r="EN496">
        <v>8</v>
      </c>
      <c r="EO496">
        <v>10</v>
      </c>
      <c r="EP496">
        <v>13</v>
      </c>
      <c r="EQ496">
        <v>-0.4</v>
      </c>
      <c r="ER496">
        <v>0</v>
      </c>
      <c r="ES496">
        <v>-0.4</v>
      </c>
      <c r="ET496">
        <v>535.45000000000005</v>
      </c>
      <c r="EU496" s="11">
        <f t="shared" si="149"/>
        <v>16</v>
      </c>
      <c r="EV496" s="6">
        <f t="shared" si="150"/>
        <v>4</v>
      </c>
      <c r="EW496" s="6">
        <f t="shared" si="151"/>
        <v>109.82099661344945</v>
      </c>
      <c r="EX496" s="6">
        <v>0.1</v>
      </c>
      <c r="EY496">
        <v>0</v>
      </c>
    </row>
    <row r="497" spans="1:155">
      <c r="A497">
        <v>352</v>
      </c>
      <c r="B497" s="5">
        <v>1250000</v>
      </c>
      <c r="C497" t="s">
        <v>1005</v>
      </c>
      <c r="D497" t="s">
        <v>375</v>
      </c>
      <c r="E497" t="s">
        <v>330</v>
      </c>
      <c r="F497" t="s">
        <v>145</v>
      </c>
      <c r="G497" t="s">
        <v>145</v>
      </c>
      <c r="H497">
        <v>71</v>
      </c>
      <c r="I497">
        <v>205</v>
      </c>
      <c r="M497" t="s">
        <v>155</v>
      </c>
      <c r="N497" t="s">
        <v>1006</v>
      </c>
      <c r="O497" t="s">
        <v>1007</v>
      </c>
      <c r="P497" t="s">
        <v>222</v>
      </c>
      <c r="Q497" t="s">
        <v>1008</v>
      </c>
      <c r="R497">
        <v>59</v>
      </c>
      <c r="S497">
        <v>2</v>
      </c>
      <c r="T497">
        <v>2</v>
      </c>
      <c r="U497">
        <v>1</v>
      </c>
      <c r="V497">
        <v>1</v>
      </c>
      <c r="W497">
        <v>4</v>
      </c>
      <c r="X497">
        <v>-15</v>
      </c>
      <c r="Y497" s="6">
        <v>-6.3</v>
      </c>
      <c r="Z497">
        <v>66</v>
      </c>
      <c r="AA497">
        <v>1070</v>
      </c>
      <c r="AB497">
        <v>41249</v>
      </c>
      <c r="AC497" s="6">
        <v>681.92</v>
      </c>
      <c r="AD497" s="7">
        <v>11.55</v>
      </c>
      <c r="AE497" s="7">
        <f t="shared" si="133"/>
        <v>11.586741996233522</v>
      </c>
      <c r="AF497" s="8">
        <v>0.21091831369274069</v>
      </c>
      <c r="AG497" s="8">
        <v>0.33333333333333331</v>
      </c>
      <c r="AH497" s="8">
        <v>5.6074766355140186E-2</v>
      </c>
      <c r="AI497" s="9">
        <f t="shared" si="134"/>
        <v>0.89552238805970152</v>
      </c>
      <c r="AJ497" s="10">
        <f t="shared" si="135"/>
        <v>951.59715441484173</v>
      </c>
      <c r="AK497" s="7">
        <f t="shared" si="136"/>
        <v>1.0558423275457531</v>
      </c>
      <c r="AL497" s="7">
        <f t="shared" si="137"/>
        <v>3.6954481464101363</v>
      </c>
      <c r="AM497" s="8">
        <f t="shared" si="138"/>
        <v>0.22222222222222221</v>
      </c>
      <c r="AN497" s="11">
        <f t="shared" si="139"/>
        <v>-30</v>
      </c>
      <c r="AO497" s="7">
        <f t="shared" si="140"/>
        <v>-2.6396058188643829</v>
      </c>
      <c r="AP497">
        <v>87</v>
      </c>
      <c r="AQ497">
        <v>87</v>
      </c>
      <c r="AR497">
        <v>70</v>
      </c>
      <c r="AS497">
        <v>46</v>
      </c>
      <c r="AT497">
        <v>48</v>
      </c>
      <c r="AU497">
        <v>48</v>
      </c>
      <c r="AV497" s="6">
        <v>3.77</v>
      </c>
      <c r="AW497">
        <v>13</v>
      </c>
      <c r="AX497">
        <v>1</v>
      </c>
      <c r="AY497">
        <v>5</v>
      </c>
      <c r="AZ497" s="11">
        <f t="shared" si="141"/>
        <v>6</v>
      </c>
      <c r="BA497" s="6">
        <v>30.625</v>
      </c>
      <c r="BB497" s="6">
        <v>28.43</v>
      </c>
      <c r="BC497" s="6">
        <v>47.4</v>
      </c>
      <c r="BD497">
        <v>57</v>
      </c>
      <c r="BE497">
        <v>57</v>
      </c>
      <c r="BF497">
        <v>64</v>
      </c>
      <c r="BG497" s="11">
        <f t="shared" si="142"/>
        <v>-7</v>
      </c>
      <c r="BH497">
        <v>24</v>
      </c>
      <c r="BI497">
        <v>21</v>
      </c>
      <c r="BJ497">
        <v>12</v>
      </c>
      <c r="BK497">
        <v>33</v>
      </c>
      <c r="BL497">
        <v>21</v>
      </c>
      <c r="BM497">
        <v>12</v>
      </c>
      <c r="BN497">
        <v>33</v>
      </c>
      <c r="BO497" s="8">
        <f t="shared" si="143"/>
        <v>4.3999999999999997E-2</v>
      </c>
      <c r="BP497">
        <v>370</v>
      </c>
      <c r="BQ497">
        <v>319</v>
      </c>
      <c r="BR497">
        <v>365</v>
      </c>
      <c r="BS497">
        <v>315</v>
      </c>
      <c r="BT497" s="8">
        <f t="shared" si="144"/>
        <v>0.53701015965166909</v>
      </c>
      <c r="BU497" s="8">
        <f t="shared" si="145"/>
        <v>0.90066225165562919</v>
      </c>
      <c r="BV497">
        <v>196</v>
      </c>
      <c r="BW497">
        <v>173</v>
      </c>
      <c r="BX497">
        <v>125</v>
      </c>
      <c r="BY497">
        <v>96</v>
      </c>
      <c r="BZ497">
        <v>46</v>
      </c>
      <c r="CA497">
        <v>49</v>
      </c>
      <c r="CB497">
        <v>98</v>
      </c>
      <c r="CC497">
        <v>98</v>
      </c>
      <c r="CD497">
        <v>164</v>
      </c>
      <c r="CE497">
        <v>133</v>
      </c>
      <c r="CF497">
        <v>215</v>
      </c>
      <c r="CG497">
        <v>185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1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1</v>
      </c>
      <c r="CU497">
        <v>0</v>
      </c>
      <c r="CV497">
        <v>0</v>
      </c>
      <c r="CW497">
        <v>1</v>
      </c>
      <c r="CX497">
        <v>23</v>
      </c>
      <c r="CY497">
        <v>4</v>
      </c>
      <c r="CZ497">
        <v>0</v>
      </c>
      <c r="DA497">
        <v>6</v>
      </c>
      <c r="DB497">
        <v>15</v>
      </c>
      <c r="DC497">
        <v>2</v>
      </c>
      <c r="DD497">
        <v>0</v>
      </c>
      <c r="DE497">
        <v>21</v>
      </c>
      <c r="DF497">
        <v>21</v>
      </c>
      <c r="DG497">
        <v>20</v>
      </c>
      <c r="DH497">
        <v>20</v>
      </c>
      <c r="DI497">
        <v>14</v>
      </c>
      <c r="DJ497" s="11">
        <f t="shared" si="146"/>
        <v>-1</v>
      </c>
      <c r="DK497" s="6">
        <v>-5.1177674107</v>
      </c>
      <c r="DL497">
        <v>17</v>
      </c>
      <c r="DM497">
        <v>2</v>
      </c>
      <c r="DN497">
        <v>0</v>
      </c>
      <c r="DO497">
        <v>2</v>
      </c>
      <c r="DP497">
        <v>0</v>
      </c>
      <c r="DQ497">
        <v>402</v>
      </c>
      <c r="DR497">
        <v>750</v>
      </c>
      <c r="DS497">
        <v>310</v>
      </c>
      <c r="DT497">
        <v>554</v>
      </c>
      <c r="DU497">
        <v>214</v>
      </c>
      <c r="DV497">
        <v>402</v>
      </c>
      <c r="DW497" s="6">
        <v>16.32</v>
      </c>
      <c r="DX497" s="6">
        <v>36.07</v>
      </c>
      <c r="DY497">
        <v>54</v>
      </c>
      <c r="DZ497">
        <v>110</v>
      </c>
      <c r="EA497">
        <v>12</v>
      </c>
      <c r="EB497">
        <v>42</v>
      </c>
      <c r="EC497">
        <v>11</v>
      </c>
      <c r="ED497">
        <v>28</v>
      </c>
      <c r="EE497">
        <v>19</v>
      </c>
      <c r="EF497">
        <v>19</v>
      </c>
      <c r="EG497" s="11">
        <f t="shared" si="147"/>
        <v>30</v>
      </c>
      <c r="EH497" s="11">
        <f t="shared" si="148"/>
        <v>47</v>
      </c>
      <c r="EI497">
        <v>398</v>
      </c>
      <c r="EJ497">
        <v>357</v>
      </c>
      <c r="EK497">
        <v>280</v>
      </c>
      <c r="EL497">
        <v>269</v>
      </c>
      <c r="EM497">
        <v>82</v>
      </c>
      <c r="EN497">
        <v>63</v>
      </c>
      <c r="EO497">
        <v>60</v>
      </c>
      <c r="EP497">
        <v>48</v>
      </c>
      <c r="EQ497">
        <v>-1.3</v>
      </c>
      <c r="ER497">
        <v>0.30000000000000004</v>
      </c>
      <c r="ES497">
        <v>-0.9</v>
      </c>
      <c r="ET497">
        <v>2551.1799999999998</v>
      </c>
      <c r="EU497" s="11">
        <f t="shared" si="149"/>
        <v>158</v>
      </c>
      <c r="EV497" s="6">
        <f t="shared" si="150"/>
        <v>4.0588235294117645</v>
      </c>
      <c r="EW497" s="6">
        <f t="shared" si="151"/>
        <v>101.36086344439231</v>
      </c>
      <c r="EX497" s="6">
        <v>-3</v>
      </c>
      <c r="EY497">
        <v>-0.05</v>
      </c>
    </row>
    <row r="498" spans="1:155">
      <c r="A498">
        <v>702</v>
      </c>
      <c r="B498" s="5">
        <v>1250000</v>
      </c>
      <c r="C498" t="s">
        <v>1792</v>
      </c>
      <c r="D498" t="s">
        <v>1482</v>
      </c>
      <c r="E498" t="s">
        <v>979</v>
      </c>
      <c r="F498" t="s">
        <v>154</v>
      </c>
      <c r="G498" t="s">
        <v>154</v>
      </c>
      <c r="H498">
        <v>73</v>
      </c>
      <c r="I498">
        <v>209</v>
      </c>
      <c r="J498">
        <v>2012</v>
      </c>
      <c r="K498">
        <v>2</v>
      </c>
      <c r="L498">
        <v>44</v>
      </c>
      <c r="M498" t="s">
        <v>155</v>
      </c>
      <c r="N498" t="s">
        <v>1793</v>
      </c>
      <c r="O498" t="s">
        <v>846</v>
      </c>
      <c r="P498" t="s">
        <v>192</v>
      </c>
      <c r="Q498" t="s">
        <v>250</v>
      </c>
      <c r="R498">
        <v>76</v>
      </c>
      <c r="S498">
        <v>3</v>
      </c>
      <c r="T498">
        <v>17</v>
      </c>
      <c r="U498">
        <v>10</v>
      </c>
      <c r="V498">
        <v>7</v>
      </c>
      <c r="W498">
        <v>20</v>
      </c>
      <c r="X498">
        <v>-7</v>
      </c>
      <c r="Y498" s="6">
        <v>-9.3000000000000007</v>
      </c>
      <c r="Z498">
        <v>26</v>
      </c>
      <c r="AA498">
        <v>2036</v>
      </c>
      <c r="AB498">
        <v>94415</v>
      </c>
      <c r="AC498" s="6">
        <v>1571.05</v>
      </c>
      <c r="AD498" s="7">
        <v>20.7</v>
      </c>
      <c r="AE498" s="7">
        <f t="shared" si="133"/>
        <v>20.692251461988306</v>
      </c>
      <c r="AF498" s="8">
        <v>0.35627301754322305</v>
      </c>
      <c r="AG498" s="8">
        <v>0.30769230769230771</v>
      </c>
      <c r="AH498" s="8">
        <v>8.9531680440771352E-2</v>
      </c>
      <c r="AI498" s="9">
        <f t="shared" si="134"/>
        <v>0.91290661070304302</v>
      </c>
      <c r="AJ498" s="10">
        <f t="shared" si="135"/>
        <v>1002.4382911438144</v>
      </c>
      <c r="AK498" s="7">
        <f t="shared" si="136"/>
        <v>2.4824162184526273</v>
      </c>
      <c r="AL498" s="7">
        <f t="shared" si="137"/>
        <v>3.1698545558702778</v>
      </c>
      <c r="AM498" s="8">
        <f t="shared" si="138"/>
        <v>0.4391891891891892</v>
      </c>
      <c r="AN498" s="11">
        <f t="shared" si="139"/>
        <v>-18</v>
      </c>
      <c r="AO498" s="7">
        <f t="shared" si="140"/>
        <v>-0.68743833741765048</v>
      </c>
      <c r="AP498">
        <v>176</v>
      </c>
      <c r="AQ498">
        <v>176</v>
      </c>
      <c r="AR498">
        <v>119</v>
      </c>
      <c r="AS498">
        <v>79</v>
      </c>
      <c r="AT498">
        <v>79</v>
      </c>
      <c r="AU498">
        <v>79</v>
      </c>
      <c r="AV498" s="6">
        <v>4.28</v>
      </c>
      <c r="AW498">
        <v>10</v>
      </c>
      <c r="AX498">
        <v>8</v>
      </c>
      <c r="AY498">
        <v>13</v>
      </c>
      <c r="AZ498" s="11">
        <f t="shared" si="141"/>
        <v>21</v>
      </c>
      <c r="BA498" s="6">
        <v>50.278500000000001</v>
      </c>
      <c r="BB498" s="6">
        <v>48.84</v>
      </c>
      <c r="BC498" s="6">
        <v>209.6</v>
      </c>
      <c r="BD498">
        <v>73</v>
      </c>
      <c r="BE498">
        <v>73</v>
      </c>
      <c r="BF498">
        <v>131</v>
      </c>
      <c r="BG498" s="11">
        <f t="shared" si="142"/>
        <v>-58</v>
      </c>
      <c r="BH498">
        <v>40</v>
      </c>
      <c r="BI498">
        <v>46</v>
      </c>
      <c r="BJ498">
        <v>29</v>
      </c>
      <c r="BK498">
        <v>114</v>
      </c>
      <c r="BL498">
        <v>46</v>
      </c>
      <c r="BM498">
        <v>29</v>
      </c>
      <c r="BN498">
        <v>114</v>
      </c>
      <c r="BO498" s="8">
        <f t="shared" si="143"/>
        <v>7.015384615384615E-2</v>
      </c>
      <c r="BP498">
        <v>0</v>
      </c>
      <c r="BQ498">
        <v>0</v>
      </c>
      <c r="BR498">
        <v>0</v>
      </c>
      <c r="BS498">
        <v>0</v>
      </c>
      <c r="BT498" s="8">
        <f t="shared" si="144"/>
        <v>0</v>
      </c>
      <c r="BU498" s="8">
        <f t="shared" si="145"/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1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2</v>
      </c>
      <c r="CR498">
        <v>0</v>
      </c>
      <c r="CS498">
        <v>0</v>
      </c>
      <c r="CT498">
        <v>1</v>
      </c>
      <c r="CU498">
        <v>0</v>
      </c>
      <c r="CV498">
        <v>1</v>
      </c>
      <c r="CW498">
        <v>5</v>
      </c>
      <c r="CX498">
        <v>34</v>
      </c>
      <c r="CY498">
        <v>0</v>
      </c>
      <c r="CZ498">
        <v>1</v>
      </c>
      <c r="DA498">
        <v>14</v>
      </c>
      <c r="DB498">
        <v>22</v>
      </c>
      <c r="DC498">
        <v>1</v>
      </c>
      <c r="DD498">
        <v>0</v>
      </c>
      <c r="DE498">
        <v>41</v>
      </c>
      <c r="DF498">
        <v>13</v>
      </c>
      <c r="DG498">
        <v>14</v>
      </c>
      <c r="DH498">
        <v>12</v>
      </c>
      <c r="DI498">
        <v>10</v>
      </c>
      <c r="DJ498" s="11">
        <f t="shared" si="146"/>
        <v>1</v>
      </c>
      <c r="DK498" s="6">
        <v>5.6420548400000001</v>
      </c>
      <c r="DL498">
        <v>13</v>
      </c>
      <c r="DM498">
        <v>0</v>
      </c>
      <c r="DN498">
        <v>0</v>
      </c>
      <c r="DO498">
        <v>0</v>
      </c>
      <c r="DP498">
        <v>0</v>
      </c>
      <c r="DQ498">
        <v>1321</v>
      </c>
      <c r="DR498">
        <v>1625</v>
      </c>
      <c r="DS498">
        <v>1001</v>
      </c>
      <c r="DT498">
        <v>1262</v>
      </c>
      <c r="DU498">
        <v>726</v>
      </c>
      <c r="DV498">
        <v>953</v>
      </c>
      <c r="DW498" s="6">
        <v>61.17</v>
      </c>
      <c r="DX498" s="6">
        <v>77.489999999999995</v>
      </c>
      <c r="DY498">
        <v>206</v>
      </c>
      <c r="DZ498">
        <v>258</v>
      </c>
      <c r="EA498">
        <v>65</v>
      </c>
      <c r="EB498">
        <v>83</v>
      </c>
      <c r="EC498">
        <v>41</v>
      </c>
      <c r="ED498">
        <v>64</v>
      </c>
      <c r="EE498">
        <v>96</v>
      </c>
      <c r="EF498">
        <v>64</v>
      </c>
      <c r="EG498" s="11">
        <f t="shared" si="147"/>
        <v>137</v>
      </c>
      <c r="EH498" s="11">
        <f t="shared" si="148"/>
        <v>128</v>
      </c>
      <c r="EI498">
        <v>716</v>
      </c>
      <c r="EJ498">
        <v>745</v>
      </c>
      <c r="EK498">
        <v>542</v>
      </c>
      <c r="EL498">
        <v>496</v>
      </c>
      <c r="EM498">
        <v>209</v>
      </c>
      <c r="EN498">
        <v>156</v>
      </c>
      <c r="EO498">
        <v>73</v>
      </c>
      <c r="EP498">
        <v>85</v>
      </c>
      <c r="EQ498">
        <v>0.60000000000000009</v>
      </c>
      <c r="ER498">
        <v>3.4</v>
      </c>
      <c r="ES498">
        <v>4</v>
      </c>
      <c r="ET498">
        <v>2838.63</v>
      </c>
      <c r="EU498" s="11">
        <f t="shared" si="149"/>
        <v>213</v>
      </c>
      <c r="EV498" s="6">
        <f t="shared" si="150"/>
        <v>7.8461538461538458</v>
      </c>
      <c r="EW498" s="6">
        <f t="shared" si="151"/>
        <v>112.51074122402215</v>
      </c>
      <c r="EX498" s="6">
        <v>13.5</v>
      </c>
      <c r="EY498">
        <v>0.18</v>
      </c>
    </row>
    <row r="499" spans="1:155">
      <c r="A499">
        <v>235</v>
      </c>
      <c r="B499" s="5">
        <v>1250000</v>
      </c>
      <c r="C499" t="s">
        <v>1831</v>
      </c>
      <c r="D499" t="s">
        <v>1832</v>
      </c>
      <c r="E499" t="s">
        <v>577</v>
      </c>
      <c r="F499" t="s">
        <v>145</v>
      </c>
      <c r="G499" t="s">
        <v>145</v>
      </c>
      <c r="H499">
        <v>74</v>
      </c>
      <c r="I499">
        <v>210</v>
      </c>
      <c r="M499" t="s">
        <v>155</v>
      </c>
      <c r="N499" t="s">
        <v>1833</v>
      </c>
      <c r="O499" t="s">
        <v>327</v>
      </c>
      <c r="P499" t="s">
        <v>158</v>
      </c>
      <c r="Q499" t="s">
        <v>1834</v>
      </c>
      <c r="R499">
        <v>59</v>
      </c>
      <c r="S499">
        <v>5</v>
      </c>
      <c r="T499">
        <v>1</v>
      </c>
      <c r="U499">
        <v>0</v>
      </c>
      <c r="V499">
        <v>1</v>
      </c>
      <c r="W499">
        <v>6</v>
      </c>
      <c r="X499">
        <v>-3</v>
      </c>
      <c r="Y499" s="6">
        <v>-5.6</v>
      </c>
      <c r="Z499">
        <v>145</v>
      </c>
      <c r="AA499">
        <v>662</v>
      </c>
      <c r="AB499">
        <v>25366</v>
      </c>
      <c r="AC499" s="6">
        <v>422.34</v>
      </c>
      <c r="AD499" s="7">
        <v>7.1666666667000003</v>
      </c>
      <c r="AE499" s="7">
        <f t="shared" si="133"/>
        <v>7.1635028248698669</v>
      </c>
      <c r="AF499" s="8">
        <v>0.15158171285828109</v>
      </c>
      <c r="AG499" s="8">
        <v>0.6</v>
      </c>
      <c r="AH499" s="8">
        <v>7.1428571428571425E-2</v>
      </c>
      <c r="AI499" s="9">
        <f t="shared" si="134"/>
        <v>0.94009216589861755</v>
      </c>
      <c r="AJ499" s="10">
        <f t="shared" si="135"/>
        <v>1011.5207373271891</v>
      </c>
      <c r="AK499" s="7">
        <f t="shared" si="136"/>
        <v>1.4206563432305725</v>
      </c>
      <c r="AL499" s="7">
        <f t="shared" si="137"/>
        <v>1.8468532461997444</v>
      </c>
      <c r="AM499" s="8">
        <f t="shared" si="138"/>
        <v>0.43478260869565216</v>
      </c>
      <c r="AN499" s="11">
        <f t="shared" si="139"/>
        <v>-3</v>
      </c>
      <c r="AO499" s="7">
        <f t="shared" si="140"/>
        <v>-0.4261969029691719</v>
      </c>
      <c r="AP499">
        <v>47</v>
      </c>
      <c r="AQ499">
        <v>47</v>
      </c>
      <c r="AR499">
        <v>38</v>
      </c>
      <c r="AS499">
        <v>30</v>
      </c>
      <c r="AT499">
        <v>30</v>
      </c>
      <c r="AU499">
        <v>30</v>
      </c>
      <c r="AV499" s="6">
        <v>2.83</v>
      </c>
      <c r="AW499">
        <v>8</v>
      </c>
      <c r="AX499">
        <v>3</v>
      </c>
      <c r="AY499">
        <v>2</v>
      </c>
      <c r="AZ499" s="11">
        <f t="shared" si="141"/>
        <v>5</v>
      </c>
      <c r="BA499" s="6">
        <v>28.5</v>
      </c>
      <c r="BB499" s="6">
        <v>25.07</v>
      </c>
      <c r="BC499" s="6">
        <v>0</v>
      </c>
      <c r="BD499">
        <v>150</v>
      </c>
      <c r="BE499">
        <v>150</v>
      </c>
      <c r="BF499">
        <v>37</v>
      </c>
      <c r="BG499" s="11">
        <f t="shared" si="142"/>
        <v>113</v>
      </c>
      <c r="BH499">
        <v>8</v>
      </c>
      <c r="BI499">
        <v>2</v>
      </c>
      <c r="BJ499">
        <v>4</v>
      </c>
      <c r="BK499">
        <v>14</v>
      </c>
      <c r="BL499">
        <v>2</v>
      </c>
      <c r="BM499">
        <v>4</v>
      </c>
      <c r="BN499">
        <v>14</v>
      </c>
      <c r="BO499" s="8">
        <f t="shared" si="143"/>
        <v>3.4063260340632603E-2</v>
      </c>
      <c r="BP499">
        <v>0</v>
      </c>
      <c r="BQ499">
        <v>1</v>
      </c>
      <c r="BR499">
        <v>0</v>
      </c>
      <c r="BS499">
        <v>1</v>
      </c>
      <c r="BT499" s="8">
        <f t="shared" si="144"/>
        <v>0</v>
      </c>
      <c r="BU499" s="8">
        <f t="shared" si="145"/>
        <v>2.7855153203342618E-3</v>
      </c>
      <c r="BV499">
        <v>0</v>
      </c>
      <c r="BW499">
        <v>0</v>
      </c>
      <c r="BX499">
        <v>0</v>
      </c>
      <c r="BY499">
        <v>1</v>
      </c>
      <c r="BZ499">
        <v>0</v>
      </c>
      <c r="CA499">
        <v>0</v>
      </c>
      <c r="CB499">
        <v>0</v>
      </c>
      <c r="CC499">
        <v>1</v>
      </c>
      <c r="CD499">
        <v>0</v>
      </c>
      <c r="CE499">
        <v>0</v>
      </c>
      <c r="CF499">
        <v>0</v>
      </c>
      <c r="CG499">
        <v>1</v>
      </c>
      <c r="CH499">
        <v>0</v>
      </c>
      <c r="CI499">
        <v>2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2</v>
      </c>
      <c r="CS499">
        <v>0</v>
      </c>
      <c r="CT499">
        <v>3</v>
      </c>
      <c r="CU499">
        <v>0</v>
      </c>
      <c r="CV499">
        <v>0</v>
      </c>
      <c r="CW499">
        <v>1</v>
      </c>
      <c r="CX499">
        <v>7</v>
      </c>
      <c r="CY499">
        <v>6</v>
      </c>
      <c r="CZ499">
        <v>0</v>
      </c>
      <c r="DA499">
        <v>1</v>
      </c>
      <c r="DB499">
        <v>2</v>
      </c>
      <c r="DC499">
        <v>4</v>
      </c>
      <c r="DD499">
        <v>1</v>
      </c>
      <c r="DE499">
        <v>16</v>
      </c>
      <c r="DF499">
        <v>36</v>
      </c>
      <c r="DG499">
        <v>7</v>
      </c>
      <c r="DH499">
        <v>33</v>
      </c>
      <c r="DI499">
        <v>12</v>
      </c>
      <c r="DJ499" s="11">
        <f t="shared" si="146"/>
        <v>-29</v>
      </c>
      <c r="DK499" s="6">
        <v>-18.986553794999999</v>
      </c>
      <c r="DL499">
        <v>15</v>
      </c>
      <c r="DM499">
        <v>19</v>
      </c>
      <c r="DN499">
        <v>0</v>
      </c>
      <c r="DO499">
        <v>1</v>
      </c>
      <c r="DP499">
        <v>1</v>
      </c>
      <c r="DQ499">
        <v>254</v>
      </c>
      <c r="DR499">
        <v>411</v>
      </c>
      <c r="DS499">
        <v>188</v>
      </c>
      <c r="DT499">
        <v>294</v>
      </c>
      <c r="DU499">
        <v>140</v>
      </c>
      <c r="DV499">
        <v>217</v>
      </c>
      <c r="DW499" s="6">
        <v>10.58</v>
      </c>
      <c r="DX499" s="6">
        <v>16.97</v>
      </c>
      <c r="DY499">
        <v>26</v>
      </c>
      <c r="DZ499">
        <v>49</v>
      </c>
      <c r="EA499">
        <v>10</v>
      </c>
      <c r="EB499">
        <v>13</v>
      </c>
      <c r="EC499">
        <v>7</v>
      </c>
      <c r="ED499">
        <v>14</v>
      </c>
      <c r="EE499">
        <v>13</v>
      </c>
      <c r="EF499">
        <v>11</v>
      </c>
      <c r="EG499" s="11">
        <f t="shared" si="147"/>
        <v>20</v>
      </c>
      <c r="EH499" s="11">
        <f t="shared" si="148"/>
        <v>25</v>
      </c>
      <c r="EI499">
        <v>175</v>
      </c>
      <c r="EJ499">
        <v>184</v>
      </c>
      <c r="EK499">
        <v>337</v>
      </c>
      <c r="EL499">
        <v>216</v>
      </c>
      <c r="EM499">
        <v>35</v>
      </c>
      <c r="EN499">
        <v>31</v>
      </c>
      <c r="EO499">
        <v>57</v>
      </c>
      <c r="EP499">
        <v>33</v>
      </c>
      <c r="EQ499">
        <v>0</v>
      </c>
      <c r="ER499">
        <v>0.4</v>
      </c>
      <c r="ES499">
        <v>0.4</v>
      </c>
      <c r="ET499">
        <v>2363.88</v>
      </c>
      <c r="EU499" s="11">
        <f t="shared" si="149"/>
        <v>328</v>
      </c>
      <c r="EV499" s="6">
        <f t="shared" si="150"/>
        <v>10.266666666666667</v>
      </c>
      <c r="EW499" s="6">
        <f t="shared" si="151"/>
        <v>94.473646824833082</v>
      </c>
      <c r="EX499" s="6">
        <v>-4.3</v>
      </c>
      <c r="EY499">
        <v>-7.0000000000000007E-2</v>
      </c>
    </row>
    <row r="500" spans="1:155">
      <c r="A500">
        <v>595</v>
      </c>
      <c r="B500" s="5">
        <v>1250000</v>
      </c>
      <c r="C500" t="s">
        <v>1985</v>
      </c>
      <c r="D500" t="s">
        <v>161</v>
      </c>
      <c r="F500" t="s">
        <v>162</v>
      </c>
      <c r="G500" t="s">
        <v>162</v>
      </c>
      <c r="H500">
        <v>73</v>
      </c>
      <c r="I500">
        <v>189</v>
      </c>
      <c r="J500">
        <v>2010</v>
      </c>
      <c r="K500">
        <v>3</v>
      </c>
      <c r="L500">
        <v>90</v>
      </c>
      <c r="M500" t="s">
        <v>155</v>
      </c>
      <c r="N500" t="s">
        <v>1986</v>
      </c>
      <c r="O500" t="s">
        <v>1987</v>
      </c>
      <c r="P500" t="s">
        <v>209</v>
      </c>
      <c r="Q500" t="s">
        <v>186</v>
      </c>
      <c r="R500">
        <v>82</v>
      </c>
      <c r="S500">
        <v>7</v>
      </c>
      <c r="T500">
        <v>5</v>
      </c>
      <c r="U500">
        <v>2</v>
      </c>
      <c r="V500">
        <v>3</v>
      </c>
      <c r="W500">
        <v>12</v>
      </c>
      <c r="X500">
        <v>-12</v>
      </c>
      <c r="Y500" s="6">
        <v>-2.5</v>
      </c>
      <c r="Z500">
        <v>17</v>
      </c>
      <c r="AA500">
        <v>1564</v>
      </c>
      <c r="AB500">
        <v>62576</v>
      </c>
      <c r="AC500" s="6">
        <v>1031.47</v>
      </c>
      <c r="AD500" s="7">
        <v>12.7166666667</v>
      </c>
      <c r="AE500" s="7">
        <f t="shared" si="133"/>
        <v>12.671422764238754</v>
      </c>
      <c r="AF500" s="8">
        <v>0.22819173530316206</v>
      </c>
      <c r="AG500" s="8">
        <v>0.63157894736842102</v>
      </c>
      <c r="AH500" s="8">
        <v>4.4917257683215132E-2</v>
      </c>
      <c r="AI500" s="9">
        <f t="shared" si="134"/>
        <v>0.92338709677419351</v>
      </c>
      <c r="AJ500" s="10">
        <f t="shared" si="135"/>
        <v>968.30435445740864</v>
      </c>
      <c r="AK500" s="7">
        <f t="shared" si="136"/>
        <v>1.1052187654512491</v>
      </c>
      <c r="AL500" s="7">
        <f t="shared" si="137"/>
        <v>2.2104375309024982</v>
      </c>
      <c r="AM500" s="8">
        <f t="shared" si="138"/>
        <v>0.33333333333333331</v>
      </c>
      <c r="AN500" s="11">
        <f t="shared" si="139"/>
        <v>-19</v>
      </c>
      <c r="AO500" s="7">
        <f t="shared" si="140"/>
        <v>-1.1052187654512491</v>
      </c>
      <c r="AP500">
        <v>184</v>
      </c>
      <c r="AQ500">
        <v>185</v>
      </c>
      <c r="AR500">
        <v>144</v>
      </c>
      <c r="AS500">
        <v>104</v>
      </c>
      <c r="AT500">
        <v>104</v>
      </c>
      <c r="AU500">
        <v>104</v>
      </c>
      <c r="AV500" s="6">
        <v>10.67</v>
      </c>
      <c r="AW500">
        <v>43</v>
      </c>
      <c r="AX500">
        <v>9</v>
      </c>
      <c r="AY500">
        <v>9</v>
      </c>
      <c r="AZ500" s="11">
        <f t="shared" si="141"/>
        <v>18</v>
      </c>
      <c r="BA500" s="6">
        <v>34.086500000000001</v>
      </c>
      <c r="BB500" s="6">
        <v>29.21</v>
      </c>
      <c r="BC500" s="6">
        <v>44.6</v>
      </c>
      <c r="BD500">
        <v>148</v>
      </c>
      <c r="BE500">
        <v>144</v>
      </c>
      <c r="BF500">
        <v>120</v>
      </c>
      <c r="BG500" s="11">
        <f t="shared" si="142"/>
        <v>24</v>
      </c>
      <c r="BH500">
        <v>41</v>
      </c>
      <c r="BI500">
        <v>21</v>
      </c>
      <c r="BJ500">
        <v>27</v>
      </c>
      <c r="BK500">
        <v>41</v>
      </c>
      <c r="BL500">
        <v>21</v>
      </c>
      <c r="BM500">
        <v>27</v>
      </c>
      <c r="BN500">
        <v>41</v>
      </c>
      <c r="BO500" s="8">
        <f t="shared" si="143"/>
        <v>4.2399172699069287E-2</v>
      </c>
      <c r="BP500">
        <v>9</v>
      </c>
      <c r="BQ500">
        <v>20</v>
      </c>
      <c r="BR500">
        <v>9</v>
      </c>
      <c r="BS500">
        <v>20</v>
      </c>
      <c r="BT500" s="8">
        <f t="shared" si="144"/>
        <v>0.31034482758620691</v>
      </c>
      <c r="BU500" s="8">
        <f t="shared" si="145"/>
        <v>3.0623020063357972E-2</v>
      </c>
      <c r="BV500">
        <v>1</v>
      </c>
      <c r="BW500">
        <v>1</v>
      </c>
      <c r="BX500">
        <v>1</v>
      </c>
      <c r="BY500">
        <v>4</v>
      </c>
      <c r="BZ500">
        <v>7</v>
      </c>
      <c r="CA500">
        <v>15</v>
      </c>
      <c r="CB500">
        <v>3</v>
      </c>
      <c r="CC500">
        <v>7</v>
      </c>
      <c r="CD500">
        <v>2</v>
      </c>
      <c r="CE500">
        <v>3</v>
      </c>
      <c r="CF500">
        <v>5</v>
      </c>
      <c r="CG500">
        <v>14</v>
      </c>
      <c r="CH500">
        <v>0</v>
      </c>
      <c r="CI500">
        <v>3</v>
      </c>
      <c r="CJ500">
        <v>2</v>
      </c>
      <c r="CK500">
        <v>0</v>
      </c>
      <c r="CL500">
        <v>0</v>
      </c>
      <c r="CM500">
        <v>0</v>
      </c>
      <c r="CN500">
        <v>2</v>
      </c>
      <c r="CO500">
        <v>0</v>
      </c>
      <c r="CP500">
        <v>0</v>
      </c>
      <c r="CQ500">
        <v>2</v>
      </c>
      <c r="CR500">
        <v>0</v>
      </c>
      <c r="CS500">
        <v>0</v>
      </c>
      <c r="CT500">
        <v>3</v>
      </c>
      <c r="CU500">
        <v>0</v>
      </c>
      <c r="CV500">
        <v>1</v>
      </c>
      <c r="CW500">
        <v>3</v>
      </c>
      <c r="CX500">
        <v>37</v>
      </c>
      <c r="CY500">
        <v>8</v>
      </c>
      <c r="CZ500">
        <v>0</v>
      </c>
      <c r="DA500">
        <v>6</v>
      </c>
      <c r="DB500">
        <v>32</v>
      </c>
      <c r="DC500">
        <v>8</v>
      </c>
      <c r="DD500">
        <v>0</v>
      </c>
      <c r="DE500">
        <v>50</v>
      </c>
      <c r="DF500">
        <v>7</v>
      </c>
      <c r="DG500">
        <v>11</v>
      </c>
      <c r="DH500">
        <v>7</v>
      </c>
      <c r="DI500">
        <v>12</v>
      </c>
      <c r="DJ500" s="11">
        <f t="shared" si="146"/>
        <v>4</v>
      </c>
      <c r="DK500" s="6">
        <v>5.8452604200999998</v>
      </c>
      <c r="DL500">
        <v>6</v>
      </c>
      <c r="DM500">
        <v>1</v>
      </c>
      <c r="DN500">
        <v>0</v>
      </c>
      <c r="DO500">
        <v>0</v>
      </c>
      <c r="DP500">
        <v>0</v>
      </c>
      <c r="DQ500">
        <v>805</v>
      </c>
      <c r="DR500">
        <v>967</v>
      </c>
      <c r="DS500">
        <v>603</v>
      </c>
      <c r="DT500">
        <v>711</v>
      </c>
      <c r="DU500">
        <v>423</v>
      </c>
      <c r="DV500">
        <v>496</v>
      </c>
      <c r="DW500" s="6">
        <v>38.92</v>
      </c>
      <c r="DX500" s="6">
        <v>47.03</v>
      </c>
      <c r="DY500">
        <v>135</v>
      </c>
      <c r="DZ500">
        <v>165</v>
      </c>
      <c r="EA500">
        <v>19</v>
      </c>
      <c r="EB500">
        <v>38</v>
      </c>
      <c r="EC500">
        <v>33</v>
      </c>
      <c r="ED500">
        <v>42</v>
      </c>
      <c r="EE500">
        <v>48</v>
      </c>
      <c r="EF500">
        <v>49</v>
      </c>
      <c r="EG500" s="11">
        <f t="shared" si="147"/>
        <v>81</v>
      </c>
      <c r="EH500" s="11">
        <f t="shared" si="148"/>
        <v>91</v>
      </c>
      <c r="EI500">
        <v>491</v>
      </c>
      <c r="EJ500">
        <v>456</v>
      </c>
      <c r="EK500">
        <v>441</v>
      </c>
      <c r="EL500">
        <v>465</v>
      </c>
      <c r="EM500">
        <v>120</v>
      </c>
      <c r="EN500">
        <v>168</v>
      </c>
      <c r="EO500">
        <v>45</v>
      </c>
      <c r="EP500">
        <v>41</v>
      </c>
      <c r="EQ500">
        <v>-0.8</v>
      </c>
      <c r="ER500">
        <v>0.9</v>
      </c>
      <c r="ES500">
        <v>0</v>
      </c>
      <c r="ET500">
        <v>3488.72</v>
      </c>
      <c r="EU500" s="11">
        <f t="shared" si="149"/>
        <v>207</v>
      </c>
      <c r="EV500" s="6">
        <f t="shared" si="150"/>
        <v>29.166666666666668</v>
      </c>
      <c r="EW500" s="6">
        <f t="shared" si="151"/>
        <v>103.07619223050598</v>
      </c>
      <c r="EX500" s="6">
        <v>15.7</v>
      </c>
      <c r="EY500">
        <v>0.19</v>
      </c>
    </row>
    <row r="501" spans="1:155">
      <c r="A501">
        <v>468</v>
      </c>
      <c r="B501" s="5">
        <v>1250000</v>
      </c>
      <c r="C501" t="s">
        <v>2088</v>
      </c>
      <c r="D501" t="s">
        <v>491</v>
      </c>
      <c r="E501" t="s">
        <v>304</v>
      </c>
      <c r="F501" t="s">
        <v>145</v>
      </c>
      <c r="G501" t="s">
        <v>145</v>
      </c>
      <c r="H501">
        <v>72</v>
      </c>
      <c r="I501">
        <v>200</v>
      </c>
      <c r="J501">
        <v>2001</v>
      </c>
      <c r="K501">
        <v>9</v>
      </c>
      <c r="L501">
        <v>264</v>
      </c>
      <c r="M501" t="s">
        <v>146</v>
      </c>
      <c r="N501" t="s">
        <v>2089</v>
      </c>
      <c r="O501" t="s">
        <v>299</v>
      </c>
      <c r="P501" t="s">
        <v>198</v>
      </c>
      <c r="Q501" t="s">
        <v>1008</v>
      </c>
      <c r="R501">
        <v>67</v>
      </c>
      <c r="S501">
        <v>13</v>
      </c>
      <c r="T501">
        <v>15</v>
      </c>
      <c r="U501">
        <v>8</v>
      </c>
      <c r="V501">
        <v>7</v>
      </c>
      <c r="W501">
        <v>28</v>
      </c>
      <c r="X501">
        <v>-18</v>
      </c>
      <c r="Y501" s="6">
        <v>4</v>
      </c>
      <c r="Z501">
        <v>35</v>
      </c>
      <c r="AA501">
        <v>1312</v>
      </c>
      <c r="AB501">
        <v>59084</v>
      </c>
      <c r="AC501" s="6">
        <v>972.27</v>
      </c>
      <c r="AD501" s="7">
        <v>14.55</v>
      </c>
      <c r="AE501" s="7">
        <f t="shared" si="133"/>
        <v>14.586334991708128</v>
      </c>
      <c r="AF501" s="8">
        <v>0.26604078706503326</v>
      </c>
      <c r="AG501" s="8">
        <v>0.7</v>
      </c>
      <c r="AH501" s="8">
        <v>7.0921985815602842E-2</v>
      </c>
      <c r="AI501" s="9">
        <f t="shared" si="134"/>
        <v>0.89016018306636158</v>
      </c>
      <c r="AJ501" s="10">
        <f t="shared" si="135"/>
        <v>961.08216888196444</v>
      </c>
      <c r="AK501" s="7">
        <f t="shared" si="136"/>
        <v>2.4684501218797248</v>
      </c>
      <c r="AL501" s="7">
        <f t="shared" si="137"/>
        <v>2.96214014625567</v>
      </c>
      <c r="AM501" s="8">
        <f t="shared" si="138"/>
        <v>0.45454545454545453</v>
      </c>
      <c r="AN501" s="11">
        <f t="shared" si="139"/>
        <v>-8</v>
      </c>
      <c r="AO501" s="7">
        <f t="shared" si="140"/>
        <v>-0.49369002437594522</v>
      </c>
      <c r="AP501">
        <v>173</v>
      </c>
      <c r="AQ501">
        <v>173</v>
      </c>
      <c r="AR501">
        <v>148</v>
      </c>
      <c r="AS501">
        <v>123</v>
      </c>
      <c r="AT501">
        <v>123</v>
      </c>
      <c r="AU501">
        <v>123</v>
      </c>
      <c r="AV501" s="6">
        <v>11.91</v>
      </c>
      <c r="AW501">
        <v>42</v>
      </c>
      <c r="AX501">
        <v>10</v>
      </c>
      <c r="AY501">
        <v>10</v>
      </c>
      <c r="AZ501" s="11">
        <f t="shared" si="141"/>
        <v>20</v>
      </c>
      <c r="BA501" s="6">
        <v>32.056899999999999</v>
      </c>
      <c r="BB501" s="6">
        <v>27.93</v>
      </c>
      <c r="BC501" s="6">
        <v>148.30000000000001</v>
      </c>
      <c r="BD501">
        <v>60</v>
      </c>
      <c r="BE501">
        <v>59</v>
      </c>
      <c r="BF501">
        <v>68</v>
      </c>
      <c r="BG501" s="11">
        <f t="shared" si="142"/>
        <v>-9</v>
      </c>
      <c r="BH501">
        <v>25</v>
      </c>
      <c r="BI501">
        <v>31</v>
      </c>
      <c r="BJ501">
        <v>21</v>
      </c>
      <c r="BK501">
        <v>9</v>
      </c>
      <c r="BL501">
        <v>30</v>
      </c>
      <c r="BM501">
        <v>21</v>
      </c>
      <c r="BN501">
        <v>9</v>
      </c>
      <c r="BO501" s="8">
        <f t="shared" si="143"/>
        <v>1.1688311688311689E-2</v>
      </c>
      <c r="BP501">
        <v>6</v>
      </c>
      <c r="BQ501">
        <v>14</v>
      </c>
      <c r="BR501">
        <v>6</v>
      </c>
      <c r="BS501">
        <v>14</v>
      </c>
      <c r="BT501" s="8">
        <f t="shared" si="144"/>
        <v>0.3</v>
      </c>
      <c r="BU501" s="8">
        <f t="shared" si="145"/>
        <v>2.098635886673662E-2</v>
      </c>
      <c r="BV501">
        <v>0</v>
      </c>
      <c r="BW501">
        <v>1</v>
      </c>
      <c r="BX501">
        <v>0</v>
      </c>
      <c r="BY501">
        <v>4</v>
      </c>
      <c r="BZ501">
        <v>6</v>
      </c>
      <c r="CA501">
        <v>9</v>
      </c>
      <c r="CB501">
        <v>2</v>
      </c>
      <c r="CC501">
        <v>2</v>
      </c>
      <c r="CD501">
        <v>1</v>
      </c>
      <c r="CE501">
        <v>6</v>
      </c>
      <c r="CF501">
        <v>3</v>
      </c>
      <c r="CG501">
        <v>9</v>
      </c>
      <c r="CH501">
        <v>0</v>
      </c>
      <c r="CI501">
        <v>8</v>
      </c>
      <c r="CJ501">
        <v>2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1</v>
      </c>
      <c r="CQ501">
        <v>3</v>
      </c>
      <c r="CR501">
        <v>4</v>
      </c>
      <c r="CS501">
        <v>0</v>
      </c>
      <c r="CT501">
        <v>5</v>
      </c>
      <c r="CU501">
        <v>0</v>
      </c>
      <c r="CV501">
        <v>1</v>
      </c>
      <c r="CW501">
        <v>3</v>
      </c>
      <c r="CX501">
        <v>21</v>
      </c>
      <c r="CY501">
        <v>9</v>
      </c>
      <c r="CZ501">
        <v>1</v>
      </c>
      <c r="DA501">
        <v>16</v>
      </c>
      <c r="DB501">
        <v>28</v>
      </c>
      <c r="DC501">
        <v>10</v>
      </c>
      <c r="DD501">
        <v>0</v>
      </c>
      <c r="DE501">
        <v>59</v>
      </c>
      <c r="DF501">
        <v>16</v>
      </c>
      <c r="DG501">
        <v>10</v>
      </c>
      <c r="DH501">
        <v>15</v>
      </c>
      <c r="DI501">
        <v>8</v>
      </c>
      <c r="DJ501" s="11">
        <f t="shared" si="146"/>
        <v>-6</v>
      </c>
      <c r="DK501" s="6">
        <v>-6.1338900524</v>
      </c>
      <c r="DL501">
        <v>15</v>
      </c>
      <c r="DM501">
        <v>1</v>
      </c>
      <c r="DN501">
        <v>0</v>
      </c>
      <c r="DO501">
        <v>0</v>
      </c>
      <c r="DP501">
        <v>0</v>
      </c>
      <c r="DQ501">
        <v>940</v>
      </c>
      <c r="DR501">
        <v>770</v>
      </c>
      <c r="DS501">
        <v>742</v>
      </c>
      <c r="DT501">
        <v>598</v>
      </c>
      <c r="DU501">
        <v>564</v>
      </c>
      <c r="DV501">
        <v>437</v>
      </c>
      <c r="DW501" s="6">
        <v>48.11</v>
      </c>
      <c r="DX501" s="6">
        <v>38.770000000000003</v>
      </c>
      <c r="DY501">
        <v>147</v>
      </c>
      <c r="DZ501">
        <v>116</v>
      </c>
      <c r="EA501">
        <v>40</v>
      </c>
      <c r="EB501">
        <v>48</v>
      </c>
      <c r="EC501">
        <v>29</v>
      </c>
      <c r="ED501">
        <v>28</v>
      </c>
      <c r="EE501">
        <v>28</v>
      </c>
      <c r="EF501">
        <v>40</v>
      </c>
      <c r="EG501" s="11">
        <f t="shared" si="147"/>
        <v>57</v>
      </c>
      <c r="EH501" s="11">
        <f t="shared" si="148"/>
        <v>68</v>
      </c>
      <c r="EI501">
        <v>470</v>
      </c>
      <c r="EJ501">
        <v>483</v>
      </c>
      <c r="EK501">
        <v>295</v>
      </c>
      <c r="EL501">
        <v>347</v>
      </c>
      <c r="EM501">
        <v>117</v>
      </c>
      <c r="EN501">
        <v>87</v>
      </c>
      <c r="EO501">
        <v>56</v>
      </c>
      <c r="EP501">
        <v>63</v>
      </c>
      <c r="EQ501">
        <v>1.8</v>
      </c>
      <c r="ER501">
        <v>0.60000000000000009</v>
      </c>
      <c r="ES501">
        <v>2.4</v>
      </c>
      <c r="ET501">
        <v>2682.32</v>
      </c>
      <c r="EU501" s="11">
        <f t="shared" si="149"/>
        <v>105</v>
      </c>
      <c r="EV501" s="6">
        <f t="shared" si="150"/>
        <v>5.4</v>
      </c>
      <c r="EW501" s="6">
        <f t="shared" si="151"/>
        <v>105.52624271035823</v>
      </c>
      <c r="EX501" s="6">
        <v>26.6</v>
      </c>
      <c r="EY501">
        <v>0.4</v>
      </c>
    </row>
    <row r="502" spans="1:155">
      <c r="A502">
        <v>809</v>
      </c>
      <c r="B502" s="5">
        <v>1250000</v>
      </c>
      <c r="C502" t="s">
        <v>2172</v>
      </c>
      <c r="D502" t="s">
        <v>2173</v>
      </c>
      <c r="E502" t="s">
        <v>144</v>
      </c>
      <c r="F502" t="s">
        <v>145</v>
      </c>
      <c r="G502" t="s">
        <v>145</v>
      </c>
      <c r="H502">
        <v>75</v>
      </c>
      <c r="I502">
        <v>229</v>
      </c>
      <c r="J502">
        <v>2010</v>
      </c>
      <c r="K502">
        <v>6</v>
      </c>
      <c r="L502">
        <v>154</v>
      </c>
      <c r="M502" t="s">
        <v>146</v>
      </c>
      <c r="N502" t="s">
        <v>2174</v>
      </c>
      <c r="O502" t="s">
        <v>2175</v>
      </c>
      <c r="P502" t="s">
        <v>192</v>
      </c>
      <c r="Q502" t="s">
        <v>2176</v>
      </c>
      <c r="R502">
        <v>29</v>
      </c>
      <c r="S502">
        <v>0</v>
      </c>
      <c r="T502">
        <v>6</v>
      </c>
      <c r="U502">
        <v>2</v>
      </c>
      <c r="V502">
        <v>4</v>
      </c>
      <c r="W502">
        <v>6</v>
      </c>
      <c r="X502">
        <v>-1</v>
      </c>
      <c r="Y502" s="6">
        <v>-1</v>
      </c>
      <c r="Z502">
        <v>44</v>
      </c>
      <c r="AA502">
        <v>570</v>
      </c>
      <c r="AB502">
        <v>24302</v>
      </c>
      <c r="AC502" s="6">
        <v>389.16</v>
      </c>
      <c r="AD502" s="7">
        <v>13.9666666667</v>
      </c>
      <c r="AE502" s="7">
        <f t="shared" si="133"/>
        <v>13.784214559398086</v>
      </c>
      <c r="AF502" s="8">
        <v>0.25957844183564571</v>
      </c>
      <c r="AG502" s="8">
        <v>0.31578947368421051</v>
      </c>
      <c r="AH502" s="8">
        <v>0.11801242236024845</v>
      </c>
      <c r="AI502" s="9">
        <f t="shared" si="134"/>
        <v>0.88020833333333337</v>
      </c>
      <c r="AJ502" s="10">
        <f t="shared" si="135"/>
        <v>998.22075569358185</v>
      </c>
      <c r="AK502" s="7">
        <f t="shared" si="136"/>
        <v>2.9293863706444649</v>
      </c>
      <c r="AL502" s="7">
        <f t="shared" si="137"/>
        <v>3.5460992907801416</v>
      </c>
      <c r="AM502" s="8">
        <f t="shared" si="138"/>
        <v>0.45238095238095238</v>
      </c>
      <c r="AN502" s="11">
        <f t="shared" si="139"/>
        <v>-4</v>
      </c>
      <c r="AO502" s="7">
        <f t="shared" si="140"/>
        <v>-0.61671292013567669</v>
      </c>
      <c r="AP502">
        <v>36</v>
      </c>
      <c r="AQ502">
        <v>36</v>
      </c>
      <c r="AR502">
        <v>21</v>
      </c>
      <c r="AS502">
        <v>13</v>
      </c>
      <c r="AT502">
        <v>13</v>
      </c>
      <c r="AU502">
        <v>13</v>
      </c>
      <c r="AV502" s="6">
        <v>0.49</v>
      </c>
      <c r="AW502">
        <v>0</v>
      </c>
      <c r="AX502">
        <v>1</v>
      </c>
      <c r="AY502">
        <v>1</v>
      </c>
      <c r="AZ502" s="11">
        <f t="shared" si="141"/>
        <v>2</v>
      </c>
      <c r="BA502" s="6">
        <v>57</v>
      </c>
      <c r="BB502" s="6">
        <v>50.05</v>
      </c>
      <c r="BC502" s="6">
        <v>30.1</v>
      </c>
      <c r="BD502">
        <v>44</v>
      </c>
      <c r="BE502">
        <v>41</v>
      </c>
      <c r="BF502">
        <v>14</v>
      </c>
      <c r="BG502" s="11">
        <f t="shared" si="142"/>
        <v>27</v>
      </c>
      <c r="BH502">
        <v>8</v>
      </c>
      <c r="BI502">
        <v>12</v>
      </c>
      <c r="BJ502">
        <v>3</v>
      </c>
      <c r="BK502">
        <v>24</v>
      </c>
      <c r="BL502">
        <v>12</v>
      </c>
      <c r="BM502">
        <v>3</v>
      </c>
      <c r="BN502">
        <v>24</v>
      </c>
      <c r="BO502" s="8">
        <f t="shared" si="143"/>
        <v>6.9767441860465115E-2</v>
      </c>
      <c r="BP502">
        <v>0</v>
      </c>
      <c r="BQ502">
        <v>0</v>
      </c>
      <c r="BR502">
        <v>0</v>
      </c>
      <c r="BS502">
        <v>0</v>
      </c>
      <c r="BT502" s="8">
        <f t="shared" si="144"/>
        <v>0</v>
      </c>
      <c r="BU502" s="8">
        <f t="shared" si="145"/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2</v>
      </c>
      <c r="CX502">
        <v>6</v>
      </c>
      <c r="CY502">
        <v>0</v>
      </c>
      <c r="CZ502">
        <v>0</v>
      </c>
      <c r="DA502">
        <v>5</v>
      </c>
      <c r="DB502">
        <v>6</v>
      </c>
      <c r="DC502">
        <v>0</v>
      </c>
      <c r="DD502">
        <v>0</v>
      </c>
      <c r="DE502">
        <v>2</v>
      </c>
      <c r="DF502">
        <v>15</v>
      </c>
      <c r="DG502">
        <v>3</v>
      </c>
      <c r="DH502">
        <v>15</v>
      </c>
      <c r="DI502">
        <v>1</v>
      </c>
      <c r="DJ502" s="11">
        <f t="shared" si="146"/>
        <v>-12</v>
      </c>
      <c r="DK502" s="6">
        <v>-8.2216953400000001</v>
      </c>
      <c r="DL502">
        <v>12</v>
      </c>
      <c r="DM502">
        <v>2</v>
      </c>
      <c r="DN502">
        <v>0</v>
      </c>
      <c r="DO502">
        <v>0</v>
      </c>
      <c r="DP502">
        <v>1</v>
      </c>
      <c r="DQ502">
        <v>298</v>
      </c>
      <c r="DR502">
        <v>344</v>
      </c>
      <c r="DS502">
        <v>225</v>
      </c>
      <c r="DT502">
        <v>265</v>
      </c>
      <c r="DU502">
        <v>161</v>
      </c>
      <c r="DV502">
        <v>192</v>
      </c>
      <c r="DW502" s="6">
        <v>14.12</v>
      </c>
      <c r="DX502" s="6">
        <v>19.829999999999998</v>
      </c>
      <c r="DY502">
        <v>44</v>
      </c>
      <c r="DZ502">
        <v>64</v>
      </c>
      <c r="EA502">
        <v>19</v>
      </c>
      <c r="EB502">
        <v>23</v>
      </c>
      <c r="EC502">
        <v>12</v>
      </c>
      <c r="ED502">
        <v>21</v>
      </c>
      <c r="EE502">
        <v>9</v>
      </c>
      <c r="EF502">
        <v>10</v>
      </c>
      <c r="EG502" s="11">
        <f t="shared" si="147"/>
        <v>21</v>
      </c>
      <c r="EH502" s="11">
        <f t="shared" si="148"/>
        <v>31</v>
      </c>
      <c r="EI502">
        <v>153</v>
      </c>
      <c r="EJ502">
        <v>192</v>
      </c>
      <c r="EK502">
        <v>182</v>
      </c>
      <c r="EL502">
        <v>116</v>
      </c>
      <c r="EM502">
        <v>52</v>
      </c>
      <c r="EN502">
        <v>44</v>
      </c>
      <c r="EO502">
        <v>33</v>
      </c>
      <c r="EP502">
        <v>19</v>
      </c>
      <c r="EQ502">
        <v>0.2</v>
      </c>
      <c r="ER502">
        <v>0.8</v>
      </c>
      <c r="ES502">
        <v>1</v>
      </c>
      <c r="ET502">
        <v>1110.04</v>
      </c>
      <c r="EU502" s="11">
        <f t="shared" si="149"/>
        <v>114</v>
      </c>
      <c r="EV502" s="6">
        <f t="shared" si="150"/>
        <v>3.9166666666666665</v>
      </c>
      <c r="EW502" s="6">
        <f t="shared" si="151"/>
        <v>98.982423681776126</v>
      </c>
      <c r="EX502" s="6">
        <v>2.9</v>
      </c>
      <c r="EY502">
        <v>0.1</v>
      </c>
    </row>
    <row r="503" spans="1:155">
      <c r="A503">
        <v>493</v>
      </c>
      <c r="B503" s="5">
        <v>1250000</v>
      </c>
      <c r="C503" t="s">
        <v>2194</v>
      </c>
      <c r="D503" t="s">
        <v>604</v>
      </c>
      <c r="E503" t="s">
        <v>330</v>
      </c>
      <c r="F503" t="s">
        <v>145</v>
      </c>
      <c r="G503" t="s">
        <v>145</v>
      </c>
      <c r="H503">
        <v>73</v>
      </c>
      <c r="I503">
        <v>200</v>
      </c>
      <c r="J503">
        <v>2010</v>
      </c>
      <c r="K503">
        <v>1</v>
      </c>
      <c r="L503">
        <v>23</v>
      </c>
      <c r="M503" t="s">
        <v>146</v>
      </c>
      <c r="N503" t="s">
        <v>2195</v>
      </c>
      <c r="O503" t="s">
        <v>306</v>
      </c>
      <c r="P503" t="s">
        <v>192</v>
      </c>
      <c r="Q503" t="s">
        <v>311</v>
      </c>
      <c r="R503">
        <v>82</v>
      </c>
      <c r="S503">
        <v>4</v>
      </c>
      <c r="T503">
        <v>13</v>
      </c>
      <c r="U503">
        <v>3</v>
      </c>
      <c r="V503">
        <v>10</v>
      </c>
      <c r="W503">
        <v>17</v>
      </c>
      <c r="X503">
        <v>0</v>
      </c>
      <c r="Y503" s="6">
        <v>-5.6</v>
      </c>
      <c r="Z503">
        <v>10</v>
      </c>
      <c r="AA503">
        <v>1896</v>
      </c>
      <c r="AB503">
        <v>91319</v>
      </c>
      <c r="AC503" s="6">
        <v>1515.72</v>
      </c>
      <c r="AD503" s="7">
        <v>18.566666666700002</v>
      </c>
      <c r="AE503" s="7">
        <f t="shared" si="133"/>
        <v>18.537276422775339</v>
      </c>
      <c r="AF503" s="8">
        <v>0.3314896827740052</v>
      </c>
      <c r="AG503" s="8">
        <v>0.34693877551020408</v>
      </c>
      <c r="AH503" s="8">
        <v>7.6802507836990594E-2</v>
      </c>
      <c r="AI503" s="9">
        <f t="shared" si="134"/>
        <v>0.91766109785202865</v>
      </c>
      <c r="AJ503" s="10">
        <f t="shared" si="135"/>
        <v>994.46360568901923</v>
      </c>
      <c r="AK503" s="7">
        <f t="shared" si="136"/>
        <v>1.9396722349774365</v>
      </c>
      <c r="AL503" s="7">
        <f t="shared" si="137"/>
        <v>2.7313751880294515</v>
      </c>
      <c r="AM503" s="8">
        <f t="shared" si="138"/>
        <v>0.4152542372881356</v>
      </c>
      <c r="AN503" s="11">
        <f t="shared" si="139"/>
        <v>-20</v>
      </c>
      <c r="AO503" s="7">
        <f t="shared" si="140"/>
        <v>-0.79170295305201499</v>
      </c>
      <c r="AP503">
        <v>172</v>
      </c>
      <c r="AQ503">
        <v>172</v>
      </c>
      <c r="AR503">
        <v>124</v>
      </c>
      <c r="AS503">
        <v>86</v>
      </c>
      <c r="AT503">
        <v>86</v>
      </c>
      <c r="AU503">
        <v>86</v>
      </c>
      <c r="AV503" s="6">
        <v>4.01</v>
      </c>
      <c r="AW503">
        <v>5</v>
      </c>
      <c r="AX503">
        <v>3</v>
      </c>
      <c r="AY503">
        <v>3</v>
      </c>
      <c r="AZ503" s="11">
        <f t="shared" si="141"/>
        <v>6</v>
      </c>
      <c r="BA503" s="6">
        <v>45.709299999999999</v>
      </c>
      <c r="BB503" s="6">
        <v>44.46</v>
      </c>
      <c r="BC503" s="6">
        <v>72.099999999999994</v>
      </c>
      <c r="BD503">
        <v>72</v>
      </c>
      <c r="BE503">
        <v>72</v>
      </c>
      <c r="BF503">
        <v>77</v>
      </c>
      <c r="BG503" s="11">
        <f t="shared" si="142"/>
        <v>-5</v>
      </c>
      <c r="BH503">
        <v>38</v>
      </c>
      <c r="BI503">
        <v>36</v>
      </c>
      <c r="BJ503">
        <v>31</v>
      </c>
      <c r="BK503">
        <v>99</v>
      </c>
      <c r="BL503">
        <v>36</v>
      </c>
      <c r="BM503">
        <v>31</v>
      </c>
      <c r="BN503">
        <v>99</v>
      </c>
      <c r="BO503" s="8">
        <f t="shared" si="143"/>
        <v>6.991525423728813E-2</v>
      </c>
      <c r="BP503">
        <v>0</v>
      </c>
      <c r="BQ503">
        <v>1</v>
      </c>
      <c r="BR503">
        <v>0</v>
      </c>
      <c r="BS503">
        <v>1</v>
      </c>
      <c r="BT503" s="8">
        <f t="shared" si="144"/>
        <v>0</v>
      </c>
      <c r="BU503" s="8">
        <f t="shared" si="145"/>
        <v>6.6755674232309744E-4</v>
      </c>
      <c r="BV503">
        <v>0</v>
      </c>
      <c r="BW503">
        <v>1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1</v>
      </c>
      <c r="CF503">
        <v>0</v>
      </c>
      <c r="CG503">
        <v>1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1</v>
      </c>
      <c r="CQ503">
        <v>0</v>
      </c>
      <c r="CR503">
        <v>1</v>
      </c>
      <c r="CS503">
        <v>0</v>
      </c>
      <c r="CT503">
        <v>2</v>
      </c>
      <c r="CU503">
        <v>0</v>
      </c>
      <c r="CV503">
        <v>0</v>
      </c>
      <c r="CW503">
        <v>5</v>
      </c>
      <c r="CX503">
        <v>33</v>
      </c>
      <c r="CY503">
        <v>1</v>
      </c>
      <c r="CZ503">
        <v>1</v>
      </c>
      <c r="DA503">
        <v>32</v>
      </c>
      <c r="DB503">
        <v>13</v>
      </c>
      <c r="DC503">
        <v>1</v>
      </c>
      <c r="DD503">
        <v>0</v>
      </c>
      <c r="DE503">
        <v>38</v>
      </c>
      <c r="DF503">
        <v>5</v>
      </c>
      <c r="DG503">
        <v>5</v>
      </c>
      <c r="DH503">
        <v>5</v>
      </c>
      <c r="DI503">
        <v>5</v>
      </c>
      <c r="DJ503" s="11">
        <f t="shared" si="146"/>
        <v>0</v>
      </c>
      <c r="DK503" s="6">
        <v>7.3407809400000001</v>
      </c>
      <c r="DL503">
        <v>5</v>
      </c>
      <c r="DM503">
        <v>0</v>
      </c>
      <c r="DN503">
        <v>0</v>
      </c>
      <c r="DO503">
        <v>0</v>
      </c>
      <c r="DP503">
        <v>0</v>
      </c>
      <c r="DQ503">
        <v>1143</v>
      </c>
      <c r="DR503">
        <v>1416</v>
      </c>
      <c r="DS503">
        <v>897</v>
      </c>
      <c r="DT503">
        <v>1100</v>
      </c>
      <c r="DU503">
        <v>638</v>
      </c>
      <c r="DV503">
        <v>838</v>
      </c>
      <c r="DW503" s="6">
        <v>48.44</v>
      </c>
      <c r="DX503" s="6">
        <v>71.98</v>
      </c>
      <c r="DY503">
        <v>144</v>
      </c>
      <c r="DZ503">
        <v>236</v>
      </c>
      <c r="EA503">
        <v>49</v>
      </c>
      <c r="EB503">
        <v>69</v>
      </c>
      <c r="EC503">
        <v>31</v>
      </c>
      <c r="ED503">
        <v>57</v>
      </c>
      <c r="EE503">
        <v>59</v>
      </c>
      <c r="EF503">
        <v>46</v>
      </c>
      <c r="EG503" s="11">
        <f t="shared" si="147"/>
        <v>90</v>
      </c>
      <c r="EH503" s="11">
        <f t="shared" si="148"/>
        <v>103</v>
      </c>
      <c r="EI503">
        <v>718</v>
      </c>
      <c r="EJ503">
        <v>780</v>
      </c>
      <c r="EK503">
        <v>518</v>
      </c>
      <c r="EL503">
        <v>444</v>
      </c>
      <c r="EM503">
        <v>235</v>
      </c>
      <c r="EN503">
        <v>213</v>
      </c>
      <c r="EO503">
        <v>81</v>
      </c>
      <c r="EP503">
        <v>86</v>
      </c>
      <c r="EQ503">
        <v>0.4</v>
      </c>
      <c r="ER503">
        <v>3.8</v>
      </c>
      <c r="ES503">
        <v>4.3</v>
      </c>
      <c r="ET503">
        <v>3056.73</v>
      </c>
      <c r="EU503" s="11">
        <f t="shared" si="149"/>
        <v>181</v>
      </c>
      <c r="EV503" s="6">
        <f t="shared" si="150"/>
        <v>20.6</v>
      </c>
      <c r="EW503" s="6">
        <f t="shared" si="151"/>
        <v>101.2983928430053</v>
      </c>
      <c r="EX503" s="6">
        <v>24</v>
      </c>
      <c r="EY503">
        <v>0.28999999999999998</v>
      </c>
    </row>
    <row r="504" spans="1:155">
      <c r="A504">
        <v>444</v>
      </c>
      <c r="B504" s="5">
        <v>1250000</v>
      </c>
      <c r="C504" t="s">
        <v>1069</v>
      </c>
      <c r="D504" t="s">
        <v>1339</v>
      </c>
      <c r="E504" t="s">
        <v>144</v>
      </c>
      <c r="F504" t="s">
        <v>145</v>
      </c>
      <c r="G504" t="s">
        <v>145</v>
      </c>
      <c r="H504">
        <v>74</v>
      </c>
      <c r="I504">
        <v>216</v>
      </c>
      <c r="J504">
        <v>2003</v>
      </c>
      <c r="K504">
        <v>4</v>
      </c>
      <c r="L504">
        <v>132</v>
      </c>
      <c r="M504" t="s">
        <v>155</v>
      </c>
      <c r="N504" t="s">
        <v>2198</v>
      </c>
      <c r="O504" t="s">
        <v>507</v>
      </c>
      <c r="P504" t="s">
        <v>192</v>
      </c>
      <c r="Q504" t="s">
        <v>2176</v>
      </c>
      <c r="R504">
        <v>73</v>
      </c>
      <c r="S504">
        <v>6</v>
      </c>
      <c r="T504">
        <v>9</v>
      </c>
      <c r="U504">
        <v>5</v>
      </c>
      <c r="V504">
        <v>4</v>
      </c>
      <c r="W504">
        <v>15</v>
      </c>
      <c r="X504">
        <v>4</v>
      </c>
      <c r="Y504" s="6">
        <v>-6</v>
      </c>
      <c r="Z504">
        <v>51</v>
      </c>
      <c r="AA504">
        <v>1794</v>
      </c>
      <c r="AB504">
        <v>78375</v>
      </c>
      <c r="AC504" s="6">
        <v>1294.9000000000001</v>
      </c>
      <c r="AD504" s="7">
        <v>17.8</v>
      </c>
      <c r="AE504" s="7">
        <f t="shared" si="133"/>
        <v>17.810730593607307</v>
      </c>
      <c r="AF504" s="8">
        <v>0.31734322769113138</v>
      </c>
      <c r="AG504" s="8">
        <v>0.34883720930232559</v>
      </c>
      <c r="AH504" s="8">
        <v>7.5971731448763249E-2</v>
      </c>
      <c r="AI504" s="9">
        <f t="shared" si="134"/>
        <v>0.91983122362869196</v>
      </c>
      <c r="AJ504" s="10">
        <f t="shared" si="135"/>
        <v>995.80295507745518</v>
      </c>
      <c r="AK504" s="7">
        <f t="shared" si="136"/>
        <v>1.9924318480191521</v>
      </c>
      <c r="AL504" s="7">
        <f t="shared" si="137"/>
        <v>2.6411305892346899</v>
      </c>
      <c r="AM504" s="8">
        <f t="shared" si="138"/>
        <v>0.43</v>
      </c>
      <c r="AN504" s="11">
        <f t="shared" si="139"/>
        <v>-14</v>
      </c>
      <c r="AO504" s="7">
        <f t="shared" si="140"/>
        <v>-0.64869874121553783</v>
      </c>
      <c r="AP504">
        <v>161</v>
      </c>
      <c r="AQ504">
        <v>163</v>
      </c>
      <c r="AR504">
        <v>94</v>
      </c>
      <c r="AS504">
        <v>77</v>
      </c>
      <c r="AT504">
        <v>79</v>
      </c>
      <c r="AU504">
        <v>79</v>
      </c>
      <c r="AV504" s="6">
        <v>3.09</v>
      </c>
      <c r="AW504">
        <v>4</v>
      </c>
      <c r="AX504">
        <v>3</v>
      </c>
      <c r="AY504">
        <v>1</v>
      </c>
      <c r="AZ504" s="11">
        <f t="shared" si="141"/>
        <v>4</v>
      </c>
      <c r="BA504" s="6">
        <v>49.468400000000003</v>
      </c>
      <c r="BB504" s="6">
        <v>47.4</v>
      </c>
      <c r="BC504" s="6">
        <v>100</v>
      </c>
      <c r="BD504">
        <v>97</v>
      </c>
      <c r="BE504">
        <v>95</v>
      </c>
      <c r="BF504">
        <v>73</v>
      </c>
      <c r="BG504" s="11">
        <f t="shared" si="142"/>
        <v>22</v>
      </c>
      <c r="BH504">
        <v>17</v>
      </c>
      <c r="BI504">
        <v>38</v>
      </c>
      <c r="BJ504">
        <v>19</v>
      </c>
      <c r="BK504">
        <v>97</v>
      </c>
      <c r="BL504">
        <v>36</v>
      </c>
      <c r="BM504">
        <v>18</v>
      </c>
      <c r="BN504">
        <v>95</v>
      </c>
      <c r="BO504" s="8">
        <f t="shared" si="143"/>
        <v>7.3700543056633053E-2</v>
      </c>
      <c r="BP504">
        <v>0</v>
      </c>
      <c r="BQ504">
        <v>0</v>
      </c>
      <c r="BR504">
        <v>0</v>
      </c>
      <c r="BS504">
        <v>0</v>
      </c>
      <c r="BT504" s="8">
        <f t="shared" si="144"/>
        <v>0</v>
      </c>
      <c r="BU504" s="8">
        <f t="shared" si="145"/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2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3</v>
      </c>
      <c r="CQ504">
        <v>2</v>
      </c>
      <c r="CR504">
        <v>0</v>
      </c>
      <c r="CS504">
        <v>0</v>
      </c>
      <c r="CT504">
        <v>1</v>
      </c>
      <c r="CU504">
        <v>0</v>
      </c>
      <c r="CV504">
        <v>1</v>
      </c>
      <c r="CW504">
        <v>3</v>
      </c>
      <c r="CX504">
        <v>13</v>
      </c>
      <c r="CY504">
        <v>3</v>
      </c>
      <c r="CZ504">
        <v>0</v>
      </c>
      <c r="DA504">
        <v>51</v>
      </c>
      <c r="DB504">
        <v>11</v>
      </c>
      <c r="DC504">
        <v>0</v>
      </c>
      <c r="DD504">
        <v>0</v>
      </c>
      <c r="DE504">
        <v>14</v>
      </c>
      <c r="DF504">
        <v>24</v>
      </c>
      <c r="DG504">
        <v>9</v>
      </c>
      <c r="DH504">
        <v>23</v>
      </c>
      <c r="DI504">
        <v>5</v>
      </c>
      <c r="DJ504" s="11">
        <f t="shared" si="146"/>
        <v>-15</v>
      </c>
      <c r="DK504" s="6">
        <v>-10.199413760000001</v>
      </c>
      <c r="DL504">
        <v>23</v>
      </c>
      <c r="DM504">
        <v>1</v>
      </c>
      <c r="DN504">
        <v>0</v>
      </c>
      <c r="DO504">
        <v>0</v>
      </c>
      <c r="DP504">
        <v>0</v>
      </c>
      <c r="DQ504">
        <v>976</v>
      </c>
      <c r="DR504">
        <v>1289</v>
      </c>
      <c r="DS504">
        <v>743</v>
      </c>
      <c r="DT504">
        <v>973</v>
      </c>
      <c r="DU504">
        <v>566</v>
      </c>
      <c r="DV504">
        <v>711</v>
      </c>
      <c r="DW504" s="6">
        <v>46.27</v>
      </c>
      <c r="DX504" s="6">
        <v>67.430000000000007</v>
      </c>
      <c r="DY504">
        <v>150</v>
      </c>
      <c r="DZ504">
        <v>219</v>
      </c>
      <c r="EA504">
        <v>43</v>
      </c>
      <c r="EB504">
        <v>57</v>
      </c>
      <c r="EC504">
        <v>21</v>
      </c>
      <c r="ED504">
        <v>47</v>
      </c>
      <c r="EE504">
        <v>41</v>
      </c>
      <c r="EF504">
        <v>55</v>
      </c>
      <c r="EG504" s="11">
        <f t="shared" si="147"/>
        <v>62</v>
      </c>
      <c r="EH504" s="11">
        <f t="shared" si="148"/>
        <v>102</v>
      </c>
      <c r="EI504">
        <v>546</v>
      </c>
      <c r="EJ504">
        <v>568</v>
      </c>
      <c r="EK504">
        <v>501</v>
      </c>
      <c r="EL504">
        <v>441</v>
      </c>
      <c r="EM504">
        <v>173</v>
      </c>
      <c r="EN504">
        <v>132</v>
      </c>
      <c r="EO504">
        <v>92</v>
      </c>
      <c r="EP504">
        <v>77</v>
      </c>
      <c r="EQ504">
        <v>0.7</v>
      </c>
      <c r="ER504">
        <v>3.4</v>
      </c>
      <c r="ES504">
        <v>4.0999999999999996</v>
      </c>
      <c r="ET504">
        <v>2785.54</v>
      </c>
      <c r="EU504" s="11">
        <f t="shared" si="149"/>
        <v>246</v>
      </c>
      <c r="EV504" s="6">
        <f t="shared" si="150"/>
        <v>5.0434782608695654</v>
      </c>
      <c r="EW504" s="6">
        <f t="shared" si="151"/>
        <v>104.95018920379951</v>
      </c>
      <c r="EX504" s="6">
        <v>10.5</v>
      </c>
      <c r="EY504">
        <v>0.14000000000000001</v>
      </c>
    </row>
    <row r="505" spans="1:155">
      <c r="A505">
        <v>8</v>
      </c>
      <c r="B505" s="5">
        <v>1250000</v>
      </c>
      <c r="C505" t="s">
        <v>2439</v>
      </c>
      <c r="D505" t="s">
        <v>2404</v>
      </c>
      <c r="E505" t="s">
        <v>144</v>
      </c>
      <c r="F505" t="s">
        <v>145</v>
      </c>
      <c r="G505" t="s">
        <v>145</v>
      </c>
      <c r="H505">
        <v>72</v>
      </c>
      <c r="I505">
        <v>214</v>
      </c>
      <c r="J505">
        <v>2010</v>
      </c>
      <c r="K505">
        <v>2</v>
      </c>
      <c r="L505">
        <v>42</v>
      </c>
      <c r="M505" t="s">
        <v>146</v>
      </c>
      <c r="N505" t="s">
        <v>2440</v>
      </c>
      <c r="O505" t="s">
        <v>2441</v>
      </c>
      <c r="P505" t="s">
        <v>2003</v>
      </c>
      <c r="Q505" t="s">
        <v>257</v>
      </c>
      <c r="R505">
        <v>53</v>
      </c>
      <c r="S505">
        <v>4</v>
      </c>
      <c r="T505">
        <v>5</v>
      </c>
      <c r="U505">
        <v>2</v>
      </c>
      <c r="V505">
        <v>3</v>
      </c>
      <c r="W505">
        <v>9</v>
      </c>
      <c r="X505">
        <v>-19</v>
      </c>
      <c r="Y505" s="6">
        <v>-7.9</v>
      </c>
      <c r="Z505">
        <v>12</v>
      </c>
      <c r="AA505">
        <v>975</v>
      </c>
      <c r="AB505">
        <v>42950</v>
      </c>
      <c r="AC505" s="6">
        <v>717.7</v>
      </c>
      <c r="AD505" s="7">
        <v>13.5666666667</v>
      </c>
      <c r="AE505" s="7">
        <f t="shared" si="133"/>
        <v>13.538155136279457</v>
      </c>
      <c r="AF505" s="8">
        <v>0.24182244565144143</v>
      </c>
      <c r="AG505" s="8">
        <v>0.81818181818181823</v>
      </c>
      <c r="AH505" s="8">
        <v>3.9711191335740074E-2</v>
      </c>
      <c r="AI505" s="9">
        <f t="shared" si="134"/>
        <v>0.92447916666666663</v>
      </c>
      <c r="AJ505" s="10">
        <f t="shared" si="135"/>
        <v>964.1903580024067</v>
      </c>
      <c r="AK505" s="7">
        <f t="shared" si="136"/>
        <v>0.91960429148669354</v>
      </c>
      <c r="AL505" s="7">
        <f t="shared" si="137"/>
        <v>2.4244113139194647</v>
      </c>
      <c r="AM505" s="8">
        <f t="shared" si="138"/>
        <v>0.27500000000000002</v>
      </c>
      <c r="AN505" s="11">
        <f t="shared" si="139"/>
        <v>-18</v>
      </c>
      <c r="AO505" s="7">
        <f t="shared" si="140"/>
        <v>-1.5048070224327712</v>
      </c>
      <c r="AP505">
        <v>108</v>
      </c>
      <c r="AQ505">
        <v>109</v>
      </c>
      <c r="AR505">
        <v>97</v>
      </c>
      <c r="AS505">
        <v>74</v>
      </c>
      <c r="AT505">
        <v>76</v>
      </c>
      <c r="AU505">
        <v>76</v>
      </c>
      <c r="AV505" s="6">
        <v>7.77</v>
      </c>
      <c r="AW505">
        <v>31</v>
      </c>
      <c r="AX505">
        <v>4</v>
      </c>
      <c r="AY505">
        <v>1</v>
      </c>
      <c r="AZ505" s="11">
        <f t="shared" si="141"/>
        <v>5</v>
      </c>
      <c r="BA505" s="6">
        <v>26.631599999999999</v>
      </c>
      <c r="BB505" s="6">
        <v>25.43</v>
      </c>
      <c r="BC505" s="6">
        <v>84</v>
      </c>
      <c r="BD505">
        <v>94</v>
      </c>
      <c r="BE505">
        <v>94</v>
      </c>
      <c r="BF505">
        <v>53</v>
      </c>
      <c r="BG505" s="11">
        <f t="shared" si="142"/>
        <v>41</v>
      </c>
      <c r="BH505">
        <v>24</v>
      </c>
      <c r="BI505">
        <v>14</v>
      </c>
      <c r="BJ505">
        <v>17</v>
      </c>
      <c r="BK505">
        <v>32</v>
      </c>
      <c r="BL505">
        <v>14</v>
      </c>
      <c r="BM505">
        <v>17</v>
      </c>
      <c r="BN505">
        <v>32</v>
      </c>
      <c r="BO505" s="8">
        <f t="shared" si="143"/>
        <v>4.4198895027624308E-2</v>
      </c>
      <c r="BP505">
        <v>29</v>
      </c>
      <c r="BQ505">
        <v>42</v>
      </c>
      <c r="BR505">
        <v>29</v>
      </c>
      <c r="BS505">
        <v>42</v>
      </c>
      <c r="BT505" s="8">
        <f t="shared" si="144"/>
        <v>0.40845070422535212</v>
      </c>
      <c r="BU505" s="8">
        <f t="shared" si="145"/>
        <v>0.11525974025974026</v>
      </c>
      <c r="BV505">
        <v>7</v>
      </c>
      <c r="BW505">
        <v>9</v>
      </c>
      <c r="BX505">
        <v>9</v>
      </c>
      <c r="BY505">
        <v>12</v>
      </c>
      <c r="BZ505">
        <v>13</v>
      </c>
      <c r="CA505">
        <v>21</v>
      </c>
      <c r="CB505">
        <v>10</v>
      </c>
      <c r="CC505">
        <v>18</v>
      </c>
      <c r="CD505">
        <v>10</v>
      </c>
      <c r="CE505">
        <v>11</v>
      </c>
      <c r="CF505">
        <v>17</v>
      </c>
      <c r="CG505">
        <v>26</v>
      </c>
      <c r="CH505">
        <v>0</v>
      </c>
      <c r="CI505">
        <v>2</v>
      </c>
      <c r="CJ505">
        <v>0</v>
      </c>
      <c r="CK505">
        <v>0</v>
      </c>
      <c r="CL505">
        <v>0</v>
      </c>
      <c r="CM505">
        <v>0</v>
      </c>
      <c r="CN505">
        <v>2</v>
      </c>
      <c r="CO505">
        <v>0</v>
      </c>
      <c r="CP505">
        <v>0</v>
      </c>
      <c r="CQ505">
        <v>0</v>
      </c>
      <c r="CR505">
        <v>2</v>
      </c>
      <c r="CS505">
        <v>0</v>
      </c>
      <c r="CT505">
        <v>0</v>
      </c>
      <c r="CU505">
        <v>0</v>
      </c>
      <c r="CV505">
        <v>0</v>
      </c>
      <c r="CW505">
        <v>3</v>
      </c>
      <c r="CX505">
        <v>21</v>
      </c>
      <c r="CY505">
        <v>8</v>
      </c>
      <c r="CZ505">
        <v>0</v>
      </c>
      <c r="DA505">
        <v>4</v>
      </c>
      <c r="DB505">
        <v>19</v>
      </c>
      <c r="DC505">
        <v>8</v>
      </c>
      <c r="DD505">
        <v>0</v>
      </c>
      <c r="DE505">
        <v>37</v>
      </c>
      <c r="DF505">
        <v>6</v>
      </c>
      <c r="DG505">
        <v>9</v>
      </c>
      <c r="DH505">
        <v>6</v>
      </c>
      <c r="DI505">
        <v>6</v>
      </c>
      <c r="DJ505" s="11">
        <f t="shared" si="146"/>
        <v>3</v>
      </c>
      <c r="DK505" s="6">
        <v>1.7732689832999999</v>
      </c>
      <c r="DL505">
        <v>6</v>
      </c>
      <c r="DM505">
        <v>0</v>
      </c>
      <c r="DN505">
        <v>0</v>
      </c>
      <c r="DO505">
        <v>0</v>
      </c>
      <c r="DP505">
        <v>0</v>
      </c>
      <c r="DQ505">
        <v>484</v>
      </c>
      <c r="DR505">
        <v>724</v>
      </c>
      <c r="DS505">
        <v>380</v>
      </c>
      <c r="DT505">
        <v>548</v>
      </c>
      <c r="DU505">
        <v>277</v>
      </c>
      <c r="DV505">
        <v>384</v>
      </c>
      <c r="DW505" s="6">
        <v>23.77</v>
      </c>
      <c r="DX505" s="6">
        <v>33.700000000000003</v>
      </c>
      <c r="DY505">
        <v>74</v>
      </c>
      <c r="DZ505">
        <v>105</v>
      </c>
      <c r="EA505">
        <v>11</v>
      </c>
      <c r="EB505">
        <v>29</v>
      </c>
      <c r="EC505">
        <v>11</v>
      </c>
      <c r="ED505">
        <v>17</v>
      </c>
      <c r="EE505">
        <v>13</v>
      </c>
      <c r="EF505">
        <v>36</v>
      </c>
      <c r="EG505" s="11">
        <f t="shared" si="147"/>
        <v>24</v>
      </c>
      <c r="EH505" s="11">
        <f t="shared" si="148"/>
        <v>53</v>
      </c>
      <c r="EI505">
        <v>286</v>
      </c>
      <c r="EJ505">
        <v>330</v>
      </c>
      <c r="EK505">
        <v>292</v>
      </c>
      <c r="EL505">
        <v>240</v>
      </c>
      <c r="EM505">
        <v>85</v>
      </c>
      <c r="EN505">
        <v>69</v>
      </c>
      <c r="EO505">
        <v>47</v>
      </c>
      <c r="EP505">
        <v>40</v>
      </c>
      <c r="EQ505">
        <v>-0.60000000000000009</v>
      </c>
      <c r="ER505">
        <v>0.30000000000000004</v>
      </c>
      <c r="ES505">
        <v>-0.30000000000000004</v>
      </c>
      <c r="ET505">
        <v>2250.1799999999998</v>
      </c>
      <c r="EU505" s="11">
        <f t="shared" si="149"/>
        <v>138</v>
      </c>
      <c r="EV505" s="6">
        <f t="shared" si="150"/>
        <v>18.5</v>
      </c>
      <c r="EW505" s="6">
        <f t="shared" si="151"/>
        <v>100.98927128326598</v>
      </c>
      <c r="EX505" s="6">
        <v>2</v>
      </c>
      <c r="EY505">
        <v>0.04</v>
      </c>
    </row>
    <row r="506" spans="1:155">
      <c r="A506">
        <v>44</v>
      </c>
      <c r="B506" s="5">
        <v>1300000</v>
      </c>
      <c r="C506" t="s">
        <v>561</v>
      </c>
      <c r="D506" t="s">
        <v>290</v>
      </c>
      <c r="E506" t="s">
        <v>144</v>
      </c>
      <c r="F506" t="s">
        <v>145</v>
      </c>
      <c r="G506" t="s">
        <v>145</v>
      </c>
      <c r="H506">
        <v>69</v>
      </c>
      <c r="I506">
        <v>160</v>
      </c>
      <c r="J506">
        <v>2007</v>
      </c>
      <c r="K506">
        <v>6</v>
      </c>
      <c r="L506">
        <v>179</v>
      </c>
      <c r="M506" t="s">
        <v>155</v>
      </c>
      <c r="N506" t="s">
        <v>562</v>
      </c>
      <c r="O506" t="s">
        <v>563</v>
      </c>
      <c r="P506" t="s">
        <v>564</v>
      </c>
      <c r="Q506" t="s">
        <v>342</v>
      </c>
      <c r="R506">
        <v>81</v>
      </c>
      <c r="S506">
        <v>22</v>
      </c>
      <c r="T506">
        <v>21</v>
      </c>
      <c r="U506">
        <v>15</v>
      </c>
      <c r="V506">
        <v>6</v>
      </c>
      <c r="W506">
        <v>43</v>
      </c>
      <c r="X506">
        <v>21</v>
      </c>
      <c r="Y506" s="6">
        <v>11.3</v>
      </c>
      <c r="Z506">
        <v>29</v>
      </c>
      <c r="AA506">
        <v>1849</v>
      </c>
      <c r="AB506">
        <v>73228</v>
      </c>
      <c r="AC506" s="6">
        <v>1218.96</v>
      </c>
      <c r="AD506" s="7">
        <v>15.0666666667</v>
      </c>
      <c r="AE506" s="7">
        <f t="shared" si="133"/>
        <v>15.061015089174349</v>
      </c>
      <c r="AF506" s="8">
        <v>0.26231511987484207</v>
      </c>
      <c r="AG506" s="8">
        <v>0.71666666666666667</v>
      </c>
      <c r="AH506" s="8">
        <v>0.10452961672473868</v>
      </c>
      <c r="AI506" s="9">
        <f t="shared" si="134"/>
        <v>0.92268907563025215</v>
      </c>
      <c r="AJ506" s="10">
        <f t="shared" si="135"/>
        <v>1027.2186923549909</v>
      </c>
      <c r="AK506" s="7">
        <f t="shared" si="136"/>
        <v>2.9533372711163612</v>
      </c>
      <c r="AL506" s="7">
        <f t="shared" si="137"/>
        <v>2.2642252411892105</v>
      </c>
      <c r="AM506" s="8">
        <f t="shared" si="138"/>
        <v>0.56603773584905659</v>
      </c>
      <c r="AN506" s="11">
        <f t="shared" si="139"/>
        <v>14</v>
      </c>
      <c r="AO506" s="7">
        <f t="shared" si="140"/>
        <v>0.6891120299271507</v>
      </c>
      <c r="AP506">
        <v>158</v>
      </c>
      <c r="AQ506">
        <v>158</v>
      </c>
      <c r="AR506">
        <v>124</v>
      </c>
      <c r="AS506">
        <v>96</v>
      </c>
      <c r="AT506">
        <v>96</v>
      </c>
      <c r="AU506">
        <v>96</v>
      </c>
      <c r="AV506" s="6">
        <v>14.47</v>
      </c>
      <c r="AW506">
        <v>61</v>
      </c>
      <c r="AX506">
        <v>14</v>
      </c>
      <c r="AY506">
        <v>12</v>
      </c>
      <c r="AZ506" s="11">
        <f t="shared" si="141"/>
        <v>26</v>
      </c>
      <c r="BA506" s="6">
        <v>21.020800000000001</v>
      </c>
      <c r="BB506" s="6">
        <v>20.13</v>
      </c>
      <c r="BC506" s="6">
        <v>239.4</v>
      </c>
      <c r="BD506">
        <v>119</v>
      </c>
      <c r="BE506">
        <v>119</v>
      </c>
      <c r="BF506">
        <v>91</v>
      </c>
      <c r="BG506" s="11">
        <f t="shared" si="142"/>
        <v>28</v>
      </c>
      <c r="BH506">
        <v>28</v>
      </c>
      <c r="BI506">
        <v>22</v>
      </c>
      <c r="BJ506">
        <v>40</v>
      </c>
      <c r="BK506">
        <v>34</v>
      </c>
      <c r="BL506">
        <v>22</v>
      </c>
      <c r="BM506">
        <v>40</v>
      </c>
      <c r="BN506">
        <v>34</v>
      </c>
      <c r="BO506" s="8">
        <f t="shared" si="143"/>
        <v>3.0548068283917342E-2</v>
      </c>
      <c r="BP506">
        <v>10</v>
      </c>
      <c r="BQ506">
        <v>5</v>
      </c>
      <c r="BR506">
        <v>10</v>
      </c>
      <c r="BS506">
        <v>5</v>
      </c>
      <c r="BT506" s="8">
        <f t="shared" si="144"/>
        <v>0.66666666666666663</v>
      </c>
      <c r="BU506" s="8">
        <f t="shared" si="145"/>
        <v>1.1406844106463879E-2</v>
      </c>
      <c r="BV506">
        <v>1</v>
      </c>
      <c r="BW506">
        <v>0</v>
      </c>
      <c r="BX506">
        <v>4</v>
      </c>
      <c r="BY506">
        <v>3</v>
      </c>
      <c r="BZ506">
        <v>5</v>
      </c>
      <c r="CA506">
        <v>2</v>
      </c>
      <c r="CB506">
        <v>2</v>
      </c>
      <c r="CC506">
        <v>1</v>
      </c>
      <c r="CD506">
        <v>4</v>
      </c>
      <c r="CE506">
        <v>2</v>
      </c>
      <c r="CF506">
        <v>5</v>
      </c>
      <c r="CG506">
        <v>3</v>
      </c>
      <c r="CH506">
        <v>1</v>
      </c>
      <c r="CI506">
        <v>5</v>
      </c>
      <c r="CJ506">
        <v>6</v>
      </c>
      <c r="CK506">
        <v>1</v>
      </c>
      <c r="CL506">
        <v>0</v>
      </c>
      <c r="CM506">
        <v>0</v>
      </c>
      <c r="CN506">
        <v>6</v>
      </c>
      <c r="CO506">
        <v>2</v>
      </c>
      <c r="CP506">
        <v>0</v>
      </c>
      <c r="CQ506">
        <v>3</v>
      </c>
      <c r="CR506">
        <v>2</v>
      </c>
      <c r="CS506">
        <v>0</v>
      </c>
      <c r="CT506">
        <v>9</v>
      </c>
      <c r="CU506">
        <v>2</v>
      </c>
      <c r="CV506">
        <v>2</v>
      </c>
      <c r="CW506">
        <v>5</v>
      </c>
      <c r="CX506">
        <v>19</v>
      </c>
      <c r="CY506">
        <v>21</v>
      </c>
      <c r="CZ506">
        <v>4</v>
      </c>
      <c r="DA506">
        <v>2</v>
      </c>
      <c r="DB506">
        <v>6</v>
      </c>
      <c r="DC506">
        <v>14</v>
      </c>
      <c r="DD506">
        <v>1</v>
      </c>
      <c r="DE506">
        <v>48</v>
      </c>
      <c r="DF506">
        <v>13</v>
      </c>
      <c r="DG506">
        <v>21</v>
      </c>
      <c r="DH506">
        <v>12</v>
      </c>
      <c r="DI506">
        <v>19</v>
      </c>
      <c r="DJ506" s="11">
        <f t="shared" si="146"/>
        <v>8</v>
      </c>
      <c r="DK506" s="6">
        <v>7.2285406464999999</v>
      </c>
      <c r="DL506">
        <v>12</v>
      </c>
      <c r="DM506">
        <v>1</v>
      </c>
      <c r="DN506">
        <v>0</v>
      </c>
      <c r="DO506">
        <v>0</v>
      </c>
      <c r="DP506">
        <v>0</v>
      </c>
      <c r="DQ506">
        <v>1095</v>
      </c>
      <c r="DR506">
        <v>1113</v>
      </c>
      <c r="DS506">
        <v>776</v>
      </c>
      <c r="DT506">
        <v>809</v>
      </c>
      <c r="DU506">
        <v>574</v>
      </c>
      <c r="DV506">
        <v>595</v>
      </c>
      <c r="DW506" s="6">
        <v>54.11</v>
      </c>
      <c r="DX506" s="6">
        <v>55.21</v>
      </c>
      <c r="DY506">
        <v>185</v>
      </c>
      <c r="DZ506">
        <v>189</v>
      </c>
      <c r="EA506">
        <v>60</v>
      </c>
      <c r="EB506">
        <v>46</v>
      </c>
      <c r="EC506">
        <v>50</v>
      </c>
      <c r="ED506">
        <v>45</v>
      </c>
      <c r="EE506">
        <v>87</v>
      </c>
      <c r="EF506">
        <v>69</v>
      </c>
      <c r="EG506" s="11">
        <f t="shared" si="147"/>
        <v>137</v>
      </c>
      <c r="EH506" s="11">
        <f t="shared" si="148"/>
        <v>114</v>
      </c>
      <c r="EI506">
        <v>656</v>
      </c>
      <c r="EJ506">
        <v>659</v>
      </c>
      <c r="EK506">
        <v>441</v>
      </c>
      <c r="EL506">
        <v>524</v>
      </c>
      <c r="EM506">
        <v>231</v>
      </c>
      <c r="EN506">
        <v>146</v>
      </c>
      <c r="EO506">
        <v>61</v>
      </c>
      <c r="EP506">
        <v>76</v>
      </c>
      <c r="EQ506">
        <v>3.8</v>
      </c>
      <c r="ER506">
        <v>2.2999999999999998</v>
      </c>
      <c r="ES506">
        <v>6</v>
      </c>
      <c r="ET506">
        <v>3427.97</v>
      </c>
      <c r="EU506" s="11">
        <f t="shared" si="149"/>
        <v>183</v>
      </c>
      <c r="EV506" s="6">
        <f t="shared" si="150"/>
        <v>13.25</v>
      </c>
      <c r="EW506" s="6">
        <f t="shared" si="151"/>
        <v>108.68281157708211</v>
      </c>
      <c r="EX506" s="6">
        <v>51.1</v>
      </c>
      <c r="EY506">
        <v>0.63</v>
      </c>
    </row>
    <row r="507" spans="1:155">
      <c r="A507">
        <v>744</v>
      </c>
      <c r="B507" s="5">
        <v>1300000</v>
      </c>
      <c r="C507" t="s">
        <v>774</v>
      </c>
      <c r="D507" t="s">
        <v>775</v>
      </c>
      <c r="E507" t="s">
        <v>330</v>
      </c>
      <c r="F507" t="s">
        <v>145</v>
      </c>
      <c r="G507" t="s">
        <v>145</v>
      </c>
      <c r="H507">
        <v>74</v>
      </c>
      <c r="I507">
        <v>210</v>
      </c>
      <c r="J507">
        <v>2010</v>
      </c>
      <c r="K507">
        <v>6</v>
      </c>
      <c r="L507">
        <v>162</v>
      </c>
      <c r="M507" t="s">
        <v>155</v>
      </c>
      <c r="N507" t="s">
        <v>776</v>
      </c>
      <c r="O507" t="s">
        <v>576</v>
      </c>
      <c r="P507" t="s">
        <v>192</v>
      </c>
      <c r="Q507" t="s">
        <v>777</v>
      </c>
      <c r="R507">
        <v>38</v>
      </c>
      <c r="S507">
        <v>0</v>
      </c>
      <c r="T507">
        <v>3</v>
      </c>
      <c r="U507">
        <v>2</v>
      </c>
      <c r="V507">
        <v>1</v>
      </c>
      <c r="W507">
        <v>3</v>
      </c>
      <c r="X507">
        <v>-2</v>
      </c>
      <c r="Y507" s="6">
        <v>0.1</v>
      </c>
      <c r="Z507">
        <v>20</v>
      </c>
      <c r="AA507">
        <v>822</v>
      </c>
      <c r="AB507">
        <v>35841</v>
      </c>
      <c r="AC507" s="6">
        <v>597.37</v>
      </c>
      <c r="AD507" s="7">
        <v>15.7166666667</v>
      </c>
      <c r="AE507" s="7">
        <f t="shared" si="133"/>
        <v>15.718888888899999</v>
      </c>
      <c r="AF507" s="8">
        <v>0.29083818574850534</v>
      </c>
      <c r="AG507" s="8">
        <v>0.15</v>
      </c>
      <c r="AH507" s="8">
        <v>7.3529411764705885E-2</v>
      </c>
      <c r="AI507" s="9">
        <f t="shared" si="134"/>
        <v>0.90940766550522645</v>
      </c>
      <c r="AJ507" s="10">
        <f t="shared" si="135"/>
        <v>982.93707726993227</v>
      </c>
      <c r="AK507" s="7">
        <f t="shared" si="136"/>
        <v>2.0088052630697892</v>
      </c>
      <c r="AL507" s="7">
        <f t="shared" si="137"/>
        <v>2.611446841990726</v>
      </c>
      <c r="AM507" s="8">
        <f t="shared" si="138"/>
        <v>0.43478260869565216</v>
      </c>
      <c r="AN507" s="11">
        <f t="shared" si="139"/>
        <v>-6</v>
      </c>
      <c r="AO507" s="7">
        <f t="shared" si="140"/>
        <v>-0.60264157892093673</v>
      </c>
      <c r="AP507">
        <v>90</v>
      </c>
      <c r="AQ507">
        <v>90</v>
      </c>
      <c r="AR507">
        <v>58</v>
      </c>
      <c r="AS507">
        <v>42</v>
      </c>
      <c r="AT507">
        <v>42</v>
      </c>
      <c r="AU507">
        <v>42</v>
      </c>
      <c r="AV507" s="6">
        <v>1.53</v>
      </c>
      <c r="AW507">
        <v>1</v>
      </c>
      <c r="AX507">
        <v>2</v>
      </c>
      <c r="AY507">
        <v>7</v>
      </c>
      <c r="AZ507" s="11">
        <f t="shared" si="141"/>
        <v>9</v>
      </c>
      <c r="BA507" s="6">
        <v>53.285699999999999</v>
      </c>
      <c r="BB507" s="6">
        <v>48.08</v>
      </c>
      <c r="BC507" s="6">
        <v>50.8</v>
      </c>
      <c r="BD507">
        <v>42</v>
      </c>
      <c r="BE507">
        <v>42</v>
      </c>
      <c r="BF507">
        <v>66</v>
      </c>
      <c r="BG507" s="11">
        <f t="shared" si="142"/>
        <v>-24</v>
      </c>
      <c r="BH507">
        <v>16</v>
      </c>
      <c r="BI507">
        <v>20</v>
      </c>
      <c r="BJ507">
        <v>7</v>
      </c>
      <c r="BK507">
        <v>61</v>
      </c>
      <c r="BL507">
        <v>20</v>
      </c>
      <c r="BM507">
        <v>7</v>
      </c>
      <c r="BN507">
        <v>61</v>
      </c>
      <c r="BO507" s="8">
        <f t="shared" si="143"/>
        <v>0.11172161172161173</v>
      </c>
      <c r="BP507">
        <v>0</v>
      </c>
      <c r="BQ507">
        <v>0</v>
      </c>
      <c r="BR507">
        <v>0</v>
      </c>
      <c r="BS507">
        <v>0</v>
      </c>
      <c r="BT507" s="8">
        <f t="shared" si="144"/>
        <v>0</v>
      </c>
      <c r="BU507" s="8">
        <f t="shared" si="145"/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1</v>
      </c>
      <c r="CX507">
        <v>15</v>
      </c>
      <c r="CY507">
        <v>0</v>
      </c>
      <c r="CZ507">
        <v>0</v>
      </c>
      <c r="DA507">
        <v>21</v>
      </c>
      <c r="DB507">
        <v>5</v>
      </c>
      <c r="DC507">
        <v>0</v>
      </c>
      <c r="DD507">
        <v>0</v>
      </c>
      <c r="DE507">
        <v>16</v>
      </c>
      <c r="DF507">
        <v>6</v>
      </c>
      <c r="DG507">
        <v>0</v>
      </c>
      <c r="DH507">
        <v>5</v>
      </c>
      <c r="DI507">
        <v>0</v>
      </c>
      <c r="DJ507" s="11">
        <f t="shared" si="146"/>
        <v>-6</v>
      </c>
      <c r="DK507" s="6">
        <v>-1.23258628</v>
      </c>
      <c r="DL507">
        <v>5</v>
      </c>
      <c r="DM507">
        <v>0</v>
      </c>
      <c r="DN507">
        <v>0</v>
      </c>
      <c r="DO507">
        <v>1</v>
      </c>
      <c r="DP507">
        <v>0</v>
      </c>
      <c r="DQ507">
        <v>521</v>
      </c>
      <c r="DR507">
        <v>546</v>
      </c>
      <c r="DS507">
        <v>381</v>
      </c>
      <c r="DT507">
        <v>396</v>
      </c>
      <c r="DU507">
        <v>272</v>
      </c>
      <c r="DV507">
        <v>287</v>
      </c>
      <c r="DW507" s="6">
        <v>21.2</v>
      </c>
      <c r="DX507" s="6">
        <v>27.35</v>
      </c>
      <c r="DY507">
        <v>61</v>
      </c>
      <c r="DZ507">
        <v>90</v>
      </c>
      <c r="EA507">
        <v>20</v>
      </c>
      <c r="EB507">
        <v>26</v>
      </c>
      <c r="EC507">
        <v>17</v>
      </c>
      <c r="ED507">
        <v>27</v>
      </c>
      <c r="EE507">
        <v>35</v>
      </c>
      <c r="EF507">
        <v>29</v>
      </c>
      <c r="EG507" s="11">
        <f t="shared" si="147"/>
        <v>52</v>
      </c>
      <c r="EH507" s="11">
        <f t="shared" si="148"/>
        <v>56</v>
      </c>
      <c r="EI507">
        <v>268</v>
      </c>
      <c r="EJ507">
        <v>281</v>
      </c>
      <c r="EK507">
        <v>314</v>
      </c>
      <c r="EL507">
        <v>260</v>
      </c>
      <c r="EM507">
        <v>113</v>
      </c>
      <c r="EN507">
        <v>73</v>
      </c>
      <c r="EO507">
        <v>40</v>
      </c>
      <c r="EP507">
        <v>26</v>
      </c>
      <c r="EQ507">
        <v>-0.4</v>
      </c>
      <c r="ER507">
        <v>1.1000000000000001</v>
      </c>
      <c r="ES507">
        <v>0.7</v>
      </c>
      <c r="ET507">
        <v>1456.59</v>
      </c>
      <c r="EU507" s="11">
        <f t="shared" si="149"/>
        <v>123</v>
      </c>
      <c r="EV507" s="6">
        <f t="shared" si="150"/>
        <v>9.8000000000000007</v>
      </c>
      <c r="EW507" s="6">
        <f t="shared" si="151"/>
        <v>107.16976078477326</v>
      </c>
      <c r="EX507" s="6">
        <v>8.6999999999999993</v>
      </c>
      <c r="EY507">
        <v>0.23</v>
      </c>
    </row>
    <row r="508" spans="1:155">
      <c r="A508">
        <v>222</v>
      </c>
      <c r="B508" s="5">
        <v>1300000</v>
      </c>
      <c r="C508" t="s">
        <v>1191</v>
      </c>
      <c r="D508" t="s">
        <v>1192</v>
      </c>
      <c r="F508" t="s">
        <v>219</v>
      </c>
      <c r="G508" t="s">
        <v>219</v>
      </c>
      <c r="H508">
        <v>75</v>
      </c>
      <c r="I508">
        <v>209</v>
      </c>
      <c r="J508">
        <v>2012</v>
      </c>
      <c r="K508">
        <v>1</v>
      </c>
      <c r="L508">
        <v>12</v>
      </c>
      <c r="M508" t="s">
        <v>155</v>
      </c>
      <c r="N508" t="s">
        <v>1193</v>
      </c>
      <c r="O508" t="s">
        <v>1194</v>
      </c>
      <c r="P508" t="s">
        <v>171</v>
      </c>
      <c r="Q508" t="s">
        <v>316</v>
      </c>
      <c r="R508">
        <v>75</v>
      </c>
      <c r="S508">
        <v>10</v>
      </c>
      <c r="T508">
        <v>13</v>
      </c>
      <c r="U508">
        <v>8</v>
      </c>
      <c r="V508">
        <v>5</v>
      </c>
      <c r="W508">
        <v>23</v>
      </c>
      <c r="X508">
        <v>-14</v>
      </c>
      <c r="Y508" s="6">
        <v>-9.8000000000000007</v>
      </c>
      <c r="Z508">
        <v>18</v>
      </c>
      <c r="AA508">
        <v>1432</v>
      </c>
      <c r="AB508">
        <v>63401</v>
      </c>
      <c r="AC508" s="6">
        <v>1056.3599999999999</v>
      </c>
      <c r="AD508" s="7">
        <v>14.083333333300001</v>
      </c>
      <c r="AE508" s="7">
        <f t="shared" si="133"/>
        <v>14.085748148137037</v>
      </c>
      <c r="AF508" s="8">
        <v>0.24880527023621379</v>
      </c>
      <c r="AG508" s="8">
        <v>0.67647058823529416</v>
      </c>
      <c r="AH508" s="8">
        <v>6.9387755102040816E-2</v>
      </c>
      <c r="AI508" s="9">
        <f t="shared" si="134"/>
        <v>0.90441176470588236</v>
      </c>
      <c r="AJ508" s="10">
        <f t="shared" si="135"/>
        <v>973.79951980792328</v>
      </c>
      <c r="AK508" s="7">
        <f t="shared" si="136"/>
        <v>1.9311598318754972</v>
      </c>
      <c r="AL508" s="7">
        <f t="shared" si="137"/>
        <v>2.9535385663978193</v>
      </c>
      <c r="AM508" s="8">
        <f t="shared" si="138"/>
        <v>0.39534883720930231</v>
      </c>
      <c r="AN508" s="11">
        <f t="shared" si="139"/>
        <v>-18</v>
      </c>
      <c r="AO508" s="7">
        <f t="shared" si="140"/>
        <v>-1.0223787345223221</v>
      </c>
      <c r="AP508">
        <v>147</v>
      </c>
      <c r="AQ508">
        <v>147</v>
      </c>
      <c r="AR508">
        <v>111</v>
      </c>
      <c r="AS508">
        <v>85</v>
      </c>
      <c r="AT508">
        <v>85</v>
      </c>
      <c r="AU508">
        <v>85</v>
      </c>
      <c r="AV508" s="6">
        <v>8.44</v>
      </c>
      <c r="AW508">
        <v>23</v>
      </c>
      <c r="AX508">
        <v>6</v>
      </c>
      <c r="AY508">
        <v>4</v>
      </c>
      <c r="AZ508" s="11">
        <f t="shared" si="141"/>
        <v>10</v>
      </c>
      <c r="BA508" s="6">
        <v>31.564699999999998</v>
      </c>
      <c r="BB508" s="6">
        <v>28.4</v>
      </c>
      <c r="BC508" s="6">
        <v>215.4</v>
      </c>
      <c r="BD508">
        <v>27</v>
      </c>
      <c r="BE508">
        <v>27</v>
      </c>
      <c r="BF508">
        <v>60</v>
      </c>
      <c r="BG508" s="11">
        <f t="shared" si="142"/>
        <v>-33</v>
      </c>
      <c r="BH508">
        <v>26</v>
      </c>
      <c r="BI508">
        <v>26</v>
      </c>
      <c r="BJ508">
        <v>35</v>
      </c>
      <c r="BK508">
        <v>26</v>
      </c>
      <c r="BL508">
        <v>26</v>
      </c>
      <c r="BM508">
        <v>35</v>
      </c>
      <c r="BN508">
        <v>26</v>
      </c>
      <c r="BO508" s="8">
        <f t="shared" si="143"/>
        <v>2.7397260273972601E-2</v>
      </c>
      <c r="BP508">
        <v>111</v>
      </c>
      <c r="BQ508">
        <v>81</v>
      </c>
      <c r="BR508">
        <v>111</v>
      </c>
      <c r="BS508">
        <v>81</v>
      </c>
      <c r="BT508" s="8">
        <f t="shared" si="144"/>
        <v>0.578125</v>
      </c>
      <c r="BU508" s="8">
        <f t="shared" si="145"/>
        <v>0.20253164556962025</v>
      </c>
      <c r="BV508">
        <v>37</v>
      </c>
      <c r="BW508">
        <v>25</v>
      </c>
      <c r="BX508">
        <v>29</v>
      </c>
      <c r="BY508">
        <v>21</v>
      </c>
      <c r="BZ508">
        <v>45</v>
      </c>
      <c r="CA508">
        <v>35</v>
      </c>
      <c r="CB508">
        <v>39</v>
      </c>
      <c r="CC508">
        <v>22</v>
      </c>
      <c r="CD508">
        <v>38</v>
      </c>
      <c r="CE508">
        <v>36</v>
      </c>
      <c r="CF508">
        <v>62</v>
      </c>
      <c r="CG508">
        <v>46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2</v>
      </c>
      <c r="CO508">
        <v>0</v>
      </c>
      <c r="CP508">
        <v>0</v>
      </c>
      <c r="CQ508">
        <v>1</v>
      </c>
      <c r="CR508">
        <v>2</v>
      </c>
      <c r="CS508">
        <v>0</v>
      </c>
      <c r="CT508">
        <v>5</v>
      </c>
      <c r="CU508">
        <v>0</v>
      </c>
      <c r="CV508">
        <v>1</v>
      </c>
      <c r="CW508">
        <v>3</v>
      </c>
      <c r="CX508">
        <v>22</v>
      </c>
      <c r="CY508">
        <v>6</v>
      </c>
      <c r="CZ508">
        <v>1</v>
      </c>
      <c r="DA508">
        <v>11</v>
      </c>
      <c r="DB508">
        <v>9</v>
      </c>
      <c r="DC508">
        <v>6</v>
      </c>
      <c r="DD508">
        <v>0</v>
      </c>
      <c r="DE508">
        <v>52</v>
      </c>
      <c r="DF508">
        <v>9</v>
      </c>
      <c r="DG508">
        <v>2</v>
      </c>
      <c r="DH508">
        <v>8</v>
      </c>
      <c r="DI508">
        <v>2</v>
      </c>
      <c r="DJ508" s="11">
        <f t="shared" si="146"/>
        <v>-7</v>
      </c>
      <c r="DK508" s="6">
        <v>-3.3809320323000001</v>
      </c>
      <c r="DL508">
        <v>9</v>
      </c>
      <c r="DM508">
        <v>0</v>
      </c>
      <c r="DN508">
        <v>0</v>
      </c>
      <c r="DO508">
        <v>0</v>
      </c>
      <c r="DP508">
        <v>0</v>
      </c>
      <c r="DQ508">
        <v>881</v>
      </c>
      <c r="DR508">
        <v>949</v>
      </c>
      <c r="DS508">
        <v>656</v>
      </c>
      <c r="DT508">
        <v>727</v>
      </c>
      <c r="DU508">
        <v>490</v>
      </c>
      <c r="DV508">
        <v>544</v>
      </c>
      <c r="DW508" s="6">
        <v>39.78</v>
      </c>
      <c r="DX508" s="6">
        <v>44.83</v>
      </c>
      <c r="DY508">
        <v>112</v>
      </c>
      <c r="DZ508">
        <v>143</v>
      </c>
      <c r="EA508">
        <v>34</v>
      </c>
      <c r="EB508">
        <v>52</v>
      </c>
      <c r="EC508">
        <v>31</v>
      </c>
      <c r="ED508">
        <v>42</v>
      </c>
      <c r="EE508">
        <v>34</v>
      </c>
      <c r="EF508">
        <v>30</v>
      </c>
      <c r="EG508" s="11">
        <f t="shared" si="147"/>
        <v>65</v>
      </c>
      <c r="EH508" s="11">
        <f t="shared" si="148"/>
        <v>72</v>
      </c>
      <c r="EI508">
        <v>511</v>
      </c>
      <c r="EJ508">
        <v>437</v>
      </c>
      <c r="EK508">
        <v>320</v>
      </c>
      <c r="EL508">
        <v>298</v>
      </c>
      <c r="EM508">
        <v>111</v>
      </c>
      <c r="EN508">
        <v>119</v>
      </c>
      <c r="EO508">
        <v>48</v>
      </c>
      <c r="EP508">
        <v>39</v>
      </c>
      <c r="EQ508">
        <v>0.7</v>
      </c>
      <c r="ER508">
        <v>0.9</v>
      </c>
      <c r="ES508">
        <v>1.6</v>
      </c>
      <c r="ET508">
        <v>3189.37</v>
      </c>
      <c r="EU508" s="11">
        <f t="shared" si="149"/>
        <v>71</v>
      </c>
      <c r="EV508" s="6">
        <f t="shared" si="150"/>
        <v>6.8888888888888893</v>
      </c>
      <c r="EW508" s="6">
        <f t="shared" si="151"/>
        <v>103.94183800976941</v>
      </c>
      <c r="EX508" s="6">
        <v>16.100000000000001</v>
      </c>
      <c r="EY508">
        <v>0.22</v>
      </c>
    </row>
    <row r="509" spans="1:155">
      <c r="A509">
        <v>434</v>
      </c>
      <c r="B509" s="5">
        <v>1300000</v>
      </c>
      <c r="C509" t="s">
        <v>1343</v>
      </c>
      <c r="D509" t="s">
        <v>425</v>
      </c>
      <c r="E509" t="s">
        <v>144</v>
      </c>
      <c r="F509" t="s">
        <v>145</v>
      </c>
      <c r="G509" t="s">
        <v>145</v>
      </c>
      <c r="H509">
        <v>74</v>
      </c>
      <c r="I509">
        <v>200</v>
      </c>
      <c r="J509">
        <v>2009</v>
      </c>
      <c r="K509">
        <v>1</v>
      </c>
      <c r="L509">
        <v>15</v>
      </c>
      <c r="M509" t="s">
        <v>155</v>
      </c>
      <c r="N509" t="s">
        <v>1344</v>
      </c>
      <c r="O509" t="s">
        <v>626</v>
      </c>
      <c r="P509" t="s">
        <v>171</v>
      </c>
      <c r="Q509" t="s">
        <v>1345</v>
      </c>
      <c r="R509">
        <v>48</v>
      </c>
      <c r="S509">
        <v>5</v>
      </c>
      <c r="T509">
        <v>7</v>
      </c>
      <c r="U509">
        <v>3</v>
      </c>
      <c r="V509">
        <v>4</v>
      </c>
      <c r="W509">
        <v>12</v>
      </c>
      <c r="X509">
        <v>-16</v>
      </c>
      <c r="Y509" s="6">
        <v>-7</v>
      </c>
      <c r="Z509">
        <v>22</v>
      </c>
      <c r="AA509">
        <v>793</v>
      </c>
      <c r="AB509">
        <v>36720</v>
      </c>
      <c r="AC509" s="6">
        <v>611.79999999999995</v>
      </c>
      <c r="AD509" s="7">
        <v>12.75</v>
      </c>
      <c r="AE509" s="7">
        <f t="shared" si="133"/>
        <v>12.74861111111111</v>
      </c>
      <c r="AF509" s="8">
        <v>0.23451575065739541</v>
      </c>
      <c r="AG509" s="8">
        <v>0.63157894736842102</v>
      </c>
      <c r="AH509" s="8">
        <v>6.3122923588039864E-2</v>
      </c>
      <c r="AI509" s="9">
        <f t="shared" si="134"/>
        <v>0.90322580645161288</v>
      </c>
      <c r="AJ509" s="10">
        <f t="shared" si="135"/>
        <v>966.34873003965276</v>
      </c>
      <c r="AK509" s="7">
        <f t="shared" si="136"/>
        <v>1.8633540372670809</v>
      </c>
      <c r="AL509" s="7">
        <f t="shared" si="137"/>
        <v>3.2363517489375617</v>
      </c>
      <c r="AM509" s="8">
        <f t="shared" si="138"/>
        <v>0.36538461538461536</v>
      </c>
      <c r="AN509" s="11">
        <f t="shared" si="139"/>
        <v>-14</v>
      </c>
      <c r="AO509" s="7">
        <f t="shared" si="140"/>
        <v>-1.3729977116704808</v>
      </c>
      <c r="AP509">
        <v>127</v>
      </c>
      <c r="AQ509">
        <v>127</v>
      </c>
      <c r="AR509">
        <v>108</v>
      </c>
      <c r="AS509">
        <v>79</v>
      </c>
      <c r="AT509">
        <v>79</v>
      </c>
      <c r="AU509">
        <v>79</v>
      </c>
      <c r="AV509" s="6">
        <v>8.31</v>
      </c>
      <c r="AW509">
        <v>28</v>
      </c>
      <c r="AX509">
        <v>5</v>
      </c>
      <c r="AY509">
        <v>8</v>
      </c>
      <c r="AZ509" s="11">
        <f t="shared" si="141"/>
        <v>13</v>
      </c>
      <c r="BA509" s="6">
        <v>28.341799999999999</v>
      </c>
      <c r="BB509" s="6">
        <v>26.67</v>
      </c>
      <c r="BC509" s="6">
        <v>59.3</v>
      </c>
      <c r="BD509">
        <v>37</v>
      </c>
      <c r="BE509">
        <v>37</v>
      </c>
      <c r="BF509">
        <v>37</v>
      </c>
      <c r="BG509" s="11">
        <f t="shared" si="142"/>
        <v>0</v>
      </c>
      <c r="BH509">
        <v>29</v>
      </c>
      <c r="BI509">
        <v>16</v>
      </c>
      <c r="BJ509">
        <v>21</v>
      </c>
      <c r="BK509">
        <v>9</v>
      </c>
      <c r="BL509">
        <v>16</v>
      </c>
      <c r="BM509">
        <v>21</v>
      </c>
      <c r="BN509">
        <v>9</v>
      </c>
      <c r="BO509" s="8">
        <f t="shared" si="143"/>
        <v>1.461038961038961E-2</v>
      </c>
      <c r="BP509">
        <v>228</v>
      </c>
      <c r="BQ509">
        <v>274</v>
      </c>
      <c r="BR509">
        <v>228</v>
      </c>
      <c r="BS509">
        <v>274</v>
      </c>
      <c r="BT509" s="8">
        <f t="shared" si="144"/>
        <v>0.4541832669322709</v>
      </c>
      <c r="BU509" s="8">
        <f t="shared" si="145"/>
        <v>0.84940778341793566</v>
      </c>
      <c r="BV509">
        <v>67</v>
      </c>
      <c r="BW509">
        <v>96</v>
      </c>
      <c r="BX509">
        <v>85</v>
      </c>
      <c r="BY509">
        <v>89</v>
      </c>
      <c r="BZ509">
        <v>76</v>
      </c>
      <c r="CA509">
        <v>89</v>
      </c>
      <c r="CB509">
        <v>74</v>
      </c>
      <c r="CC509">
        <v>96</v>
      </c>
      <c r="CD509">
        <v>78</v>
      </c>
      <c r="CE509">
        <v>95</v>
      </c>
      <c r="CF509">
        <v>130</v>
      </c>
      <c r="CG509">
        <v>161</v>
      </c>
      <c r="CH509">
        <v>0</v>
      </c>
      <c r="CI509">
        <v>1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1</v>
      </c>
      <c r="CT509">
        <v>4</v>
      </c>
      <c r="CU509">
        <v>1</v>
      </c>
      <c r="CV509">
        <v>3</v>
      </c>
      <c r="CW509">
        <v>4</v>
      </c>
      <c r="CX509">
        <v>21</v>
      </c>
      <c r="CY509">
        <v>2</v>
      </c>
      <c r="CZ509">
        <v>3</v>
      </c>
      <c r="DA509">
        <v>4</v>
      </c>
      <c r="DB509">
        <v>7</v>
      </c>
      <c r="DC509">
        <v>5</v>
      </c>
      <c r="DD509">
        <v>3</v>
      </c>
      <c r="DE509">
        <v>55</v>
      </c>
      <c r="DF509">
        <v>11</v>
      </c>
      <c r="DG509">
        <v>9</v>
      </c>
      <c r="DH509">
        <v>11</v>
      </c>
      <c r="DI509">
        <v>7</v>
      </c>
      <c r="DJ509" s="11">
        <f t="shared" si="146"/>
        <v>-2</v>
      </c>
      <c r="DK509" s="6">
        <v>-3.2670246754000001</v>
      </c>
      <c r="DL509">
        <v>11</v>
      </c>
      <c r="DM509">
        <v>0</v>
      </c>
      <c r="DN509">
        <v>0</v>
      </c>
      <c r="DO509">
        <v>0</v>
      </c>
      <c r="DP509">
        <v>0</v>
      </c>
      <c r="DQ509">
        <v>557</v>
      </c>
      <c r="DR509">
        <v>616</v>
      </c>
      <c r="DS509">
        <v>431</v>
      </c>
      <c r="DT509">
        <v>471</v>
      </c>
      <c r="DU509">
        <v>301</v>
      </c>
      <c r="DV509">
        <v>341</v>
      </c>
      <c r="DW509" s="6">
        <v>26.8</v>
      </c>
      <c r="DX509" s="6">
        <v>28.31</v>
      </c>
      <c r="DY509">
        <v>86</v>
      </c>
      <c r="DZ509">
        <v>92</v>
      </c>
      <c r="EA509">
        <v>19</v>
      </c>
      <c r="EB509">
        <v>33</v>
      </c>
      <c r="EC509">
        <v>25</v>
      </c>
      <c r="ED509">
        <v>20</v>
      </c>
      <c r="EE509">
        <v>29</v>
      </c>
      <c r="EF509">
        <v>30</v>
      </c>
      <c r="EG509" s="11">
        <f t="shared" si="147"/>
        <v>54</v>
      </c>
      <c r="EH509" s="11">
        <f t="shared" si="148"/>
        <v>50</v>
      </c>
      <c r="EI509">
        <v>268</v>
      </c>
      <c r="EJ509">
        <v>323</v>
      </c>
      <c r="EK509">
        <v>273</v>
      </c>
      <c r="EL509">
        <v>224</v>
      </c>
      <c r="EM509">
        <v>98</v>
      </c>
      <c r="EN509">
        <v>63</v>
      </c>
      <c r="EO509">
        <v>44</v>
      </c>
      <c r="EP509">
        <v>38</v>
      </c>
      <c r="EQ509">
        <v>0.2</v>
      </c>
      <c r="ER509">
        <v>0</v>
      </c>
      <c r="ES509">
        <v>0.2</v>
      </c>
      <c r="ET509">
        <v>1996.98</v>
      </c>
      <c r="EU509" s="11">
        <f t="shared" si="149"/>
        <v>68</v>
      </c>
      <c r="EV509" s="6">
        <f t="shared" si="150"/>
        <v>5.2727272727272725</v>
      </c>
      <c r="EW509" s="6">
        <f t="shared" si="151"/>
        <v>115.03759398496241</v>
      </c>
      <c r="EX509" s="6">
        <v>7</v>
      </c>
      <c r="EY509">
        <v>0.15</v>
      </c>
    </row>
    <row r="510" spans="1:155">
      <c r="A510">
        <v>279</v>
      </c>
      <c r="B510" s="5">
        <v>1300000</v>
      </c>
      <c r="C510" t="s">
        <v>1726</v>
      </c>
      <c r="D510" t="s">
        <v>393</v>
      </c>
      <c r="E510" t="s">
        <v>144</v>
      </c>
      <c r="F510" t="s">
        <v>145</v>
      </c>
      <c r="G510" t="s">
        <v>145</v>
      </c>
      <c r="H510">
        <v>71</v>
      </c>
      <c r="I510">
        <v>181</v>
      </c>
      <c r="J510">
        <v>1999</v>
      </c>
      <c r="K510">
        <v>5</v>
      </c>
      <c r="L510">
        <v>128</v>
      </c>
      <c r="M510" t="s">
        <v>155</v>
      </c>
      <c r="N510" t="s">
        <v>1727</v>
      </c>
      <c r="O510" t="s">
        <v>842</v>
      </c>
      <c r="P510" t="s">
        <v>222</v>
      </c>
      <c r="Q510" t="s">
        <v>311</v>
      </c>
      <c r="R510">
        <v>82</v>
      </c>
      <c r="S510">
        <v>6</v>
      </c>
      <c r="T510">
        <v>10</v>
      </c>
      <c r="U510">
        <v>7</v>
      </c>
      <c r="V510">
        <v>3</v>
      </c>
      <c r="W510">
        <v>16</v>
      </c>
      <c r="X510">
        <v>-7</v>
      </c>
      <c r="Y510" s="6">
        <v>-10.6</v>
      </c>
      <c r="Z510">
        <v>50</v>
      </c>
      <c r="AA510">
        <v>1559</v>
      </c>
      <c r="AB510">
        <v>61819</v>
      </c>
      <c r="AC510" s="6">
        <v>1029.3599999999999</v>
      </c>
      <c r="AD510" s="7">
        <v>12.5666666667</v>
      </c>
      <c r="AE510" s="7">
        <f t="shared" si="133"/>
        <v>12.561558265593767</v>
      </c>
      <c r="AF510" s="8">
        <v>0.22617629868560402</v>
      </c>
      <c r="AG510" s="8">
        <v>0.61538461538461542</v>
      </c>
      <c r="AH510" s="8">
        <v>6.3725490196078427E-2</v>
      </c>
      <c r="AI510" s="9">
        <f t="shared" si="134"/>
        <v>0.92394822006472488</v>
      </c>
      <c r="AJ510" s="10">
        <f t="shared" si="135"/>
        <v>987.67371026080332</v>
      </c>
      <c r="AK510" s="7">
        <f t="shared" si="136"/>
        <v>1.5155047796689207</v>
      </c>
      <c r="AL510" s="7">
        <f t="shared" si="137"/>
        <v>2.7395663324784336</v>
      </c>
      <c r="AM510" s="8">
        <f t="shared" si="138"/>
        <v>0.35616438356164382</v>
      </c>
      <c r="AN510" s="11">
        <f t="shared" si="139"/>
        <v>-21</v>
      </c>
      <c r="AO510" s="7">
        <f t="shared" si="140"/>
        <v>-1.2240615528095129</v>
      </c>
      <c r="AP510">
        <v>155</v>
      </c>
      <c r="AQ510">
        <v>155</v>
      </c>
      <c r="AR510">
        <v>125</v>
      </c>
      <c r="AS510">
        <v>91</v>
      </c>
      <c r="AT510">
        <v>91</v>
      </c>
      <c r="AU510">
        <v>91</v>
      </c>
      <c r="AV510" s="6">
        <v>7.58</v>
      </c>
      <c r="AW510">
        <v>23</v>
      </c>
      <c r="AX510">
        <v>8</v>
      </c>
      <c r="AY510">
        <v>12</v>
      </c>
      <c r="AZ510" s="11">
        <f t="shared" si="141"/>
        <v>20</v>
      </c>
      <c r="BA510" s="6">
        <v>36.285699999999999</v>
      </c>
      <c r="BB510" s="6">
        <v>30.95</v>
      </c>
      <c r="BC510" s="6">
        <v>141.69999999999999</v>
      </c>
      <c r="BD510">
        <v>192</v>
      </c>
      <c r="BE510">
        <v>192</v>
      </c>
      <c r="BF510">
        <v>58</v>
      </c>
      <c r="BG510" s="11">
        <f t="shared" si="142"/>
        <v>134</v>
      </c>
      <c r="BH510">
        <v>34</v>
      </c>
      <c r="BI510">
        <v>25</v>
      </c>
      <c r="BJ510">
        <v>34</v>
      </c>
      <c r="BK510">
        <v>45</v>
      </c>
      <c r="BL510">
        <v>25</v>
      </c>
      <c r="BM510">
        <v>34</v>
      </c>
      <c r="BN510">
        <v>45</v>
      </c>
      <c r="BO510" s="8">
        <f t="shared" si="143"/>
        <v>4.0871934604904632E-2</v>
      </c>
      <c r="BP510">
        <v>386</v>
      </c>
      <c r="BQ510">
        <v>386</v>
      </c>
      <c r="BR510">
        <v>386</v>
      </c>
      <c r="BS510">
        <v>386</v>
      </c>
      <c r="BT510" s="8">
        <f t="shared" si="144"/>
        <v>0.5</v>
      </c>
      <c r="BU510" s="8">
        <f t="shared" si="145"/>
        <v>0.74088291746641077</v>
      </c>
      <c r="BV510">
        <v>192</v>
      </c>
      <c r="BW510">
        <v>210</v>
      </c>
      <c r="BX510">
        <v>120</v>
      </c>
      <c r="BY510">
        <v>115</v>
      </c>
      <c r="BZ510">
        <v>74</v>
      </c>
      <c r="CA510">
        <v>61</v>
      </c>
      <c r="CB510">
        <v>128</v>
      </c>
      <c r="CC510">
        <v>135</v>
      </c>
      <c r="CD510">
        <v>132</v>
      </c>
      <c r="CE510">
        <v>111</v>
      </c>
      <c r="CF510">
        <v>232</v>
      </c>
      <c r="CG510">
        <v>231</v>
      </c>
      <c r="CH510">
        <v>0</v>
      </c>
      <c r="CI510">
        <v>1</v>
      </c>
      <c r="CJ510">
        <v>1</v>
      </c>
      <c r="CK510">
        <v>2</v>
      </c>
      <c r="CL510">
        <v>0</v>
      </c>
      <c r="CM510">
        <v>0</v>
      </c>
      <c r="CN510">
        <v>0</v>
      </c>
      <c r="CO510">
        <v>0</v>
      </c>
      <c r="CP510">
        <v>2</v>
      </c>
      <c r="CQ510">
        <v>0</v>
      </c>
      <c r="CR510">
        <v>1</v>
      </c>
      <c r="CS510">
        <v>0</v>
      </c>
      <c r="CT510">
        <v>3</v>
      </c>
      <c r="CU510">
        <v>1</v>
      </c>
      <c r="CV510">
        <v>2</v>
      </c>
      <c r="CW510">
        <v>2</v>
      </c>
      <c r="CX510">
        <v>29</v>
      </c>
      <c r="CY510">
        <v>12</v>
      </c>
      <c r="CZ510">
        <v>1</v>
      </c>
      <c r="DA510">
        <v>24</v>
      </c>
      <c r="DB510">
        <v>9</v>
      </c>
      <c r="DC510">
        <v>7</v>
      </c>
      <c r="DD510">
        <v>0</v>
      </c>
      <c r="DE510">
        <v>38</v>
      </c>
      <c r="DF510">
        <v>18</v>
      </c>
      <c r="DG510">
        <v>19</v>
      </c>
      <c r="DH510">
        <v>16</v>
      </c>
      <c r="DI510">
        <v>17</v>
      </c>
      <c r="DJ510" s="11">
        <f t="shared" si="146"/>
        <v>1</v>
      </c>
      <c r="DK510" s="6">
        <v>0.86756860330000007</v>
      </c>
      <c r="DL510">
        <v>15</v>
      </c>
      <c r="DM510">
        <v>2</v>
      </c>
      <c r="DN510">
        <v>0</v>
      </c>
      <c r="DO510">
        <v>0</v>
      </c>
      <c r="DP510">
        <v>1</v>
      </c>
      <c r="DQ510">
        <v>681</v>
      </c>
      <c r="DR510">
        <v>1101</v>
      </c>
      <c r="DS510">
        <v>552</v>
      </c>
      <c r="DT510">
        <v>834</v>
      </c>
      <c r="DU510">
        <v>408</v>
      </c>
      <c r="DV510">
        <v>618</v>
      </c>
      <c r="DW510" s="6">
        <v>27.75</v>
      </c>
      <c r="DX510" s="6">
        <v>57.52</v>
      </c>
      <c r="DY510">
        <v>78</v>
      </c>
      <c r="DZ510">
        <v>195</v>
      </c>
      <c r="EA510">
        <v>26</v>
      </c>
      <c r="EB510">
        <v>47</v>
      </c>
      <c r="EC510">
        <v>21</v>
      </c>
      <c r="ED510">
        <v>52</v>
      </c>
      <c r="EE510">
        <v>37</v>
      </c>
      <c r="EF510">
        <v>45</v>
      </c>
      <c r="EG510" s="11">
        <f t="shared" si="147"/>
        <v>58</v>
      </c>
      <c r="EH510" s="11">
        <f t="shared" si="148"/>
        <v>97</v>
      </c>
      <c r="EI510">
        <v>520</v>
      </c>
      <c r="EJ510">
        <v>522</v>
      </c>
      <c r="EK510">
        <v>506</v>
      </c>
      <c r="EL510">
        <v>306</v>
      </c>
      <c r="EM510">
        <v>132</v>
      </c>
      <c r="EN510">
        <v>129</v>
      </c>
      <c r="EO510">
        <v>73</v>
      </c>
      <c r="EP510">
        <v>70</v>
      </c>
      <c r="EQ510">
        <v>-0.4</v>
      </c>
      <c r="ER510">
        <v>1.1000000000000001</v>
      </c>
      <c r="ES510">
        <v>0.60000000000000009</v>
      </c>
      <c r="ET510">
        <v>3521.78</v>
      </c>
      <c r="EU510" s="11">
        <f t="shared" si="149"/>
        <v>289</v>
      </c>
      <c r="EV510" s="6">
        <f t="shared" si="150"/>
        <v>15.066666666666666</v>
      </c>
      <c r="EW510" s="6">
        <f t="shared" si="151"/>
        <v>103.87036605269294</v>
      </c>
      <c r="EX510" s="6">
        <v>8.6</v>
      </c>
      <c r="EY510">
        <v>0.11</v>
      </c>
    </row>
    <row r="511" spans="1:155">
      <c r="A511">
        <v>280</v>
      </c>
      <c r="B511" s="5">
        <v>1300000</v>
      </c>
      <c r="C511" t="s">
        <v>1749</v>
      </c>
      <c r="D511" t="s">
        <v>294</v>
      </c>
      <c r="F511" t="s">
        <v>219</v>
      </c>
      <c r="G511" t="s">
        <v>219</v>
      </c>
      <c r="H511">
        <v>75</v>
      </c>
      <c r="I511">
        <v>210</v>
      </c>
      <c r="J511">
        <v>2011</v>
      </c>
      <c r="K511">
        <v>7</v>
      </c>
      <c r="L511">
        <v>205</v>
      </c>
      <c r="M511" t="s">
        <v>146</v>
      </c>
      <c r="N511" t="s">
        <v>1750</v>
      </c>
      <c r="O511" t="s">
        <v>1751</v>
      </c>
      <c r="P511" t="s">
        <v>192</v>
      </c>
      <c r="Q511" t="s">
        <v>1752</v>
      </c>
      <c r="R511">
        <v>41</v>
      </c>
      <c r="S511">
        <v>1</v>
      </c>
      <c r="T511">
        <v>7</v>
      </c>
      <c r="U511">
        <v>1</v>
      </c>
      <c r="V511">
        <v>6</v>
      </c>
      <c r="W511">
        <v>8</v>
      </c>
      <c r="X511">
        <v>7</v>
      </c>
      <c r="Y511" s="6">
        <v>-2.2000000000000002</v>
      </c>
      <c r="Z511">
        <v>12</v>
      </c>
      <c r="AA511">
        <v>964</v>
      </c>
      <c r="AB511">
        <v>41700</v>
      </c>
      <c r="AC511" s="6">
        <v>693.8</v>
      </c>
      <c r="AD511" s="7">
        <v>16.95</v>
      </c>
      <c r="AE511" s="7">
        <f t="shared" si="133"/>
        <v>16.941056910569106</v>
      </c>
      <c r="AF511" s="8">
        <v>0.30806392170967034</v>
      </c>
      <c r="AG511" s="8">
        <v>0.32</v>
      </c>
      <c r="AH511" s="8">
        <v>8.2236842105263164E-2</v>
      </c>
      <c r="AI511" s="9">
        <f t="shared" si="134"/>
        <v>0.93112244897959184</v>
      </c>
      <c r="AJ511" s="10">
        <f t="shared" si="135"/>
        <v>1013.359291084855</v>
      </c>
      <c r="AK511" s="7">
        <f t="shared" si="136"/>
        <v>2.1620063418852693</v>
      </c>
      <c r="AL511" s="7">
        <f t="shared" si="137"/>
        <v>2.3349668492360913</v>
      </c>
      <c r="AM511" s="8">
        <f t="shared" si="138"/>
        <v>0.48076923076923078</v>
      </c>
      <c r="AN511" s="11">
        <f t="shared" si="139"/>
        <v>-2</v>
      </c>
      <c r="AO511" s="7">
        <f t="shared" si="140"/>
        <v>-0.17296050735082202</v>
      </c>
      <c r="AP511">
        <v>80</v>
      </c>
      <c r="AQ511">
        <v>80</v>
      </c>
      <c r="AR511">
        <v>59</v>
      </c>
      <c r="AS511">
        <v>36</v>
      </c>
      <c r="AT511">
        <v>36</v>
      </c>
      <c r="AU511">
        <v>36</v>
      </c>
      <c r="AV511" s="6">
        <v>1.87</v>
      </c>
      <c r="AW511">
        <v>4</v>
      </c>
      <c r="AX511">
        <v>2</v>
      </c>
      <c r="AY511">
        <v>3</v>
      </c>
      <c r="AZ511" s="11">
        <f t="shared" si="141"/>
        <v>5</v>
      </c>
      <c r="BA511" s="6">
        <v>51.583300000000001</v>
      </c>
      <c r="BB511" s="6">
        <v>44.82</v>
      </c>
      <c r="BC511" s="6">
        <v>22.3</v>
      </c>
      <c r="BD511">
        <v>22</v>
      </c>
      <c r="BE511">
        <v>22</v>
      </c>
      <c r="BF511">
        <v>43</v>
      </c>
      <c r="BG511" s="11">
        <f t="shared" si="142"/>
        <v>-21</v>
      </c>
      <c r="BH511">
        <v>23</v>
      </c>
      <c r="BI511">
        <v>22</v>
      </c>
      <c r="BJ511">
        <v>5</v>
      </c>
      <c r="BK511">
        <v>59</v>
      </c>
      <c r="BL511">
        <v>22</v>
      </c>
      <c r="BM511">
        <v>5</v>
      </c>
      <c r="BN511">
        <v>59</v>
      </c>
      <c r="BO511" s="8">
        <f t="shared" si="143"/>
        <v>7.9837618403247629E-2</v>
      </c>
      <c r="BP511">
        <v>0</v>
      </c>
      <c r="BQ511">
        <v>0</v>
      </c>
      <c r="BR511">
        <v>0</v>
      </c>
      <c r="BS511">
        <v>0</v>
      </c>
      <c r="BT511" s="8">
        <f t="shared" si="144"/>
        <v>0</v>
      </c>
      <c r="BU511" s="8">
        <f t="shared" si="145"/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1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1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3</v>
      </c>
      <c r="CX511">
        <v>20</v>
      </c>
      <c r="CY511">
        <v>2</v>
      </c>
      <c r="CZ511">
        <v>0</v>
      </c>
      <c r="DA511">
        <v>13</v>
      </c>
      <c r="DB511">
        <v>3</v>
      </c>
      <c r="DC511">
        <v>1</v>
      </c>
      <c r="DD511">
        <v>0</v>
      </c>
      <c r="DE511">
        <v>17</v>
      </c>
      <c r="DF511">
        <v>6</v>
      </c>
      <c r="DG511">
        <v>3</v>
      </c>
      <c r="DH511">
        <v>6</v>
      </c>
      <c r="DI511">
        <v>3</v>
      </c>
      <c r="DJ511" s="11">
        <f t="shared" si="146"/>
        <v>-3</v>
      </c>
      <c r="DK511" s="6">
        <v>1.07644501</v>
      </c>
      <c r="DL511">
        <v>6</v>
      </c>
      <c r="DM511">
        <v>0</v>
      </c>
      <c r="DN511">
        <v>0</v>
      </c>
      <c r="DO511">
        <v>0</v>
      </c>
      <c r="DP511">
        <v>0</v>
      </c>
      <c r="DQ511">
        <v>552</v>
      </c>
      <c r="DR511">
        <v>739</v>
      </c>
      <c r="DS511">
        <v>428</v>
      </c>
      <c r="DT511">
        <v>565</v>
      </c>
      <c r="DU511">
        <v>304</v>
      </c>
      <c r="DV511">
        <v>392</v>
      </c>
      <c r="DW511" s="6">
        <v>24.3</v>
      </c>
      <c r="DX511" s="6">
        <v>33.159999999999997</v>
      </c>
      <c r="DY511">
        <v>87</v>
      </c>
      <c r="DZ511">
        <v>104</v>
      </c>
      <c r="EA511">
        <v>25</v>
      </c>
      <c r="EB511">
        <v>27</v>
      </c>
      <c r="EC511">
        <v>9</v>
      </c>
      <c r="ED511">
        <v>21</v>
      </c>
      <c r="EE511">
        <v>28</v>
      </c>
      <c r="EF511">
        <v>26</v>
      </c>
      <c r="EG511" s="11">
        <f t="shared" si="147"/>
        <v>37</v>
      </c>
      <c r="EH511" s="11">
        <f t="shared" si="148"/>
        <v>47</v>
      </c>
      <c r="EI511">
        <v>328</v>
      </c>
      <c r="EJ511">
        <v>352</v>
      </c>
      <c r="EK511">
        <v>223</v>
      </c>
      <c r="EL511">
        <v>254</v>
      </c>
      <c r="EM511">
        <v>96</v>
      </c>
      <c r="EN511">
        <v>68</v>
      </c>
      <c r="EO511">
        <v>33</v>
      </c>
      <c r="EP511">
        <v>48</v>
      </c>
      <c r="EQ511">
        <v>0.1</v>
      </c>
      <c r="ER511">
        <v>2.2000000000000002</v>
      </c>
      <c r="ES511">
        <v>2.2999999999999998</v>
      </c>
      <c r="ET511">
        <v>1558.33</v>
      </c>
      <c r="EU511" s="11">
        <f t="shared" si="149"/>
        <v>93</v>
      </c>
      <c r="EV511" s="6">
        <f t="shared" si="150"/>
        <v>4.5</v>
      </c>
      <c r="EW511" s="6">
        <f t="shared" si="151"/>
        <v>111.64600749495533</v>
      </c>
      <c r="EX511" s="6">
        <v>8.1</v>
      </c>
      <c r="EY511">
        <v>0.2</v>
      </c>
    </row>
    <row r="512" spans="1:155">
      <c r="A512">
        <v>513</v>
      </c>
      <c r="B512" s="5">
        <v>1300000</v>
      </c>
      <c r="C512" t="s">
        <v>1887</v>
      </c>
      <c r="D512" t="s">
        <v>1888</v>
      </c>
      <c r="E512" t="s">
        <v>304</v>
      </c>
      <c r="F512" t="s">
        <v>145</v>
      </c>
      <c r="G512" t="s">
        <v>145</v>
      </c>
      <c r="H512">
        <v>71</v>
      </c>
      <c r="I512">
        <v>190</v>
      </c>
      <c r="J512">
        <v>2004</v>
      </c>
      <c r="K512">
        <v>4</v>
      </c>
      <c r="L512">
        <v>126</v>
      </c>
      <c r="M512" t="s">
        <v>146</v>
      </c>
      <c r="N512" t="s">
        <v>1767</v>
      </c>
      <c r="O512" t="s">
        <v>1889</v>
      </c>
      <c r="P512" t="s">
        <v>333</v>
      </c>
      <c r="Q512" t="s">
        <v>342</v>
      </c>
      <c r="R512">
        <v>78</v>
      </c>
      <c r="S512">
        <v>8</v>
      </c>
      <c r="T512">
        <v>9</v>
      </c>
      <c r="U512">
        <v>4</v>
      </c>
      <c r="V512">
        <v>5</v>
      </c>
      <c r="W512">
        <v>17</v>
      </c>
      <c r="X512">
        <v>5</v>
      </c>
      <c r="Y512" s="6">
        <v>1</v>
      </c>
      <c r="Z512">
        <v>38</v>
      </c>
      <c r="AA512">
        <v>1542</v>
      </c>
      <c r="AB512">
        <v>58992</v>
      </c>
      <c r="AC512" s="6">
        <v>982.44</v>
      </c>
      <c r="AD512" s="7">
        <v>12.6</v>
      </c>
      <c r="AE512" s="7">
        <f t="shared" si="133"/>
        <v>12.600170940170941</v>
      </c>
      <c r="AF512" s="8">
        <v>0.22441255142387898</v>
      </c>
      <c r="AG512" s="8">
        <v>0.58620689655172409</v>
      </c>
      <c r="AH512" s="8">
        <v>7.7127659574468085E-2</v>
      </c>
      <c r="AI512" s="9">
        <f t="shared" si="134"/>
        <v>0.91632653061224489</v>
      </c>
      <c r="AJ512" s="10">
        <f t="shared" si="135"/>
        <v>993.45419018671305</v>
      </c>
      <c r="AK512" s="7">
        <f t="shared" si="136"/>
        <v>1.7711005252229144</v>
      </c>
      <c r="AL512" s="7">
        <f t="shared" si="137"/>
        <v>2.5039697080737753</v>
      </c>
      <c r="AM512" s="8">
        <f t="shared" si="138"/>
        <v>0.41428571428571431</v>
      </c>
      <c r="AN512" s="11">
        <f t="shared" si="139"/>
        <v>-12</v>
      </c>
      <c r="AO512" s="7">
        <f t="shared" si="140"/>
        <v>-0.73286918285086089</v>
      </c>
      <c r="AP512">
        <v>124</v>
      </c>
      <c r="AQ512">
        <v>124</v>
      </c>
      <c r="AR512">
        <v>98</v>
      </c>
      <c r="AS512">
        <v>68</v>
      </c>
      <c r="AT512">
        <v>68</v>
      </c>
      <c r="AU512">
        <v>68</v>
      </c>
      <c r="AV512" s="6">
        <v>7.96</v>
      </c>
      <c r="AW512">
        <v>30</v>
      </c>
      <c r="AX512">
        <v>6</v>
      </c>
      <c r="AY512">
        <v>13</v>
      </c>
      <c r="AZ512" s="11">
        <f t="shared" si="141"/>
        <v>19</v>
      </c>
      <c r="BA512" s="6">
        <v>28.264700000000001</v>
      </c>
      <c r="BB512" s="6">
        <v>25.06</v>
      </c>
      <c r="BC512" s="6">
        <v>112.1</v>
      </c>
      <c r="BD512">
        <v>47</v>
      </c>
      <c r="BE512">
        <v>47</v>
      </c>
      <c r="BF512">
        <v>63</v>
      </c>
      <c r="BG512" s="11">
        <f t="shared" si="142"/>
        <v>-16</v>
      </c>
      <c r="BH512">
        <v>30</v>
      </c>
      <c r="BI512">
        <v>39</v>
      </c>
      <c r="BJ512">
        <v>43</v>
      </c>
      <c r="BK512">
        <v>56</v>
      </c>
      <c r="BL512">
        <v>39</v>
      </c>
      <c r="BM512">
        <v>43</v>
      </c>
      <c r="BN512">
        <v>56</v>
      </c>
      <c r="BO512" s="8">
        <f t="shared" si="143"/>
        <v>5.7026476578411409E-2</v>
      </c>
      <c r="BP512">
        <v>410</v>
      </c>
      <c r="BQ512">
        <v>342</v>
      </c>
      <c r="BR512">
        <v>410</v>
      </c>
      <c r="BS512">
        <v>342</v>
      </c>
      <c r="BT512" s="8">
        <f t="shared" si="144"/>
        <v>0.54521276595744683</v>
      </c>
      <c r="BU512" s="8">
        <f t="shared" si="145"/>
        <v>0.74825870646766168</v>
      </c>
      <c r="BV512">
        <v>210</v>
      </c>
      <c r="BW512">
        <v>198</v>
      </c>
      <c r="BX512">
        <v>119</v>
      </c>
      <c r="BY512">
        <v>87</v>
      </c>
      <c r="BZ512">
        <v>81</v>
      </c>
      <c r="CA512">
        <v>57</v>
      </c>
      <c r="CB512">
        <v>93</v>
      </c>
      <c r="CC512">
        <v>79</v>
      </c>
      <c r="CD512">
        <v>164</v>
      </c>
      <c r="CE512">
        <v>143</v>
      </c>
      <c r="CF512">
        <v>257</v>
      </c>
      <c r="CG512">
        <v>204</v>
      </c>
      <c r="CH512">
        <v>0</v>
      </c>
      <c r="CI512">
        <v>1</v>
      </c>
      <c r="CJ512">
        <v>1</v>
      </c>
      <c r="CK512">
        <v>1</v>
      </c>
      <c r="CL512">
        <v>0</v>
      </c>
      <c r="CM512">
        <v>0</v>
      </c>
      <c r="CN512">
        <v>1</v>
      </c>
      <c r="CO512">
        <v>1</v>
      </c>
      <c r="CP512">
        <v>1</v>
      </c>
      <c r="CQ512">
        <v>0</v>
      </c>
      <c r="CR512">
        <v>0</v>
      </c>
      <c r="CS512">
        <v>1</v>
      </c>
      <c r="CT512">
        <v>4</v>
      </c>
      <c r="CU512">
        <v>0</v>
      </c>
      <c r="CV512">
        <v>0</v>
      </c>
      <c r="CW512">
        <v>5</v>
      </c>
      <c r="CX512">
        <v>25</v>
      </c>
      <c r="CY512">
        <v>10</v>
      </c>
      <c r="CZ512">
        <v>1</v>
      </c>
      <c r="DA512">
        <v>3</v>
      </c>
      <c r="DB512">
        <v>4</v>
      </c>
      <c r="DC512">
        <v>3</v>
      </c>
      <c r="DD512">
        <v>4</v>
      </c>
      <c r="DE512">
        <v>43</v>
      </c>
      <c r="DF512">
        <v>16</v>
      </c>
      <c r="DG512">
        <v>15</v>
      </c>
      <c r="DH512">
        <v>16</v>
      </c>
      <c r="DI512">
        <v>14</v>
      </c>
      <c r="DJ512" s="11">
        <f t="shared" si="146"/>
        <v>-1</v>
      </c>
      <c r="DK512" s="6">
        <v>-3.1847423761</v>
      </c>
      <c r="DL512">
        <v>14</v>
      </c>
      <c r="DM512">
        <v>2</v>
      </c>
      <c r="DN512">
        <v>0</v>
      </c>
      <c r="DO512">
        <v>0</v>
      </c>
      <c r="DP512">
        <v>0</v>
      </c>
      <c r="DQ512">
        <v>725</v>
      </c>
      <c r="DR512">
        <v>982</v>
      </c>
      <c r="DS512">
        <v>531</v>
      </c>
      <c r="DT512">
        <v>683</v>
      </c>
      <c r="DU512">
        <v>376</v>
      </c>
      <c r="DV512">
        <v>490</v>
      </c>
      <c r="DW512" s="6">
        <v>33.81</v>
      </c>
      <c r="DX512" s="6">
        <v>47.04</v>
      </c>
      <c r="DY512">
        <v>113</v>
      </c>
      <c r="DZ512">
        <v>162</v>
      </c>
      <c r="EA512">
        <v>29</v>
      </c>
      <c r="EB512">
        <v>41</v>
      </c>
      <c r="EC512">
        <v>32</v>
      </c>
      <c r="ED512">
        <v>38</v>
      </c>
      <c r="EE512">
        <v>60</v>
      </c>
      <c r="EF512">
        <v>59</v>
      </c>
      <c r="EG512" s="11">
        <f t="shared" si="147"/>
        <v>92</v>
      </c>
      <c r="EH512" s="11">
        <f t="shared" si="148"/>
        <v>97</v>
      </c>
      <c r="EI512">
        <v>536</v>
      </c>
      <c r="EJ512">
        <v>469</v>
      </c>
      <c r="EK512">
        <v>388</v>
      </c>
      <c r="EL512">
        <v>479</v>
      </c>
      <c r="EM512">
        <v>208</v>
      </c>
      <c r="EN512">
        <v>114</v>
      </c>
      <c r="EO512">
        <v>55</v>
      </c>
      <c r="EP512">
        <v>58</v>
      </c>
      <c r="EQ512">
        <v>0</v>
      </c>
      <c r="ER512">
        <v>1.3</v>
      </c>
      <c r="ES512">
        <v>1.3</v>
      </c>
      <c r="ET512">
        <v>3395.39</v>
      </c>
      <c r="EU512" s="11">
        <f t="shared" si="149"/>
        <v>143</v>
      </c>
      <c r="EV512" s="6">
        <f t="shared" si="150"/>
        <v>6.4285714285714288</v>
      </c>
      <c r="EW512" s="6">
        <f t="shared" si="151"/>
        <v>104.25064126053499</v>
      </c>
      <c r="EX512" s="6">
        <v>17.7</v>
      </c>
      <c r="EY512">
        <v>0.23</v>
      </c>
    </row>
    <row r="513" spans="1:155">
      <c r="A513">
        <v>617</v>
      </c>
      <c r="B513" s="5">
        <v>1400000</v>
      </c>
      <c r="C513" t="s">
        <v>1100</v>
      </c>
      <c r="D513" t="s">
        <v>1101</v>
      </c>
      <c r="E513" t="s">
        <v>260</v>
      </c>
      <c r="F513" t="s">
        <v>154</v>
      </c>
      <c r="G513" t="s">
        <v>154</v>
      </c>
      <c r="H513">
        <v>74</v>
      </c>
      <c r="I513">
        <v>210</v>
      </c>
      <c r="J513">
        <v>2002</v>
      </c>
      <c r="K513">
        <v>4</v>
      </c>
      <c r="L513">
        <v>129</v>
      </c>
      <c r="M513" t="s">
        <v>146</v>
      </c>
      <c r="N513" t="s">
        <v>1102</v>
      </c>
      <c r="O513" t="s">
        <v>1103</v>
      </c>
      <c r="P513" t="s">
        <v>192</v>
      </c>
      <c r="Q513" t="s">
        <v>210</v>
      </c>
      <c r="R513">
        <v>18</v>
      </c>
      <c r="S513">
        <v>1</v>
      </c>
      <c r="T513">
        <v>4</v>
      </c>
      <c r="U513">
        <v>4</v>
      </c>
      <c r="V513">
        <v>0</v>
      </c>
      <c r="W513">
        <v>5</v>
      </c>
      <c r="X513">
        <v>-4</v>
      </c>
      <c r="Y513" s="6">
        <v>0.8</v>
      </c>
      <c r="Z513">
        <v>6</v>
      </c>
      <c r="AA513">
        <v>393</v>
      </c>
      <c r="AB513">
        <v>16693</v>
      </c>
      <c r="AC513" s="6">
        <v>275.70999999999998</v>
      </c>
      <c r="AD513" s="7">
        <v>15.45</v>
      </c>
      <c r="AE513" s="7">
        <f t="shared" si="133"/>
        <v>15.407901234567902</v>
      </c>
      <c r="AF513" s="8">
        <v>0.26703923600685731</v>
      </c>
      <c r="AG513" s="8">
        <v>0.83333333333333337</v>
      </c>
      <c r="AH513" s="8">
        <v>4.5801526717557252E-2</v>
      </c>
      <c r="AI513" s="9">
        <f t="shared" si="134"/>
        <v>0.91743119266055051</v>
      </c>
      <c r="AJ513" s="10">
        <f t="shared" si="135"/>
        <v>963.23271937810773</v>
      </c>
      <c r="AK513" s="7">
        <f t="shared" si="136"/>
        <v>1.3057197780276379</v>
      </c>
      <c r="AL513" s="7">
        <f t="shared" si="137"/>
        <v>1.9585796670414566</v>
      </c>
      <c r="AM513" s="8">
        <f t="shared" si="138"/>
        <v>0.4</v>
      </c>
      <c r="AN513" s="11">
        <f t="shared" si="139"/>
        <v>-3</v>
      </c>
      <c r="AO513" s="7">
        <f t="shared" si="140"/>
        <v>-0.65285988901381864</v>
      </c>
      <c r="AP513">
        <v>30</v>
      </c>
      <c r="AQ513">
        <v>30</v>
      </c>
      <c r="AR513">
        <v>21</v>
      </c>
      <c r="AS513">
        <v>12</v>
      </c>
      <c r="AT513">
        <v>12</v>
      </c>
      <c r="AU513">
        <v>12</v>
      </c>
      <c r="AV513" s="6">
        <v>0.63</v>
      </c>
      <c r="AW513">
        <v>2</v>
      </c>
      <c r="AX513">
        <v>0</v>
      </c>
      <c r="AY513">
        <v>1</v>
      </c>
      <c r="AZ513" s="11">
        <f t="shared" si="141"/>
        <v>1</v>
      </c>
      <c r="BA513" s="6">
        <v>47.916699999999999</v>
      </c>
      <c r="BB513" s="6">
        <v>50.7</v>
      </c>
      <c r="BC513" s="6">
        <v>229.8</v>
      </c>
      <c r="BD513">
        <v>10</v>
      </c>
      <c r="BE513">
        <v>10</v>
      </c>
      <c r="BF513">
        <v>34</v>
      </c>
      <c r="BG513" s="11">
        <f t="shared" si="142"/>
        <v>-24</v>
      </c>
      <c r="BH513">
        <v>9</v>
      </c>
      <c r="BI513">
        <v>7</v>
      </c>
      <c r="BJ513">
        <v>1</v>
      </c>
      <c r="BK513">
        <v>28</v>
      </c>
      <c r="BL513">
        <v>7</v>
      </c>
      <c r="BM513">
        <v>1</v>
      </c>
      <c r="BN513">
        <v>28</v>
      </c>
      <c r="BO513" s="8">
        <f t="shared" si="143"/>
        <v>0.12669683257918551</v>
      </c>
      <c r="BP513">
        <v>0</v>
      </c>
      <c r="BQ513">
        <v>0</v>
      </c>
      <c r="BR513">
        <v>0</v>
      </c>
      <c r="BS513">
        <v>0</v>
      </c>
      <c r="BT513" s="8">
        <f t="shared" si="144"/>
        <v>0</v>
      </c>
      <c r="BU513" s="8">
        <f t="shared" si="145"/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1</v>
      </c>
      <c r="CR513">
        <v>0</v>
      </c>
      <c r="CS513">
        <v>0</v>
      </c>
      <c r="CT513">
        <v>0</v>
      </c>
      <c r="CU513">
        <v>0</v>
      </c>
      <c r="CV513">
        <v>1</v>
      </c>
      <c r="CW513">
        <v>0</v>
      </c>
      <c r="CX513">
        <v>8</v>
      </c>
      <c r="CY513">
        <v>0</v>
      </c>
      <c r="CZ513">
        <v>1</v>
      </c>
      <c r="DA513">
        <v>3</v>
      </c>
      <c r="DB513">
        <v>1</v>
      </c>
      <c r="DC513">
        <v>0</v>
      </c>
      <c r="DD513">
        <v>0</v>
      </c>
      <c r="DE513">
        <v>7</v>
      </c>
      <c r="DF513">
        <v>3</v>
      </c>
      <c r="DG513">
        <v>1</v>
      </c>
      <c r="DH513">
        <v>3</v>
      </c>
      <c r="DI513">
        <v>0</v>
      </c>
      <c r="DJ513" s="11">
        <f t="shared" si="146"/>
        <v>-2</v>
      </c>
      <c r="DK513" s="6">
        <v>-0.49450854</v>
      </c>
      <c r="DL513">
        <v>3</v>
      </c>
      <c r="DM513">
        <v>0</v>
      </c>
      <c r="DN513">
        <v>0</v>
      </c>
      <c r="DO513">
        <v>0</v>
      </c>
      <c r="DP513">
        <v>0</v>
      </c>
      <c r="DQ513">
        <v>259</v>
      </c>
      <c r="DR513">
        <v>221</v>
      </c>
      <c r="DS513">
        <v>190</v>
      </c>
      <c r="DT513">
        <v>154</v>
      </c>
      <c r="DU513">
        <v>131</v>
      </c>
      <c r="DV513">
        <v>109</v>
      </c>
      <c r="DW513" s="6">
        <v>10.54</v>
      </c>
      <c r="DX513" s="6">
        <v>8.99</v>
      </c>
      <c r="DY513">
        <v>28</v>
      </c>
      <c r="DZ513">
        <v>29</v>
      </c>
      <c r="EA513">
        <v>6</v>
      </c>
      <c r="EB513">
        <v>9</v>
      </c>
      <c r="EC513">
        <v>10</v>
      </c>
      <c r="ED513">
        <v>5</v>
      </c>
      <c r="EE513">
        <v>14</v>
      </c>
      <c r="EF513">
        <v>14</v>
      </c>
      <c r="EG513" s="11">
        <f t="shared" si="147"/>
        <v>24</v>
      </c>
      <c r="EH513" s="11">
        <f t="shared" si="148"/>
        <v>19</v>
      </c>
      <c r="EI513">
        <v>109</v>
      </c>
      <c r="EJ513">
        <v>120</v>
      </c>
      <c r="EK513">
        <v>138</v>
      </c>
      <c r="EL513">
        <v>144</v>
      </c>
      <c r="EM513">
        <v>33</v>
      </c>
      <c r="EN513">
        <v>18</v>
      </c>
      <c r="EO513">
        <v>30</v>
      </c>
      <c r="EP513">
        <v>11</v>
      </c>
      <c r="EQ513">
        <v>0.30000000000000004</v>
      </c>
      <c r="ER513">
        <v>0.5</v>
      </c>
      <c r="ES513">
        <v>0.8</v>
      </c>
      <c r="ET513">
        <v>756.76</v>
      </c>
      <c r="EU513" s="11">
        <f t="shared" si="149"/>
        <v>44</v>
      </c>
      <c r="EV513" s="6">
        <f t="shared" si="150"/>
        <v>3.6666666666666665</v>
      </c>
      <c r="EW513" s="6">
        <f t="shared" si="151"/>
        <v>104.45758224221103</v>
      </c>
      <c r="EX513" s="6">
        <v>5.9</v>
      </c>
      <c r="EY513">
        <v>0.33</v>
      </c>
    </row>
    <row r="514" spans="1:155">
      <c r="A514">
        <v>665</v>
      </c>
      <c r="B514" s="5">
        <v>1400000</v>
      </c>
      <c r="C514" t="s">
        <v>2338</v>
      </c>
      <c r="D514" t="s">
        <v>1143</v>
      </c>
      <c r="E514" t="s">
        <v>189</v>
      </c>
      <c r="F514" t="s">
        <v>145</v>
      </c>
      <c r="G514" t="s">
        <v>145</v>
      </c>
      <c r="H514">
        <v>74</v>
      </c>
      <c r="I514">
        <v>193</v>
      </c>
      <c r="J514">
        <v>2008</v>
      </c>
      <c r="K514">
        <v>2</v>
      </c>
      <c r="L514">
        <v>43</v>
      </c>
      <c r="M514" t="s">
        <v>146</v>
      </c>
      <c r="N514" t="s">
        <v>2339</v>
      </c>
      <c r="O514" t="s">
        <v>157</v>
      </c>
      <c r="P514" t="s">
        <v>192</v>
      </c>
      <c r="Q514" t="s">
        <v>227</v>
      </c>
      <c r="R514">
        <v>78</v>
      </c>
      <c r="S514">
        <v>12</v>
      </c>
      <c r="T514">
        <v>39</v>
      </c>
      <c r="U514">
        <v>15</v>
      </c>
      <c r="V514">
        <v>24</v>
      </c>
      <c r="W514">
        <v>51</v>
      </c>
      <c r="X514">
        <v>27</v>
      </c>
      <c r="Y514" s="6">
        <v>12.5</v>
      </c>
      <c r="Z514">
        <v>34</v>
      </c>
      <c r="AA514">
        <v>2033</v>
      </c>
      <c r="AB514">
        <v>95699</v>
      </c>
      <c r="AC514" s="6">
        <v>1588.25</v>
      </c>
      <c r="AD514" s="7">
        <v>20.45</v>
      </c>
      <c r="AE514" s="7">
        <f t="shared" ref="AE514:AE577" si="152">AVERAGE(AB514/60/R514,AC514/R514,AD514)</f>
        <v>20.420227920227919</v>
      </c>
      <c r="AF514" s="8">
        <v>0.35749415336966239</v>
      </c>
      <c r="AG514" s="8">
        <v>0.45132743362831856</v>
      </c>
      <c r="AH514" s="8">
        <v>0.11649484536082474</v>
      </c>
      <c r="AI514" s="9">
        <f t="shared" ref="AI514:AI577" si="153">1-EB514/DV514</f>
        <v>0.92286115007012626</v>
      </c>
      <c r="AJ514" s="10">
        <f t="shared" ref="AJ514:AJ577" si="154">(AH514+AI514)*1000</f>
        <v>1039.355995430951</v>
      </c>
      <c r="AK514" s="7">
        <f t="shared" ref="AK514:AK577" si="155">EA514/AC514*60</f>
        <v>4.268849362505903</v>
      </c>
      <c r="AL514" s="7">
        <f t="shared" ref="AL514:AL577" si="156">EB514/AC514*60</f>
        <v>2.0777585392727844</v>
      </c>
      <c r="AM514" s="8">
        <f t="shared" ref="AM514:AM577" si="157">IF(EA514+EB514&gt;0,EA514/(EA514+EB514),0)</f>
        <v>0.67261904761904767</v>
      </c>
      <c r="AN514" s="11">
        <f t="shared" ref="AN514:AN577" si="158">EA514-EB514</f>
        <v>58</v>
      </c>
      <c r="AO514" s="7">
        <f t="shared" ref="AO514:AO577" si="159">AK514-AL514</f>
        <v>2.1910908232331185</v>
      </c>
      <c r="AP514">
        <v>294</v>
      </c>
      <c r="AQ514">
        <v>294</v>
      </c>
      <c r="AR514">
        <v>200</v>
      </c>
      <c r="AS514">
        <v>155</v>
      </c>
      <c r="AT514">
        <v>154</v>
      </c>
      <c r="AU514">
        <v>155</v>
      </c>
      <c r="AV514" s="6">
        <v>8.6999999999999993</v>
      </c>
      <c r="AW514">
        <v>22</v>
      </c>
      <c r="AX514">
        <v>2</v>
      </c>
      <c r="AY514">
        <v>5</v>
      </c>
      <c r="AZ514" s="11">
        <f t="shared" ref="AZ514:AZ577" si="160">AX514+AY514</f>
        <v>7</v>
      </c>
      <c r="BA514" s="6">
        <v>44.109699999999997</v>
      </c>
      <c r="BB514" s="6">
        <v>41.74</v>
      </c>
      <c r="BC514" s="6">
        <v>205.8</v>
      </c>
      <c r="BD514">
        <v>67</v>
      </c>
      <c r="BE514">
        <v>67</v>
      </c>
      <c r="BF514">
        <v>162</v>
      </c>
      <c r="BG514" s="11">
        <f t="shared" ref="BG514:BG577" si="161">BE514-BF514</f>
        <v>-95</v>
      </c>
      <c r="BH514">
        <v>45</v>
      </c>
      <c r="BI514">
        <v>37</v>
      </c>
      <c r="BJ514">
        <v>22</v>
      </c>
      <c r="BK514">
        <v>116</v>
      </c>
      <c r="BL514">
        <v>37</v>
      </c>
      <c r="BM514">
        <v>22</v>
      </c>
      <c r="BN514">
        <v>116</v>
      </c>
      <c r="BO514" s="8">
        <f t="shared" ref="BO514:BO577" si="162">BN514/DR514</f>
        <v>8.7021755438859719E-2</v>
      </c>
      <c r="BP514">
        <v>0</v>
      </c>
      <c r="BQ514">
        <v>0</v>
      </c>
      <c r="BR514">
        <v>0</v>
      </c>
      <c r="BS514">
        <v>0</v>
      </c>
      <c r="BT514" s="8">
        <f t="shared" ref="BT514:BT577" si="163">IF(BP514+BQ514&gt;0,BP514/(BP514+BQ514),0)</f>
        <v>0</v>
      </c>
      <c r="BU514" s="8">
        <f t="shared" ref="BU514:BU577" si="164">(BR514+BS514)/(EI514+EJ514)</f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1</v>
      </c>
      <c r="CJ514">
        <v>1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4</v>
      </c>
      <c r="CQ514">
        <v>4</v>
      </c>
      <c r="CR514">
        <v>0</v>
      </c>
      <c r="CS514">
        <v>0</v>
      </c>
      <c r="CT514">
        <v>4</v>
      </c>
      <c r="CU514">
        <v>0</v>
      </c>
      <c r="CV514">
        <v>3</v>
      </c>
      <c r="CW514">
        <v>7</v>
      </c>
      <c r="CX514">
        <v>35</v>
      </c>
      <c r="CY514">
        <v>4</v>
      </c>
      <c r="CZ514">
        <v>0</v>
      </c>
      <c r="DA514">
        <v>61</v>
      </c>
      <c r="DB514">
        <v>28</v>
      </c>
      <c r="DC514">
        <v>2</v>
      </c>
      <c r="DD514">
        <v>0</v>
      </c>
      <c r="DE514">
        <v>60</v>
      </c>
      <c r="DF514">
        <v>17</v>
      </c>
      <c r="DG514">
        <v>5</v>
      </c>
      <c r="DH514">
        <v>17</v>
      </c>
      <c r="DI514">
        <v>5</v>
      </c>
      <c r="DJ514" s="11">
        <f t="shared" ref="DJ514:DJ577" si="165">DG514-DF514</f>
        <v>-12</v>
      </c>
      <c r="DK514" s="6">
        <v>1.2573049700000001</v>
      </c>
      <c r="DL514">
        <v>17</v>
      </c>
      <c r="DM514">
        <v>0</v>
      </c>
      <c r="DN514">
        <v>0</v>
      </c>
      <c r="DO514">
        <v>0</v>
      </c>
      <c r="DP514">
        <v>0</v>
      </c>
      <c r="DQ514">
        <v>1706</v>
      </c>
      <c r="DR514">
        <v>1333</v>
      </c>
      <c r="DS514">
        <v>1299</v>
      </c>
      <c r="DT514">
        <v>953</v>
      </c>
      <c r="DU514">
        <v>970</v>
      </c>
      <c r="DV514">
        <v>713</v>
      </c>
      <c r="DW514" s="6">
        <v>98.37</v>
      </c>
      <c r="DX514" s="6">
        <v>62.65</v>
      </c>
      <c r="DY514">
        <v>360</v>
      </c>
      <c r="DZ514">
        <v>215</v>
      </c>
      <c r="EA514">
        <v>113</v>
      </c>
      <c r="EB514">
        <v>55</v>
      </c>
      <c r="EC514">
        <v>80</v>
      </c>
      <c r="ED514">
        <v>58</v>
      </c>
      <c r="EE514">
        <v>60</v>
      </c>
      <c r="EF514">
        <v>68</v>
      </c>
      <c r="EG514" s="11">
        <f t="shared" ref="EG514:EG577" si="166">EC514+EE514</f>
        <v>140</v>
      </c>
      <c r="EH514" s="11">
        <f t="shared" ref="EH514:EH577" si="167">ED514+EF514</f>
        <v>126</v>
      </c>
      <c r="EI514">
        <v>822</v>
      </c>
      <c r="EJ514">
        <v>855</v>
      </c>
      <c r="EK514">
        <v>679</v>
      </c>
      <c r="EL514">
        <v>835</v>
      </c>
      <c r="EM514">
        <v>212</v>
      </c>
      <c r="EN514">
        <v>149</v>
      </c>
      <c r="EO514">
        <v>90</v>
      </c>
      <c r="EP514">
        <v>109</v>
      </c>
      <c r="EQ514">
        <v>5</v>
      </c>
      <c r="ER514">
        <v>4.2</v>
      </c>
      <c r="ES514">
        <v>9.1999999999999993</v>
      </c>
      <c r="ET514">
        <v>2854.48</v>
      </c>
      <c r="EU514" s="11">
        <f t="shared" ref="EU514:EU577" si="168">BD514+BK514+Z514+DM514</f>
        <v>217</v>
      </c>
      <c r="EV514" s="6">
        <f t="shared" ref="EV514:EV577" si="169">IF(DL514&gt;0,(BD514+BJ514)/DL514,0)</f>
        <v>5.2352941176470589</v>
      </c>
      <c r="EW514" s="6">
        <f t="shared" ref="EW514:EW577" si="170">(DQ514+DR514)/AC514*60</f>
        <v>114.80560365181805</v>
      </c>
      <c r="EX514" s="6">
        <v>54.9</v>
      </c>
      <c r="EY514">
        <v>0.7</v>
      </c>
    </row>
    <row r="515" spans="1:155">
      <c r="A515">
        <v>5</v>
      </c>
      <c r="B515" s="5">
        <v>1500000</v>
      </c>
      <c r="C515" t="s">
        <v>581</v>
      </c>
      <c r="D515" t="s">
        <v>339</v>
      </c>
      <c r="E515" t="s">
        <v>144</v>
      </c>
      <c r="F515" t="s">
        <v>145</v>
      </c>
      <c r="G515" t="s">
        <v>145</v>
      </c>
      <c r="H515">
        <v>70</v>
      </c>
      <c r="I515">
        <v>192</v>
      </c>
      <c r="J515">
        <v>1997</v>
      </c>
      <c r="K515">
        <v>6</v>
      </c>
      <c r="L515">
        <v>156</v>
      </c>
      <c r="M515" t="s">
        <v>155</v>
      </c>
      <c r="N515" t="s">
        <v>582</v>
      </c>
      <c r="O515" t="s">
        <v>485</v>
      </c>
      <c r="P515" t="s">
        <v>192</v>
      </c>
      <c r="Q515" t="s">
        <v>150</v>
      </c>
      <c r="R515">
        <v>80</v>
      </c>
      <c r="S515">
        <v>5</v>
      </c>
      <c r="T515">
        <v>12</v>
      </c>
      <c r="U515">
        <v>6</v>
      </c>
      <c r="V515">
        <v>6</v>
      </c>
      <c r="W515">
        <v>17</v>
      </c>
      <c r="X515">
        <v>12</v>
      </c>
      <c r="Y515" s="6">
        <v>0.7</v>
      </c>
      <c r="Z515">
        <v>24</v>
      </c>
      <c r="AA515">
        <v>1896</v>
      </c>
      <c r="AB515">
        <v>88462</v>
      </c>
      <c r="AC515" s="6">
        <v>1473.66</v>
      </c>
      <c r="AD515" s="7">
        <v>18.433333333299998</v>
      </c>
      <c r="AE515" s="7">
        <f t="shared" si="152"/>
        <v>18.427888888877778</v>
      </c>
      <c r="AF515" s="8">
        <v>0.32434680981716618</v>
      </c>
      <c r="AG515" s="8">
        <v>0.23943661971830985</v>
      </c>
      <c r="AH515" s="8">
        <v>9.7527472527472528E-2</v>
      </c>
      <c r="AI515" s="9">
        <f t="shared" si="153"/>
        <v>0.93561643835616437</v>
      </c>
      <c r="AJ515" s="10">
        <f t="shared" si="154"/>
        <v>1033.1439108836369</v>
      </c>
      <c r="AK515" s="7">
        <f t="shared" si="155"/>
        <v>2.8907617768006184</v>
      </c>
      <c r="AL515" s="7">
        <f t="shared" si="156"/>
        <v>1.9136028663328037</v>
      </c>
      <c r="AM515" s="8">
        <f t="shared" si="157"/>
        <v>0.60169491525423724</v>
      </c>
      <c r="AN515" s="11">
        <f t="shared" si="158"/>
        <v>24</v>
      </c>
      <c r="AO515" s="7">
        <f t="shared" si="159"/>
        <v>0.97715891046781467</v>
      </c>
      <c r="AP515">
        <v>171</v>
      </c>
      <c r="AQ515">
        <v>171</v>
      </c>
      <c r="AR515">
        <v>110</v>
      </c>
      <c r="AS515">
        <v>75</v>
      </c>
      <c r="AT515">
        <v>74</v>
      </c>
      <c r="AU515">
        <v>75</v>
      </c>
      <c r="AV515" s="6">
        <v>4.4800000000000004</v>
      </c>
      <c r="AW515">
        <v>7</v>
      </c>
      <c r="AX515">
        <v>2</v>
      </c>
      <c r="AY515">
        <v>3</v>
      </c>
      <c r="AZ515" s="11">
        <f t="shared" si="160"/>
        <v>5</v>
      </c>
      <c r="BA515" s="6">
        <v>46.133299999999998</v>
      </c>
      <c r="BB515" s="6">
        <v>41.94</v>
      </c>
      <c r="BC515" s="6">
        <v>95.7</v>
      </c>
      <c r="BD515">
        <v>43</v>
      </c>
      <c r="BE515">
        <v>43</v>
      </c>
      <c r="BF515">
        <v>157</v>
      </c>
      <c r="BG515" s="11">
        <f t="shared" si="161"/>
        <v>-114</v>
      </c>
      <c r="BH515">
        <v>35</v>
      </c>
      <c r="BI515">
        <v>59</v>
      </c>
      <c r="BJ515">
        <v>11</v>
      </c>
      <c r="BK515">
        <v>83</v>
      </c>
      <c r="BL515">
        <v>59</v>
      </c>
      <c r="BM515">
        <v>11</v>
      </c>
      <c r="BN515">
        <v>83</v>
      </c>
      <c r="BO515" s="8">
        <f t="shared" si="162"/>
        <v>6.4793130366900861E-2</v>
      </c>
      <c r="BP515">
        <v>0</v>
      </c>
      <c r="BQ515">
        <v>0</v>
      </c>
      <c r="BR515">
        <v>0</v>
      </c>
      <c r="BS515">
        <v>0</v>
      </c>
      <c r="BT515" s="8">
        <f t="shared" si="163"/>
        <v>0</v>
      </c>
      <c r="BU515" s="8">
        <f t="shared" si="164"/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1</v>
      </c>
      <c r="CJ515">
        <v>1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2</v>
      </c>
      <c r="CQ515">
        <v>0</v>
      </c>
      <c r="CR515">
        <v>0</v>
      </c>
      <c r="CS515">
        <v>0</v>
      </c>
      <c r="CT515">
        <v>2</v>
      </c>
      <c r="CU515">
        <v>0</v>
      </c>
      <c r="CV515">
        <v>1</v>
      </c>
      <c r="CW515">
        <v>6</v>
      </c>
      <c r="CX515">
        <v>28</v>
      </c>
      <c r="CY515">
        <v>2</v>
      </c>
      <c r="CZ515">
        <v>0</v>
      </c>
      <c r="DA515">
        <v>32</v>
      </c>
      <c r="DB515">
        <v>9</v>
      </c>
      <c r="DC515">
        <v>1</v>
      </c>
      <c r="DD515">
        <v>0</v>
      </c>
      <c r="DE515">
        <v>30</v>
      </c>
      <c r="DF515">
        <v>12</v>
      </c>
      <c r="DG515">
        <v>11</v>
      </c>
      <c r="DH515">
        <v>12</v>
      </c>
      <c r="DI515">
        <v>8</v>
      </c>
      <c r="DJ515" s="11">
        <f t="shared" si="165"/>
        <v>-1</v>
      </c>
      <c r="DK515" s="6">
        <v>5.3609121999999996</v>
      </c>
      <c r="DL515">
        <v>12</v>
      </c>
      <c r="DM515">
        <v>0</v>
      </c>
      <c r="DN515">
        <v>0</v>
      </c>
      <c r="DO515">
        <v>0</v>
      </c>
      <c r="DP515">
        <v>0</v>
      </c>
      <c r="DQ515">
        <v>1356</v>
      </c>
      <c r="DR515">
        <v>1281</v>
      </c>
      <c r="DS515">
        <v>971</v>
      </c>
      <c r="DT515">
        <v>972</v>
      </c>
      <c r="DU515">
        <v>728</v>
      </c>
      <c r="DV515">
        <v>730</v>
      </c>
      <c r="DW515" s="6">
        <v>62.85</v>
      </c>
      <c r="DX515" s="6">
        <v>59.85</v>
      </c>
      <c r="DY515">
        <v>210</v>
      </c>
      <c r="DZ515">
        <v>197</v>
      </c>
      <c r="EA515">
        <v>71</v>
      </c>
      <c r="EB515">
        <v>47</v>
      </c>
      <c r="EC515">
        <v>30</v>
      </c>
      <c r="ED515">
        <v>56</v>
      </c>
      <c r="EE515">
        <v>58</v>
      </c>
      <c r="EF515">
        <v>85</v>
      </c>
      <c r="EG515" s="11">
        <f t="shared" si="166"/>
        <v>88</v>
      </c>
      <c r="EH515" s="11">
        <f t="shared" si="167"/>
        <v>141</v>
      </c>
      <c r="EI515">
        <v>570</v>
      </c>
      <c r="EJ515">
        <v>667</v>
      </c>
      <c r="EK515">
        <v>348</v>
      </c>
      <c r="EL515">
        <v>707</v>
      </c>
      <c r="EM515">
        <v>223</v>
      </c>
      <c r="EN515">
        <v>168</v>
      </c>
      <c r="EO515">
        <v>76</v>
      </c>
      <c r="EP515">
        <v>60</v>
      </c>
      <c r="EQ515">
        <v>0.60000000000000009</v>
      </c>
      <c r="ER515">
        <v>3.7</v>
      </c>
      <c r="ES515">
        <v>4.3</v>
      </c>
      <c r="ET515">
        <v>3069.81</v>
      </c>
      <c r="EU515" s="11">
        <f t="shared" si="168"/>
        <v>150</v>
      </c>
      <c r="EV515" s="6">
        <f t="shared" si="169"/>
        <v>4.5</v>
      </c>
      <c r="EW515" s="6">
        <f t="shared" si="170"/>
        <v>107.36533528765115</v>
      </c>
      <c r="EX515" s="6">
        <v>20.8</v>
      </c>
      <c r="EY515">
        <v>0.26</v>
      </c>
    </row>
    <row r="516" spans="1:155">
      <c r="A516">
        <v>391</v>
      </c>
      <c r="B516" s="5">
        <v>1500000</v>
      </c>
      <c r="C516" t="s">
        <v>1496</v>
      </c>
      <c r="D516" t="s">
        <v>353</v>
      </c>
      <c r="E516" t="s">
        <v>144</v>
      </c>
      <c r="F516" t="s">
        <v>145</v>
      </c>
      <c r="G516" t="s">
        <v>145</v>
      </c>
      <c r="H516">
        <v>75</v>
      </c>
      <c r="I516">
        <v>207</v>
      </c>
      <c r="J516">
        <v>2009</v>
      </c>
      <c r="K516">
        <v>1</v>
      </c>
      <c r="L516">
        <v>13</v>
      </c>
      <c r="M516" t="s">
        <v>146</v>
      </c>
      <c r="N516" t="s">
        <v>1497</v>
      </c>
      <c r="O516" t="s">
        <v>1498</v>
      </c>
      <c r="P516" t="s">
        <v>198</v>
      </c>
      <c r="Q516" t="s">
        <v>378</v>
      </c>
      <c r="R516">
        <v>79</v>
      </c>
      <c r="S516">
        <v>7</v>
      </c>
      <c r="T516">
        <v>17</v>
      </c>
      <c r="U516">
        <v>8</v>
      </c>
      <c r="V516">
        <v>9</v>
      </c>
      <c r="W516">
        <v>24</v>
      </c>
      <c r="X516">
        <v>4</v>
      </c>
      <c r="Y516" s="6">
        <v>-1.5</v>
      </c>
      <c r="Z516">
        <v>101</v>
      </c>
      <c r="AA516">
        <v>1412</v>
      </c>
      <c r="AB516">
        <v>58315</v>
      </c>
      <c r="AC516" s="6">
        <v>971.02</v>
      </c>
      <c r="AD516" s="7">
        <v>12.3</v>
      </c>
      <c r="AE516" s="7">
        <f t="shared" si="152"/>
        <v>12.298045007032348</v>
      </c>
      <c r="AF516" s="8">
        <v>0.22502838868160643</v>
      </c>
      <c r="AG516" s="8">
        <v>0.64864864864864868</v>
      </c>
      <c r="AH516" s="8">
        <v>8.7058823529411758E-2</v>
      </c>
      <c r="AI516" s="9">
        <f t="shared" si="153"/>
        <v>0.91860465116279066</v>
      </c>
      <c r="AJ516" s="10">
        <f t="shared" si="154"/>
        <v>1005.6634746922024</v>
      </c>
      <c r="AK516" s="7">
        <f t="shared" si="155"/>
        <v>2.2862556898931023</v>
      </c>
      <c r="AL516" s="7">
        <f t="shared" si="156"/>
        <v>2.5952091615002781</v>
      </c>
      <c r="AM516" s="8">
        <f t="shared" si="157"/>
        <v>0.46835443037974683</v>
      </c>
      <c r="AN516" s="11">
        <f t="shared" si="158"/>
        <v>-5</v>
      </c>
      <c r="AO516" s="7">
        <f t="shared" si="159"/>
        <v>-0.30895347160717579</v>
      </c>
      <c r="AP516">
        <v>164</v>
      </c>
      <c r="AQ516">
        <v>164</v>
      </c>
      <c r="AR516">
        <v>138</v>
      </c>
      <c r="AS516">
        <v>111</v>
      </c>
      <c r="AT516">
        <v>110</v>
      </c>
      <c r="AU516">
        <v>110</v>
      </c>
      <c r="AV516" s="6">
        <v>10.72</v>
      </c>
      <c r="AW516">
        <v>39</v>
      </c>
      <c r="AX516">
        <v>10</v>
      </c>
      <c r="AY516">
        <v>10</v>
      </c>
      <c r="AZ516" s="11">
        <f t="shared" si="160"/>
        <v>20</v>
      </c>
      <c r="BA516" s="6">
        <v>28.2727</v>
      </c>
      <c r="BB516" s="6">
        <v>25.22</v>
      </c>
      <c r="BC516" s="6">
        <v>155.19999999999999</v>
      </c>
      <c r="BD516">
        <v>201</v>
      </c>
      <c r="BE516">
        <v>201</v>
      </c>
      <c r="BF516">
        <v>63</v>
      </c>
      <c r="BG516" s="11">
        <f t="shared" si="161"/>
        <v>138</v>
      </c>
      <c r="BH516">
        <v>27</v>
      </c>
      <c r="BI516">
        <v>39</v>
      </c>
      <c r="BJ516">
        <v>21</v>
      </c>
      <c r="BK516">
        <v>16</v>
      </c>
      <c r="BL516">
        <v>39</v>
      </c>
      <c r="BM516">
        <v>21</v>
      </c>
      <c r="BN516">
        <v>16</v>
      </c>
      <c r="BO516" s="8">
        <f t="shared" si="162"/>
        <v>1.7021276595744681E-2</v>
      </c>
      <c r="BP516">
        <v>4</v>
      </c>
      <c r="BQ516">
        <v>7</v>
      </c>
      <c r="BR516">
        <v>4</v>
      </c>
      <c r="BS516">
        <v>7</v>
      </c>
      <c r="BT516" s="8">
        <f t="shared" si="163"/>
        <v>0.36363636363636365</v>
      </c>
      <c r="BU516" s="8">
        <f t="shared" si="164"/>
        <v>1.1827956989247311E-2</v>
      </c>
      <c r="BV516">
        <v>1</v>
      </c>
      <c r="BW516">
        <v>1</v>
      </c>
      <c r="BX516">
        <v>1</v>
      </c>
      <c r="BY516">
        <v>2</v>
      </c>
      <c r="BZ516">
        <v>2</v>
      </c>
      <c r="CA516">
        <v>4</v>
      </c>
      <c r="CB516">
        <v>2</v>
      </c>
      <c r="CC516">
        <v>1</v>
      </c>
      <c r="CD516">
        <v>0</v>
      </c>
      <c r="CE516">
        <v>2</v>
      </c>
      <c r="CF516">
        <v>3</v>
      </c>
      <c r="CG516">
        <v>6</v>
      </c>
      <c r="CH516">
        <v>0</v>
      </c>
      <c r="CI516">
        <v>1</v>
      </c>
      <c r="CJ516">
        <v>0</v>
      </c>
      <c r="CK516">
        <v>0</v>
      </c>
      <c r="CL516">
        <v>0</v>
      </c>
      <c r="CM516">
        <v>0</v>
      </c>
      <c r="CN516">
        <v>3</v>
      </c>
      <c r="CO516">
        <v>0</v>
      </c>
      <c r="CP516">
        <v>1</v>
      </c>
      <c r="CQ516">
        <v>1</v>
      </c>
      <c r="CR516">
        <v>1</v>
      </c>
      <c r="CS516">
        <v>0</v>
      </c>
      <c r="CT516">
        <v>1</v>
      </c>
      <c r="CU516">
        <v>0</v>
      </c>
      <c r="CV516">
        <v>1</v>
      </c>
      <c r="CW516">
        <v>1</v>
      </c>
      <c r="CX516">
        <v>25</v>
      </c>
      <c r="CY516">
        <v>18</v>
      </c>
      <c r="CZ516">
        <v>1</v>
      </c>
      <c r="DA516">
        <v>12</v>
      </c>
      <c r="DB516">
        <v>22</v>
      </c>
      <c r="DC516">
        <v>10</v>
      </c>
      <c r="DD516">
        <v>8</v>
      </c>
      <c r="DE516">
        <v>39</v>
      </c>
      <c r="DF516">
        <v>32</v>
      </c>
      <c r="DG516">
        <v>9</v>
      </c>
      <c r="DH516">
        <v>26</v>
      </c>
      <c r="DI516">
        <v>10</v>
      </c>
      <c r="DJ516" s="11">
        <f t="shared" si="165"/>
        <v>-23</v>
      </c>
      <c r="DK516" s="6">
        <v>-16.078409797300001</v>
      </c>
      <c r="DL516">
        <v>23</v>
      </c>
      <c r="DM516">
        <v>7</v>
      </c>
      <c r="DN516">
        <v>1</v>
      </c>
      <c r="DO516">
        <v>1</v>
      </c>
      <c r="DP516">
        <v>0</v>
      </c>
      <c r="DQ516">
        <v>753</v>
      </c>
      <c r="DR516">
        <v>940</v>
      </c>
      <c r="DS516">
        <v>563</v>
      </c>
      <c r="DT516">
        <v>686</v>
      </c>
      <c r="DU516">
        <v>425</v>
      </c>
      <c r="DV516">
        <v>516</v>
      </c>
      <c r="DW516" s="6">
        <v>33.82</v>
      </c>
      <c r="DX516" s="6">
        <v>50.27</v>
      </c>
      <c r="DY516">
        <v>115</v>
      </c>
      <c r="DZ516">
        <v>169</v>
      </c>
      <c r="EA516">
        <v>37</v>
      </c>
      <c r="EB516">
        <v>42</v>
      </c>
      <c r="EC516">
        <v>27</v>
      </c>
      <c r="ED516">
        <v>49</v>
      </c>
      <c r="EE516">
        <v>44</v>
      </c>
      <c r="EF516">
        <v>53</v>
      </c>
      <c r="EG516" s="11">
        <f t="shared" si="166"/>
        <v>71</v>
      </c>
      <c r="EH516" s="11">
        <f t="shared" si="167"/>
        <v>102</v>
      </c>
      <c r="EI516">
        <v>477</v>
      </c>
      <c r="EJ516">
        <v>453</v>
      </c>
      <c r="EK516">
        <v>540</v>
      </c>
      <c r="EL516">
        <v>336</v>
      </c>
      <c r="EM516">
        <v>191</v>
      </c>
      <c r="EN516">
        <v>118</v>
      </c>
      <c r="EO516">
        <v>72</v>
      </c>
      <c r="EP516">
        <v>51</v>
      </c>
      <c r="EQ516">
        <v>0.8</v>
      </c>
      <c r="ER516">
        <v>1.2</v>
      </c>
      <c r="ES516">
        <v>2</v>
      </c>
      <c r="ET516">
        <v>3344.08</v>
      </c>
      <c r="EU516" s="11">
        <f t="shared" si="168"/>
        <v>325</v>
      </c>
      <c r="EV516" s="6">
        <f t="shared" si="169"/>
        <v>9.6521739130434785</v>
      </c>
      <c r="EW516" s="6">
        <f t="shared" si="170"/>
        <v>104.61164548618979</v>
      </c>
      <c r="EX516" s="6">
        <v>20.399999999999999</v>
      </c>
      <c r="EY516">
        <v>0.26</v>
      </c>
    </row>
    <row r="517" spans="1:155">
      <c r="A517">
        <v>699</v>
      </c>
      <c r="B517" s="5">
        <v>1500000</v>
      </c>
      <c r="C517" t="s">
        <v>1943</v>
      </c>
      <c r="D517" t="s">
        <v>1944</v>
      </c>
      <c r="E517" t="s">
        <v>144</v>
      </c>
      <c r="F517" t="s">
        <v>145</v>
      </c>
      <c r="G517" t="s">
        <v>145</v>
      </c>
      <c r="H517">
        <v>73</v>
      </c>
      <c r="I517">
        <v>209</v>
      </c>
      <c r="J517">
        <v>1998</v>
      </c>
      <c r="K517">
        <v>6</v>
      </c>
      <c r="L517">
        <v>161</v>
      </c>
      <c r="M517" t="s">
        <v>146</v>
      </c>
      <c r="N517" t="s">
        <v>1945</v>
      </c>
      <c r="O517" t="s">
        <v>557</v>
      </c>
      <c r="P517" t="s">
        <v>198</v>
      </c>
      <c r="Q517" t="s">
        <v>281</v>
      </c>
      <c r="R517">
        <v>53</v>
      </c>
      <c r="S517">
        <v>1</v>
      </c>
      <c r="T517">
        <v>3</v>
      </c>
      <c r="U517">
        <v>1</v>
      </c>
      <c r="V517">
        <v>2</v>
      </c>
      <c r="W517">
        <v>4</v>
      </c>
      <c r="X517">
        <v>-11</v>
      </c>
      <c r="Y517" s="6">
        <v>1.7000000000000002</v>
      </c>
      <c r="Z517">
        <v>63</v>
      </c>
      <c r="AA517">
        <v>616</v>
      </c>
      <c r="AB517">
        <v>24077</v>
      </c>
      <c r="AC517" s="6">
        <v>401.01</v>
      </c>
      <c r="AD517" s="7">
        <v>7.5666666666999998</v>
      </c>
      <c r="AE517" s="7">
        <f t="shared" si="152"/>
        <v>7.568092243197694</v>
      </c>
      <c r="AF517" s="8">
        <v>0.15692405221801337</v>
      </c>
      <c r="AG517" s="8">
        <v>0.66666666666666663</v>
      </c>
      <c r="AH517" s="8">
        <v>3.1413612565445025E-2</v>
      </c>
      <c r="AI517" s="9">
        <f t="shared" si="153"/>
        <v>0.91666666666666663</v>
      </c>
      <c r="AJ517" s="10">
        <f t="shared" si="154"/>
        <v>948.08027923211171</v>
      </c>
      <c r="AK517" s="7">
        <f t="shared" si="155"/>
        <v>0.89773322361038377</v>
      </c>
      <c r="AL517" s="7">
        <f t="shared" si="156"/>
        <v>2.3939552629610237</v>
      </c>
      <c r="AM517" s="8">
        <f t="shared" si="157"/>
        <v>0.27272727272727271</v>
      </c>
      <c r="AN517" s="11">
        <f t="shared" si="158"/>
        <v>-10</v>
      </c>
      <c r="AO517" s="7">
        <f t="shared" si="159"/>
        <v>-1.49622203935064</v>
      </c>
      <c r="AP517">
        <v>66</v>
      </c>
      <c r="AQ517">
        <v>66</v>
      </c>
      <c r="AR517">
        <v>51</v>
      </c>
      <c r="AS517">
        <v>42</v>
      </c>
      <c r="AT517">
        <v>42</v>
      </c>
      <c r="AU517">
        <v>42</v>
      </c>
      <c r="AV517" s="6">
        <v>4.05</v>
      </c>
      <c r="AW517">
        <v>17</v>
      </c>
      <c r="AX517">
        <v>2</v>
      </c>
      <c r="AY517">
        <v>7</v>
      </c>
      <c r="AZ517" s="11">
        <f t="shared" si="160"/>
        <v>9</v>
      </c>
      <c r="BA517" s="6">
        <v>30.047599999999999</v>
      </c>
      <c r="BB517" s="6">
        <v>29.42</v>
      </c>
      <c r="BC517" s="6">
        <v>59.5</v>
      </c>
      <c r="BD517">
        <v>108</v>
      </c>
      <c r="BE517">
        <v>108</v>
      </c>
      <c r="BF517">
        <v>48</v>
      </c>
      <c r="BG517" s="11">
        <f t="shared" si="161"/>
        <v>60</v>
      </c>
      <c r="BH517">
        <v>9</v>
      </c>
      <c r="BI517">
        <v>9</v>
      </c>
      <c r="BJ517">
        <v>11</v>
      </c>
      <c r="BK517">
        <v>20</v>
      </c>
      <c r="BL517">
        <v>9</v>
      </c>
      <c r="BM517">
        <v>11</v>
      </c>
      <c r="BN517">
        <v>20</v>
      </c>
      <c r="BO517" s="8">
        <f t="shared" si="162"/>
        <v>5.1413881748071981E-2</v>
      </c>
      <c r="BP517">
        <v>0</v>
      </c>
      <c r="BQ517">
        <v>0</v>
      </c>
      <c r="BR517">
        <v>0</v>
      </c>
      <c r="BS517">
        <v>0</v>
      </c>
      <c r="BT517" s="8">
        <f t="shared" si="163"/>
        <v>0</v>
      </c>
      <c r="BU517" s="8">
        <f t="shared" si="164"/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1</v>
      </c>
      <c r="CU517">
        <v>0</v>
      </c>
      <c r="CV517">
        <v>0</v>
      </c>
      <c r="CW517">
        <v>0</v>
      </c>
      <c r="CX517">
        <v>9</v>
      </c>
      <c r="CY517">
        <v>2</v>
      </c>
      <c r="CZ517">
        <v>4</v>
      </c>
      <c r="DA517">
        <v>6</v>
      </c>
      <c r="DB517">
        <v>5</v>
      </c>
      <c r="DC517">
        <v>1</v>
      </c>
      <c r="DD517">
        <v>4</v>
      </c>
      <c r="DE517">
        <v>20</v>
      </c>
      <c r="DF517">
        <v>21</v>
      </c>
      <c r="DG517">
        <v>9</v>
      </c>
      <c r="DH517">
        <v>20</v>
      </c>
      <c r="DI517">
        <v>8</v>
      </c>
      <c r="DJ517" s="11">
        <f t="shared" si="165"/>
        <v>-12</v>
      </c>
      <c r="DK517" s="6">
        <v>-11.037997026599999</v>
      </c>
      <c r="DL517">
        <v>14</v>
      </c>
      <c r="DM517">
        <v>7</v>
      </c>
      <c r="DN517">
        <v>0</v>
      </c>
      <c r="DO517">
        <v>0</v>
      </c>
      <c r="DP517">
        <v>0</v>
      </c>
      <c r="DQ517">
        <v>333</v>
      </c>
      <c r="DR517">
        <v>389</v>
      </c>
      <c r="DS517">
        <v>240</v>
      </c>
      <c r="DT517">
        <v>279</v>
      </c>
      <c r="DU517">
        <v>191</v>
      </c>
      <c r="DV517">
        <v>192</v>
      </c>
      <c r="DW517" s="6">
        <v>13.71</v>
      </c>
      <c r="DX517" s="6">
        <v>15.38</v>
      </c>
      <c r="DY517">
        <v>49</v>
      </c>
      <c r="DZ517">
        <v>40</v>
      </c>
      <c r="EA517">
        <v>6</v>
      </c>
      <c r="EB517">
        <v>16</v>
      </c>
      <c r="EC517">
        <v>16</v>
      </c>
      <c r="ED517">
        <v>18</v>
      </c>
      <c r="EE517">
        <v>19</v>
      </c>
      <c r="EF517">
        <v>18</v>
      </c>
      <c r="EG517" s="11">
        <f t="shared" si="166"/>
        <v>35</v>
      </c>
      <c r="EH517" s="11">
        <f t="shared" si="167"/>
        <v>36</v>
      </c>
      <c r="EI517">
        <v>181</v>
      </c>
      <c r="EJ517">
        <v>184</v>
      </c>
      <c r="EK517">
        <v>316</v>
      </c>
      <c r="EL517">
        <v>214</v>
      </c>
      <c r="EM517">
        <v>48</v>
      </c>
      <c r="EN517">
        <v>44</v>
      </c>
      <c r="EO517">
        <v>47</v>
      </c>
      <c r="EP517">
        <v>28</v>
      </c>
      <c r="EQ517">
        <v>-0.60000000000000009</v>
      </c>
      <c r="ER517">
        <v>0</v>
      </c>
      <c r="ES517">
        <v>-0.60000000000000009</v>
      </c>
      <c r="ET517">
        <v>2154.4299999999998</v>
      </c>
      <c r="EU517" s="11">
        <f t="shared" si="168"/>
        <v>198</v>
      </c>
      <c r="EV517" s="6">
        <f t="shared" si="169"/>
        <v>8.5</v>
      </c>
      <c r="EW517" s="6">
        <f t="shared" si="170"/>
        <v>108.02723124111618</v>
      </c>
      <c r="EX517" s="6">
        <v>0.4</v>
      </c>
      <c r="EY517">
        <v>0.01</v>
      </c>
    </row>
    <row r="518" spans="1:155">
      <c r="A518">
        <v>547</v>
      </c>
      <c r="B518" s="5">
        <v>1500000</v>
      </c>
      <c r="C518" t="s">
        <v>2469</v>
      </c>
      <c r="D518" t="s">
        <v>948</v>
      </c>
      <c r="F518" t="s">
        <v>162</v>
      </c>
      <c r="G518" t="s">
        <v>162</v>
      </c>
      <c r="H518">
        <v>75</v>
      </c>
      <c r="I518">
        <v>209</v>
      </c>
      <c r="J518">
        <v>2006</v>
      </c>
      <c r="K518">
        <v>6</v>
      </c>
      <c r="L518">
        <v>161</v>
      </c>
      <c r="M518" t="s">
        <v>155</v>
      </c>
      <c r="N518" t="s">
        <v>2470</v>
      </c>
      <c r="O518" t="s">
        <v>236</v>
      </c>
      <c r="P518" t="s">
        <v>158</v>
      </c>
      <c r="Q518" t="s">
        <v>2471</v>
      </c>
      <c r="R518">
        <v>75</v>
      </c>
      <c r="S518">
        <v>11</v>
      </c>
      <c r="T518">
        <v>5</v>
      </c>
      <c r="U518">
        <v>5</v>
      </c>
      <c r="V518">
        <v>0</v>
      </c>
      <c r="W518">
        <v>16</v>
      </c>
      <c r="X518">
        <v>-9</v>
      </c>
      <c r="Y518" s="6">
        <v>-1.1000000000000001</v>
      </c>
      <c r="Z518">
        <v>41</v>
      </c>
      <c r="AA518">
        <v>1366</v>
      </c>
      <c r="AB518">
        <v>54903</v>
      </c>
      <c r="AC518" s="6">
        <v>913.62</v>
      </c>
      <c r="AD518" s="7">
        <v>12.2</v>
      </c>
      <c r="AE518" s="7">
        <f t="shared" si="152"/>
        <v>12.19408888888889</v>
      </c>
      <c r="AF518" s="8">
        <v>0.21734744855477578</v>
      </c>
      <c r="AG518" s="8">
        <v>0.69565217391304346</v>
      </c>
      <c r="AH518" s="8">
        <v>6.0209424083769635E-2</v>
      </c>
      <c r="AI518" s="9">
        <f t="shared" si="153"/>
        <v>0.91460674157303368</v>
      </c>
      <c r="AJ518" s="10">
        <f t="shared" si="154"/>
        <v>974.81616565680326</v>
      </c>
      <c r="AK518" s="7">
        <f t="shared" si="155"/>
        <v>1.5104748144742892</v>
      </c>
      <c r="AL518" s="7">
        <f t="shared" si="156"/>
        <v>2.495567084783608</v>
      </c>
      <c r="AM518" s="8">
        <f t="shared" si="157"/>
        <v>0.37704918032786883</v>
      </c>
      <c r="AN518" s="11">
        <f t="shared" si="158"/>
        <v>-15</v>
      </c>
      <c r="AO518" s="7">
        <f t="shared" si="159"/>
        <v>-0.98509227030931878</v>
      </c>
      <c r="AP518">
        <v>181</v>
      </c>
      <c r="AQ518">
        <v>181</v>
      </c>
      <c r="AR518">
        <v>142</v>
      </c>
      <c r="AS518">
        <v>101</v>
      </c>
      <c r="AT518">
        <v>101</v>
      </c>
      <c r="AU518">
        <v>101</v>
      </c>
      <c r="AV518" s="6">
        <v>9.8000000000000007</v>
      </c>
      <c r="AW518">
        <v>38</v>
      </c>
      <c r="AX518">
        <v>9</v>
      </c>
      <c r="AY518">
        <v>11</v>
      </c>
      <c r="AZ518" s="11">
        <f t="shared" si="160"/>
        <v>20</v>
      </c>
      <c r="BA518" s="6">
        <v>30.990100000000002</v>
      </c>
      <c r="BB518" s="6">
        <v>28.62</v>
      </c>
      <c r="BC518" s="6">
        <v>127.8</v>
      </c>
      <c r="BD518">
        <v>141</v>
      </c>
      <c r="BE518">
        <v>141</v>
      </c>
      <c r="BF518">
        <v>112</v>
      </c>
      <c r="BG518" s="11">
        <f t="shared" si="161"/>
        <v>29</v>
      </c>
      <c r="BH518">
        <v>41</v>
      </c>
      <c r="BI518">
        <v>27</v>
      </c>
      <c r="BJ518">
        <v>37</v>
      </c>
      <c r="BK518">
        <v>28</v>
      </c>
      <c r="BL518">
        <v>27</v>
      </c>
      <c r="BM518">
        <v>37</v>
      </c>
      <c r="BN518">
        <v>28</v>
      </c>
      <c r="BO518" s="8">
        <f t="shared" si="162"/>
        <v>3.2902467685076382E-2</v>
      </c>
      <c r="BP518">
        <v>0</v>
      </c>
      <c r="BQ518">
        <v>3</v>
      </c>
      <c r="BR518">
        <v>0</v>
      </c>
      <c r="BS518">
        <v>3</v>
      </c>
      <c r="BT518" s="8">
        <f t="shared" si="163"/>
        <v>0</v>
      </c>
      <c r="BU518" s="8">
        <f t="shared" si="164"/>
        <v>3.9630118890356669E-3</v>
      </c>
      <c r="BV518">
        <v>0</v>
      </c>
      <c r="BW518">
        <v>1</v>
      </c>
      <c r="BX518">
        <v>0</v>
      </c>
      <c r="BY518">
        <v>1</v>
      </c>
      <c r="BZ518">
        <v>0</v>
      </c>
      <c r="CA518">
        <v>1</v>
      </c>
      <c r="CB518">
        <v>0</v>
      </c>
      <c r="CC518">
        <v>1</v>
      </c>
      <c r="CD518">
        <v>0</v>
      </c>
      <c r="CE518">
        <v>1</v>
      </c>
      <c r="CF518">
        <v>0</v>
      </c>
      <c r="CG518">
        <v>2</v>
      </c>
      <c r="CH518">
        <v>0</v>
      </c>
      <c r="CI518">
        <v>1</v>
      </c>
      <c r="CJ518">
        <v>2</v>
      </c>
      <c r="CK518">
        <v>0</v>
      </c>
      <c r="CL518">
        <v>0</v>
      </c>
      <c r="CM518">
        <v>0</v>
      </c>
      <c r="CN518">
        <v>1</v>
      </c>
      <c r="CO518">
        <v>0</v>
      </c>
      <c r="CP518">
        <v>0</v>
      </c>
      <c r="CQ518">
        <v>4</v>
      </c>
      <c r="CR518">
        <v>1</v>
      </c>
      <c r="CS518">
        <v>0</v>
      </c>
      <c r="CT518">
        <v>5</v>
      </c>
      <c r="CU518">
        <v>0</v>
      </c>
      <c r="CV518">
        <v>1</v>
      </c>
      <c r="CW518">
        <v>2</v>
      </c>
      <c r="CX518">
        <v>38</v>
      </c>
      <c r="CY518">
        <v>6</v>
      </c>
      <c r="CZ518">
        <v>0</v>
      </c>
      <c r="DA518">
        <v>4</v>
      </c>
      <c r="DB518">
        <v>30</v>
      </c>
      <c r="DC518">
        <v>7</v>
      </c>
      <c r="DD518">
        <v>2</v>
      </c>
      <c r="DE518">
        <v>52</v>
      </c>
      <c r="DF518">
        <v>19</v>
      </c>
      <c r="DG518">
        <v>15</v>
      </c>
      <c r="DH518">
        <v>18</v>
      </c>
      <c r="DI518">
        <v>13</v>
      </c>
      <c r="DJ518" s="11">
        <f t="shared" si="165"/>
        <v>-4</v>
      </c>
      <c r="DK518" s="6">
        <v>-2.7867942666000003</v>
      </c>
      <c r="DL518">
        <v>18</v>
      </c>
      <c r="DM518">
        <v>1</v>
      </c>
      <c r="DN518">
        <v>0</v>
      </c>
      <c r="DO518">
        <v>0</v>
      </c>
      <c r="DP518">
        <v>0</v>
      </c>
      <c r="DQ518">
        <v>753</v>
      </c>
      <c r="DR518">
        <v>851</v>
      </c>
      <c r="DS518">
        <v>546</v>
      </c>
      <c r="DT518">
        <v>635</v>
      </c>
      <c r="DU518">
        <v>382</v>
      </c>
      <c r="DV518">
        <v>445</v>
      </c>
      <c r="DW518" s="6">
        <v>32.5</v>
      </c>
      <c r="DX518" s="6">
        <v>38.42</v>
      </c>
      <c r="DY518">
        <v>106</v>
      </c>
      <c r="DZ518">
        <v>128</v>
      </c>
      <c r="EA518">
        <v>23</v>
      </c>
      <c r="EB518">
        <v>38</v>
      </c>
      <c r="EC518">
        <v>26</v>
      </c>
      <c r="ED518">
        <v>27</v>
      </c>
      <c r="EE518">
        <v>45</v>
      </c>
      <c r="EF518">
        <v>37</v>
      </c>
      <c r="EG518" s="11">
        <f t="shared" si="166"/>
        <v>71</v>
      </c>
      <c r="EH518" s="11">
        <f t="shared" si="167"/>
        <v>64</v>
      </c>
      <c r="EI518">
        <v>371</v>
      </c>
      <c r="EJ518">
        <v>386</v>
      </c>
      <c r="EK518">
        <v>391</v>
      </c>
      <c r="EL518">
        <v>398</v>
      </c>
      <c r="EM518">
        <v>125</v>
      </c>
      <c r="EN518">
        <v>145</v>
      </c>
      <c r="EO518">
        <v>51</v>
      </c>
      <c r="EP518">
        <v>48</v>
      </c>
      <c r="EQ518">
        <v>0.4</v>
      </c>
      <c r="ER518">
        <v>0.8</v>
      </c>
      <c r="ES518">
        <v>1.2</v>
      </c>
      <c r="ET518">
        <v>3289.88</v>
      </c>
      <c r="EU518" s="11">
        <f t="shared" si="168"/>
        <v>211</v>
      </c>
      <c r="EV518" s="6">
        <f t="shared" si="169"/>
        <v>9.8888888888888893</v>
      </c>
      <c r="EW518" s="6">
        <f t="shared" si="170"/>
        <v>105.3392001050765</v>
      </c>
      <c r="EX518" s="6">
        <v>18.399999999999999</v>
      </c>
      <c r="EY518">
        <v>0.25</v>
      </c>
    </row>
    <row r="519" spans="1:155">
      <c r="A519">
        <v>657</v>
      </c>
      <c r="B519" s="5">
        <v>1550000</v>
      </c>
      <c r="C519" t="s">
        <v>2102</v>
      </c>
      <c r="D519" t="s">
        <v>1339</v>
      </c>
      <c r="E519" t="s">
        <v>144</v>
      </c>
      <c r="F519" t="s">
        <v>145</v>
      </c>
      <c r="G519" t="s">
        <v>145</v>
      </c>
      <c r="H519">
        <v>73</v>
      </c>
      <c r="I519">
        <v>204</v>
      </c>
      <c r="J519">
        <v>2012</v>
      </c>
      <c r="K519">
        <v>1</v>
      </c>
      <c r="L519">
        <v>30</v>
      </c>
      <c r="M519" t="s">
        <v>155</v>
      </c>
      <c r="N519" t="s">
        <v>2103</v>
      </c>
      <c r="O519" t="s">
        <v>1123</v>
      </c>
      <c r="P519" t="s">
        <v>149</v>
      </c>
      <c r="Q519" t="s">
        <v>210</v>
      </c>
      <c r="R519">
        <v>80</v>
      </c>
      <c r="S519">
        <v>24</v>
      </c>
      <c r="T519">
        <v>20</v>
      </c>
      <c r="U519">
        <v>14</v>
      </c>
      <c r="V519">
        <v>6</v>
      </c>
      <c r="W519">
        <v>44</v>
      </c>
      <c r="X519">
        <v>5</v>
      </c>
      <c r="Y519" s="6">
        <v>5.2</v>
      </c>
      <c r="Z519">
        <v>13</v>
      </c>
      <c r="AA519">
        <v>1784</v>
      </c>
      <c r="AB519">
        <v>78336</v>
      </c>
      <c r="AC519" s="6">
        <v>1301.43</v>
      </c>
      <c r="AD519" s="7">
        <v>16.316666666700002</v>
      </c>
      <c r="AE519" s="7">
        <f t="shared" si="152"/>
        <v>16.301513888900001</v>
      </c>
      <c r="AF519" s="8">
        <v>0.2758815860599701</v>
      </c>
      <c r="AG519" s="8">
        <v>0.61111111111111116</v>
      </c>
      <c r="AH519" s="8">
        <v>9.3023255813953487E-2</v>
      </c>
      <c r="AI519" s="9">
        <f t="shared" si="153"/>
        <v>0.89941972920696323</v>
      </c>
      <c r="AJ519" s="10">
        <f t="shared" si="154"/>
        <v>992.44298502091669</v>
      </c>
      <c r="AK519" s="7">
        <f t="shared" si="155"/>
        <v>3.3194255549664597</v>
      </c>
      <c r="AL519" s="7">
        <f t="shared" si="156"/>
        <v>2.3973629008091097</v>
      </c>
      <c r="AM519" s="8">
        <f t="shared" si="157"/>
        <v>0.58064516129032262</v>
      </c>
      <c r="AN519" s="11">
        <f t="shared" si="158"/>
        <v>20</v>
      </c>
      <c r="AO519" s="7">
        <f t="shared" si="159"/>
        <v>0.92206265415735</v>
      </c>
      <c r="AP519">
        <v>364</v>
      </c>
      <c r="AQ519">
        <v>363</v>
      </c>
      <c r="AR519">
        <v>274</v>
      </c>
      <c r="AS519">
        <v>187</v>
      </c>
      <c r="AT519">
        <v>187</v>
      </c>
      <c r="AU519">
        <v>187</v>
      </c>
      <c r="AV519" s="6">
        <v>22.73</v>
      </c>
      <c r="AW519">
        <v>88</v>
      </c>
      <c r="AX519">
        <v>26</v>
      </c>
      <c r="AY519">
        <v>22</v>
      </c>
      <c r="AZ519" s="11">
        <f t="shared" si="160"/>
        <v>48</v>
      </c>
      <c r="BA519" s="6">
        <v>29.6096</v>
      </c>
      <c r="BB519" s="6">
        <v>27.69</v>
      </c>
      <c r="BC519" s="6">
        <v>259.7</v>
      </c>
      <c r="BD519">
        <v>124</v>
      </c>
      <c r="BE519">
        <v>124</v>
      </c>
      <c r="BF519">
        <v>101</v>
      </c>
      <c r="BG519" s="11">
        <f t="shared" si="161"/>
        <v>23</v>
      </c>
      <c r="BH519">
        <v>87</v>
      </c>
      <c r="BI519">
        <v>20</v>
      </c>
      <c r="BJ519">
        <v>25</v>
      </c>
      <c r="BK519">
        <v>31</v>
      </c>
      <c r="BL519">
        <v>20</v>
      </c>
      <c r="BM519">
        <v>25</v>
      </c>
      <c r="BN519">
        <v>31</v>
      </c>
      <c r="BO519" s="8">
        <f t="shared" si="162"/>
        <v>3.0876494023904383E-2</v>
      </c>
      <c r="BP519">
        <v>10</v>
      </c>
      <c r="BQ519">
        <v>14</v>
      </c>
      <c r="BR519">
        <v>10</v>
      </c>
      <c r="BS519">
        <v>14</v>
      </c>
      <c r="BT519" s="8">
        <f t="shared" si="163"/>
        <v>0.41666666666666669</v>
      </c>
      <c r="BU519" s="8">
        <f t="shared" si="164"/>
        <v>1.6563146997929608E-2</v>
      </c>
      <c r="BV519">
        <v>1</v>
      </c>
      <c r="BW519">
        <v>1</v>
      </c>
      <c r="BX519">
        <v>2</v>
      </c>
      <c r="BY519">
        <v>1</v>
      </c>
      <c r="BZ519">
        <v>7</v>
      </c>
      <c r="CA519">
        <v>12</v>
      </c>
      <c r="CB519">
        <v>3</v>
      </c>
      <c r="CC519">
        <v>0</v>
      </c>
      <c r="CD519">
        <v>2</v>
      </c>
      <c r="CE519">
        <v>3</v>
      </c>
      <c r="CF519">
        <v>8</v>
      </c>
      <c r="CG519">
        <v>13</v>
      </c>
      <c r="CH519">
        <v>2</v>
      </c>
      <c r="CI519">
        <v>4</v>
      </c>
      <c r="CJ519">
        <v>5</v>
      </c>
      <c r="CK519">
        <v>0</v>
      </c>
      <c r="CL519">
        <v>0</v>
      </c>
      <c r="CM519">
        <v>1</v>
      </c>
      <c r="CN519">
        <v>2</v>
      </c>
      <c r="CO519">
        <v>1</v>
      </c>
      <c r="CP519">
        <v>4</v>
      </c>
      <c r="CQ519">
        <v>4</v>
      </c>
      <c r="CR519">
        <v>3</v>
      </c>
      <c r="CS519">
        <v>0</v>
      </c>
      <c r="CT519">
        <v>10</v>
      </c>
      <c r="CU519">
        <v>1</v>
      </c>
      <c r="CV519">
        <v>3</v>
      </c>
      <c r="CW519">
        <v>9</v>
      </c>
      <c r="CX519">
        <v>74</v>
      </c>
      <c r="CY519">
        <v>16</v>
      </c>
      <c r="CZ519">
        <v>2</v>
      </c>
      <c r="DA519">
        <v>17</v>
      </c>
      <c r="DB519">
        <v>37</v>
      </c>
      <c r="DC519">
        <v>8</v>
      </c>
      <c r="DD519">
        <v>1</v>
      </c>
      <c r="DE519">
        <v>106</v>
      </c>
      <c r="DF519">
        <v>5</v>
      </c>
      <c r="DG519">
        <v>19</v>
      </c>
      <c r="DH519">
        <v>5</v>
      </c>
      <c r="DI519">
        <v>18</v>
      </c>
      <c r="DJ519" s="11">
        <f t="shared" si="165"/>
        <v>14</v>
      </c>
      <c r="DK519" s="6">
        <v>14.228341948800001</v>
      </c>
      <c r="DL519">
        <v>4</v>
      </c>
      <c r="DM519">
        <v>1</v>
      </c>
      <c r="DN519">
        <v>0</v>
      </c>
      <c r="DO519">
        <v>0</v>
      </c>
      <c r="DP519">
        <v>0</v>
      </c>
      <c r="DQ519">
        <v>1525</v>
      </c>
      <c r="DR519">
        <v>1004</v>
      </c>
      <c r="DS519">
        <v>1131</v>
      </c>
      <c r="DT519">
        <v>752</v>
      </c>
      <c r="DU519">
        <v>774</v>
      </c>
      <c r="DV519">
        <v>517</v>
      </c>
      <c r="DW519" s="6">
        <v>71.209999999999994</v>
      </c>
      <c r="DX519" s="6">
        <v>48.42</v>
      </c>
      <c r="DY519">
        <v>236</v>
      </c>
      <c r="DZ519">
        <v>166</v>
      </c>
      <c r="EA519">
        <v>72</v>
      </c>
      <c r="EB519">
        <v>52</v>
      </c>
      <c r="EC519">
        <v>68</v>
      </c>
      <c r="ED519">
        <v>39</v>
      </c>
      <c r="EE519">
        <v>81</v>
      </c>
      <c r="EF519">
        <v>62</v>
      </c>
      <c r="EG519" s="11">
        <f t="shared" si="166"/>
        <v>149</v>
      </c>
      <c r="EH519" s="11">
        <f t="shared" si="167"/>
        <v>101</v>
      </c>
      <c r="EI519">
        <v>772</v>
      </c>
      <c r="EJ519">
        <v>677</v>
      </c>
      <c r="EK519">
        <v>538</v>
      </c>
      <c r="EL519">
        <v>505</v>
      </c>
      <c r="EM519">
        <v>199</v>
      </c>
      <c r="EN519">
        <v>77</v>
      </c>
      <c r="EO519">
        <v>62</v>
      </c>
      <c r="EP519">
        <v>77</v>
      </c>
      <c r="EQ519">
        <v>3.8</v>
      </c>
      <c r="ER519">
        <v>2.2000000000000002</v>
      </c>
      <c r="ES519">
        <v>6</v>
      </c>
      <c r="ET519">
        <v>3415.92</v>
      </c>
      <c r="EU519" s="11">
        <f t="shared" si="168"/>
        <v>169</v>
      </c>
      <c r="EV519" s="6">
        <f t="shared" si="169"/>
        <v>37.25</v>
      </c>
      <c r="EW519" s="6">
        <f t="shared" si="170"/>
        <v>116.5948226181969</v>
      </c>
      <c r="EX519" s="6">
        <v>60.8</v>
      </c>
      <c r="EY519">
        <v>0.76</v>
      </c>
    </row>
    <row r="520" spans="1:155">
      <c r="A520">
        <v>618</v>
      </c>
      <c r="B520" s="5">
        <v>1600000</v>
      </c>
      <c r="C520" t="s">
        <v>541</v>
      </c>
      <c r="D520" t="s">
        <v>542</v>
      </c>
      <c r="F520" t="s">
        <v>219</v>
      </c>
      <c r="G520" t="s">
        <v>219</v>
      </c>
      <c r="H520">
        <v>73</v>
      </c>
      <c r="I520">
        <v>180</v>
      </c>
      <c r="J520">
        <v>2010</v>
      </c>
      <c r="K520">
        <v>1</v>
      </c>
      <c r="L520">
        <v>8</v>
      </c>
      <c r="M520" t="s">
        <v>155</v>
      </c>
      <c r="N520" t="s">
        <v>543</v>
      </c>
      <c r="O520" t="s">
        <v>399</v>
      </c>
      <c r="P520" t="s">
        <v>333</v>
      </c>
      <c r="Q520" t="s">
        <v>544</v>
      </c>
      <c r="R520">
        <v>49</v>
      </c>
      <c r="S520">
        <v>5</v>
      </c>
      <c r="T520">
        <v>11</v>
      </c>
      <c r="U520">
        <v>8</v>
      </c>
      <c r="V520">
        <v>3</v>
      </c>
      <c r="W520">
        <v>16</v>
      </c>
      <c r="X520">
        <v>-7</v>
      </c>
      <c r="Y520" s="6">
        <v>-10.6</v>
      </c>
      <c r="Z520">
        <v>12</v>
      </c>
      <c r="AA520">
        <v>834</v>
      </c>
      <c r="AB520">
        <v>39266</v>
      </c>
      <c r="AC520" s="6">
        <v>652.01</v>
      </c>
      <c r="AD520" s="7">
        <v>13.35</v>
      </c>
      <c r="AE520" s="7">
        <f t="shared" si="152"/>
        <v>13.33736961451247</v>
      </c>
      <c r="AF520" s="8">
        <v>0.24122162822101778</v>
      </c>
      <c r="AG520" s="8">
        <v>0.66666666666666663</v>
      </c>
      <c r="AH520" s="8">
        <v>9.3385214007782102E-2</v>
      </c>
      <c r="AI520" s="9">
        <f t="shared" si="153"/>
        <v>0.91907514450867056</v>
      </c>
      <c r="AJ520" s="10">
        <f t="shared" si="154"/>
        <v>1012.4603585164526</v>
      </c>
      <c r="AK520" s="7">
        <f t="shared" si="155"/>
        <v>2.2085550835109888</v>
      </c>
      <c r="AL520" s="7">
        <f t="shared" si="156"/>
        <v>2.5766475974294876</v>
      </c>
      <c r="AM520" s="8">
        <f t="shared" si="157"/>
        <v>0.46153846153846156</v>
      </c>
      <c r="AN520" s="11">
        <f t="shared" si="158"/>
        <v>-4</v>
      </c>
      <c r="AO520" s="7">
        <f t="shared" si="159"/>
        <v>-0.36809251391849873</v>
      </c>
      <c r="AP520">
        <v>89</v>
      </c>
      <c r="AQ520">
        <v>89</v>
      </c>
      <c r="AR520">
        <v>64</v>
      </c>
      <c r="AS520">
        <v>45</v>
      </c>
      <c r="AT520">
        <v>45</v>
      </c>
      <c r="AU520">
        <v>45</v>
      </c>
      <c r="AV520" s="6">
        <v>4.88</v>
      </c>
      <c r="AW520">
        <v>17</v>
      </c>
      <c r="AX520">
        <v>8</v>
      </c>
      <c r="AY520">
        <v>7</v>
      </c>
      <c r="AZ520" s="11">
        <f t="shared" si="160"/>
        <v>15</v>
      </c>
      <c r="BA520" s="6">
        <v>35.311100000000003</v>
      </c>
      <c r="BB520" s="6">
        <v>31.3</v>
      </c>
      <c r="BC520" s="6">
        <v>137.19999999999999</v>
      </c>
      <c r="BD520">
        <v>60</v>
      </c>
      <c r="BE520">
        <v>60</v>
      </c>
      <c r="BF520">
        <v>38</v>
      </c>
      <c r="BG520" s="11">
        <f t="shared" si="161"/>
        <v>22</v>
      </c>
      <c r="BH520">
        <v>19</v>
      </c>
      <c r="BI520">
        <v>14</v>
      </c>
      <c r="BJ520">
        <v>12</v>
      </c>
      <c r="BK520">
        <v>19</v>
      </c>
      <c r="BL520">
        <v>14</v>
      </c>
      <c r="BM520">
        <v>12</v>
      </c>
      <c r="BN520">
        <v>19</v>
      </c>
      <c r="BO520" s="8">
        <f t="shared" si="162"/>
        <v>2.9874213836477988E-2</v>
      </c>
      <c r="BP520">
        <v>178</v>
      </c>
      <c r="BQ520">
        <v>259</v>
      </c>
      <c r="BR520">
        <v>178</v>
      </c>
      <c r="BS520">
        <v>259</v>
      </c>
      <c r="BT520" s="8">
        <f t="shared" si="163"/>
        <v>0.40732265446224258</v>
      </c>
      <c r="BU520" s="8">
        <f t="shared" si="164"/>
        <v>0.78880866425992779</v>
      </c>
      <c r="BV520">
        <v>52</v>
      </c>
      <c r="BW520">
        <v>99</v>
      </c>
      <c r="BX520">
        <v>71</v>
      </c>
      <c r="BY520">
        <v>96</v>
      </c>
      <c r="BZ520">
        <v>55</v>
      </c>
      <c r="CA520">
        <v>64</v>
      </c>
      <c r="CB520">
        <v>52</v>
      </c>
      <c r="CC520">
        <v>75</v>
      </c>
      <c r="CD520">
        <v>62</v>
      </c>
      <c r="CE520">
        <v>111</v>
      </c>
      <c r="CF520">
        <v>100</v>
      </c>
      <c r="CG520">
        <v>135</v>
      </c>
      <c r="CH520">
        <v>0</v>
      </c>
      <c r="CI520">
        <v>1</v>
      </c>
      <c r="CJ520">
        <v>0</v>
      </c>
      <c r="CK520">
        <v>0</v>
      </c>
      <c r="CL520">
        <v>0</v>
      </c>
      <c r="CM520">
        <v>0</v>
      </c>
      <c r="CN520">
        <v>1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4</v>
      </c>
      <c r="CU520">
        <v>0</v>
      </c>
      <c r="CV520">
        <v>0</v>
      </c>
      <c r="CW520">
        <v>4</v>
      </c>
      <c r="CX520">
        <v>15</v>
      </c>
      <c r="CY520">
        <v>3</v>
      </c>
      <c r="CZ520">
        <v>0</v>
      </c>
      <c r="DA520">
        <v>6</v>
      </c>
      <c r="DB520">
        <v>5</v>
      </c>
      <c r="DC520">
        <v>2</v>
      </c>
      <c r="DD520">
        <v>0</v>
      </c>
      <c r="DE520">
        <v>29</v>
      </c>
      <c r="DF520">
        <v>6</v>
      </c>
      <c r="DG520">
        <v>6</v>
      </c>
      <c r="DH520">
        <v>6</v>
      </c>
      <c r="DI520">
        <v>6</v>
      </c>
      <c r="DJ520" s="11">
        <f t="shared" si="165"/>
        <v>0</v>
      </c>
      <c r="DK520" s="6">
        <v>1.6390469860000001</v>
      </c>
      <c r="DL520">
        <v>6</v>
      </c>
      <c r="DM520">
        <v>0</v>
      </c>
      <c r="DN520">
        <v>0</v>
      </c>
      <c r="DO520">
        <v>0</v>
      </c>
      <c r="DP520">
        <v>0</v>
      </c>
      <c r="DQ520">
        <v>500</v>
      </c>
      <c r="DR520">
        <v>636</v>
      </c>
      <c r="DS520">
        <v>353</v>
      </c>
      <c r="DT520">
        <v>482</v>
      </c>
      <c r="DU520">
        <v>257</v>
      </c>
      <c r="DV520">
        <v>346</v>
      </c>
      <c r="DW520" s="6">
        <v>21.61</v>
      </c>
      <c r="DX520" s="6">
        <v>34.1</v>
      </c>
      <c r="DY520">
        <v>69</v>
      </c>
      <c r="DZ520">
        <v>99</v>
      </c>
      <c r="EA520">
        <v>24</v>
      </c>
      <c r="EB520">
        <v>28</v>
      </c>
      <c r="EC520">
        <v>17</v>
      </c>
      <c r="ED520">
        <v>28</v>
      </c>
      <c r="EE520">
        <v>29</v>
      </c>
      <c r="EF520">
        <v>38</v>
      </c>
      <c r="EG520" s="11">
        <f t="shared" si="166"/>
        <v>46</v>
      </c>
      <c r="EH520" s="11">
        <f t="shared" si="167"/>
        <v>66</v>
      </c>
      <c r="EI520">
        <v>227</v>
      </c>
      <c r="EJ520">
        <v>327</v>
      </c>
      <c r="EK520">
        <v>283</v>
      </c>
      <c r="EL520">
        <v>224</v>
      </c>
      <c r="EM520">
        <v>93</v>
      </c>
      <c r="EN520">
        <v>57</v>
      </c>
      <c r="EO520">
        <v>44</v>
      </c>
      <c r="EP520">
        <v>35</v>
      </c>
      <c r="EQ520">
        <v>0.5</v>
      </c>
      <c r="ER520">
        <v>0.4</v>
      </c>
      <c r="ES520">
        <v>0.9</v>
      </c>
      <c r="ET520">
        <v>2050.94</v>
      </c>
      <c r="EU520" s="11">
        <f t="shared" si="168"/>
        <v>91</v>
      </c>
      <c r="EV520" s="6">
        <f t="shared" si="169"/>
        <v>12</v>
      </c>
      <c r="EW520" s="6">
        <f t="shared" si="170"/>
        <v>104.53827395285347</v>
      </c>
      <c r="EX520" s="6">
        <v>5.9</v>
      </c>
      <c r="EY520">
        <v>0.12</v>
      </c>
    </row>
    <row r="521" spans="1:155">
      <c r="A521">
        <v>786</v>
      </c>
      <c r="B521" s="5">
        <v>1600000</v>
      </c>
      <c r="C521" t="s">
        <v>1835</v>
      </c>
      <c r="D521" t="s">
        <v>776</v>
      </c>
      <c r="E521" t="s">
        <v>225</v>
      </c>
      <c r="F521" t="s">
        <v>145</v>
      </c>
      <c r="G521" t="s">
        <v>145</v>
      </c>
      <c r="H521">
        <v>76</v>
      </c>
      <c r="I521">
        <v>212</v>
      </c>
      <c r="J521">
        <v>2009</v>
      </c>
      <c r="K521">
        <v>3</v>
      </c>
      <c r="L521">
        <v>66</v>
      </c>
      <c r="M521" t="s">
        <v>155</v>
      </c>
      <c r="N521" t="s">
        <v>1836</v>
      </c>
      <c r="O521" t="s">
        <v>1837</v>
      </c>
      <c r="P521" t="s">
        <v>192</v>
      </c>
      <c r="Q521" t="s">
        <v>210</v>
      </c>
      <c r="R521">
        <v>49</v>
      </c>
      <c r="S521">
        <v>2</v>
      </c>
      <c r="T521">
        <v>2</v>
      </c>
      <c r="U521">
        <v>0</v>
      </c>
      <c r="V521">
        <v>2</v>
      </c>
      <c r="W521">
        <v>4</v>
      </c>
      <c r="X521">
        <v>1</v>
      </c>
      <c r="Y521" s="6">
        <v>9.1999999999999993</v>
      </c>
      <c r="Z521">
        <v>54</v>
      </c>
      <c r="AA521">
        <v>1056</v>
      </c>
      <c r="AB521">
        <v>44292</v>
      </c>
      <c r="AC521" s="6">
        <v>738.19</v>
      </c>
      <c r="AD521" s="7">
        <v>15.0666666667</v>
      </c>
      <c r="AE521" s="7">
        <f t="shared" si="152"/>
        <v>15.065691609988436</v>
      </c>
      <c r="AF521" s="8">
        <v>0.28544526507095624</v>
      </c>
      <c r="AG521" s="8">
        <v>0.21052631578947367</v>
      </c>
      <c r="AH521" s="8">
        <v>4.8469387755102039E-2</v>
      </c>
      <c r="AI521" s="9">
        <f t="shared" si="153"/>
        <v>0.92882562277580072</v>
      </c>
      <c r="AJ521" s="10">
        <f t="shared" si="154"/>
        <v>977.29501053090269</v>
      </c>
      <c r="AK521" s="7">
        <f t="shared" si="155"/>
        <v>1.5443178585459025</v>
      </c>
      <c r="AL521" s="7">
        <f t="shared" si="156"/>
        <v>1.6255977458377924</v>
      </c>
      <c r="AM521" s="8">
        <f t="shared" si="157"/>
        <v>0.48717948717948717</v>
      </c>
      <c r="AN521" s="11">
        <f t="shared" si="158"/>
        <v>-1</v>
      </c>
      <c r="AO521" s="7">
        <f t="shared" si="159"/>
        <v>-8.1279887291889841E-2</v>
      </c>
      <c r="AP521">
        <v>125</v>
      </c>
      <c r="AQ521">
        <v>125</v>
      </c>
      <c r="AR521">
        <v>74</v>
      </c>
      <c r="AS521">
        <v>47</v>
      </c>
      <c r="AT521">
        <v>47</v>
      </c>
      <c r="AU521">
        <v>47</v>
      </c>
      <c r="AV521" s="6">
        <v>2.5499999999999998</v>
      </c>
      <c r="AW521">
        <v>6</v>
      </c>
      <c r="AX521">
        <v>6</v>
      </c>
      <c r="AY521">
        <v>5</v>
      </c>
      <c r="AZ521" s="11">
        <f t="shared" si="160"/>
        <v>11</v>
      </c>
      <c r="BA521" s="6">
        <v>51.191499999999998</v>
      </c>
      <c r="BB521" s="6">
        <v>49.61</v>
      </c>
      <c r="BC521" s="6">
        <v>0</v>
      </c>
      <c r="BD521">
        <v>110</v>
      </c>
      <c r="BE521">
        <v>110</v>
      </c>
      <c r="BF521">
        <v>86</v>
      </c>
      <c r="BG521" s="11">
        <f t="shared" si="161"/>
        <v>24</v>
      </c>
      <c r="BH521">
        <v>27</v>
      </c>
      <c r="BI521">
        <v>32</v>
      </c>
      <c r="BJ521">
        <v>10</v>
      </c>
      <c r="BK521">
        <v>54</v>
      </c>
      <c r="BL521">
        <v>32</v>
      </c>
      <c r="BM521">
        <v>10</v>
      </c>
      <c r="BN521">
        <v>54</v>
      </c>
      <c r="BO521" s="8">
        <f t="shared" si="162"/>
        <v>9.6428571428571433E-2</v>
      </c>
      <c r="BP521">
        <v>0</v>
      </c>
      <c r="BQ521">
        <v>0</v>
      </c>
      <c r="BR521">
        <v>0</v>
      </c>
      <c r="BS521">
        <v>0</v>
      </c>
      <c r="BT521" s="8">
        <f t="shared" si="163"/>
        <v>0</v>
      </c>
      <c r="BU521" s="8">
        <f t="shared" si="164"/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1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1</v>
      </c>
      <c r="CQ521">
        <v>0</v>
      </c>
      <c r="CR521">
        <v>0</v>
      </c>
      <c r="CS521">
        <v>0</v>
      </c>
      <c r="CT521">
        <v>1</v>
      </c>
      <c r="CU521">
        <v>0</v>
      </c>
      <c r="CV521">
        <v>0</v>
      </c>
      <c r="CW521">
        <v>0</v>
      </c>
      <c r="CX521">
        <v>27</v>
      </c>
      <c r="CY521">
        <v>2</v>
      </c>
      <c r="CZ521">
        <v>0</v>
      </c>
      <c r="DA521">
        <v>25</v>
      </c>
      <c r="DB521">
        <v>3</v>
      </c>
      <c r="DC521">
        <v>1</v>
      </c>
      <c r="DD521">
        <v>0</v>
      </c>
      <c r="DE521">
        <v>16</v>
      </c>
      <c r="DF521">
        <v>18</v>
      </c>
      <c r="DG521">
        <v>6</v>
      </c>
      <c r="DH521">
        <v>17</v>
      </c>
      <c r="DI521">
        <v>7</v>
      </c>
      <c r="DJ521" s="11">
        <f t="shared" si="165"/>
        <v>-12</v>
      </c>
      <c r="DK521" s="6">
        <v>-7.4729319900000002</v>
      </c>
      <c r="DL521">
        <v>12</v>
      </c>
      <c r="DM521">
        <v>6</v>
      </c>
      <c r="DN521">
        <v>0</v>
      </c>
      <c r="DO521">
        <v>0</v>
      </c>
      <c r="DP521">
        <v>0</v>
      </c>
      <c r="DQ521">
        <v>800</v>
      </c>
      <c r="DR521">
        <v>560</v>
      </c>
      <c r="DS521">
        <v>577</v>
      </c>
      <c r="DT521">
        <v>398</v>
      </c>
      <c r="DU521">
        <v>392</v>
      </c>
      <c r="DV521">
        <v>281</v>
      </c>
      <c r="DW521" s="6">
        <v>33.450000000000003</v>
      </c>
      <c r="DX521" s="6">
        <v>24.52</v>
      </c>
      <c r="DY521">
        <v>99</v>
      </c>
      <c r="DZ521">
        <v>83</v>
      </c>
      <c r="EA521">
        <v>19</v>
      </c>
      <c r="EB521">
        <v>20</v>
      </c>
      <c r="EC521">
        <v>31</v>
      </c>
      <c r="ED521">
        <v>20</v>
      </c>
      <c r="EE521">
        <v>39</v>
      </c>
      <c r="EF521">
        <v>42</v>
      </c>
      <c r="EG521" s="11">
        <f t="shared" si="166"/>
        <v>70</v>
      </c>
      <c r="EH521" s="11">
        <f t="shared" si="167"/>
        <v>62</v>
      </c>
      <c r="EI521">
        <v>366</v>
      </c>
      <c r="EJ521">
        <v>340</v>
      </c>
      <c r="EK521">
        <v>402</v>
      </c>
      <c r="EL521">
        <v>391</v>
      </c>
      <c r="EM521">
        <v>112</v>
      </c>
      <c r="EN521">
        <v>54</v>
      </c>
      <c r="EO521">
        <v>57</v>
      </c>
      <c r="EP521">
        <v>48</v>
      </c>
      <c r="EQ521">
        <v>-0.30000000000000004</v>
      </c>
      <c r="ER521">
        <v>2.2000000000000002</v>
      </c>
      <c r="ES521">
        <v>2</v>
      </c>
      <c r="ET521">
        <v>1847.91</v>
      </c>
      <c r="EU521" s="11">
        <f t="shared" si="168"/>
        <v>224</v>
      </c>
      <c r="EV521" s="6">
        <f t="shared" si="169"/>
        <v>10</v>
      </c>
      <c r="EW521" s="6">
        <f t="shared" si="170"/>
        <v>110.54064671696987</v>
      </c>
      <c r="EX521" s="6">
        <v>20.7</v>
      </c>
      <c r="EY521">
        <v>0.42</v>
      </c>
    </row>
    <row r="522" spans="1:155">
      <c r="A522">
        <v>529</v>
      </c>
      <c r="B522" s="5">
        <v>1600000</v>
      </c>
      <c r="C522" t="s">
        <v>2188</v>
      </c>
      <c r="D522" t="s">
        <v>2189</v>
      </c>
      <c r="E522" t="s">
        <v>2086</v>
      </c>
      <c r="F522" t="s">
        <v>145</v>
      </c>
      <c r="G522" t="s">
        <v>145</v>
      </c>
      <c r="H522">
        <v>74</v>
      </c>
      <c r="I522">
        <v>195</v>
      </c>
      <c r="M522" t="s">
        <v>146</v>
      </c>
      <c r="N522" t="s">
        <v>2190</v>
      </c>
      <c r="O522" t="s">
        <v>2191</v>
      </c>
      <c r="P522" t="s">
        <v>158</v>
      </c>
      <c r="Q522" t="s">
        <v>210</v>
      </c>
      <c r="R522">
        <v>12</v>
      </c>
      <c r="S522">
        <v>0</v>
      </c>
      <c r="T522">
        <v>2</v>
      </c>
      <c r="U522">
        <v>1</v>
      </c>
      <c r="V522">
        <v>1</v>
      </c>
      <c r="W522">
        <v>2</v>
      </c>
      <c r="X522">
        <v>0</v>
      </c>
      <c r="Y522" s="6">
        <v>-3.6</v>
      </c>
      <c r="Z522">
        <v>0</v>
      </c>
      <c r="AA522">
        <v>215</v>
      </c>
      <c r="AB522">
        <v>9282</v>
      </c>
      <c r="AC522" s="6">
        <v>154.71</v>
      </c>
      <c r="AD522" s="7">
        <v>12.9</v>
      </c>
      <c r="AE522" s="7">
        <f t="shared" si="152"/>
        <v>12.894722222222221</v>
      </c>
      <c r="AF522" s="8">
        <v>0.24797243147940376</v>
      </c>
      <c r="AG522" s="8">
        <v>0.5</v>
      </c>
      <c r="AH522" s="8">
        <v>5.7971014492753624E-2</v>
      </c>
      <c r="AI522" s="9">
        <f t="shared" si="153"/>
        <v>0.94736842105263164</v>
      </c>
      <c r="AJ522" s="10">
        <f t="shared" si="154"/>
        <v>1005.3394355453853</v>
      </c>
      <c r="AK522" s="7">
        <f t="shared" si="155"/>
        <v>1.5512895094046926</v>
      </c>
      <c r="AL522" s="7">
        <f t="shared" si="156"/>
        <v>1.5512895094046926</v>
      </c>
      <c r="AM522" s="8">
        <f t="shared" si="157"/>
        <v>0.5</v>
      </c>
      <c r="AN522" s="11">
        <f t="shared" si="158"/>
        <v>0</v>
      </c>
      <c r="AO522" s="7">
        <f t="shared" si="159"/>
        <v>0</v>
      </c>
      <c r="AP522">
        <v>20</v>
      </c>
      <c r="AQ522">
        <v>20</v>
      </c>
      <c r="AR522">
        <v>13</v>
      </c>
      <c r="AS522">
        <v>10</v>
      </c>
      <c r="AT522">
        <v>10</v>
      </c>
      <c r="AU522">
        <v>10</v>
      </c>
      <c r="AV522" s="6">
        <v>0.63</v>
      </c>
      <c r="AW522">
        <v>1</v>
      </c>
      <c r="AX522">
        <v>1</v>
      </c>
      <c r="AY522">
        <v>1</v>
      </c>
      <c r="AZ522" s="11">
        <f t="shared" si="160"/>
        <v>2</v>
      </c>
      <c r="BA522" s="6">
        <v>39.799999999999997</v>
      </c>
      <c r="BB522" s="6">
        <v>35.700000000000003</v>
      </c>
      <c r="BC522" s="6">
        <v>26.8</v>
      </c>
      <c r="BD522">
        <v>7</v>
      </c>
      <c r="BE522">
        <v>7</v>
      </c>
      <c r="BF522">
        <v>15</v>
      </c>
      <c r="BG522" s="11">
        <f t="shared" si="161"/>
        <v>-8</v>
      </c>
      <c r="BH522">
        <v>3</v>
      </c>
      <c r="BI522">
        <v>3</v>
      </c>
      <c r="BJ522">
        <v>2</v>
      </c>
      <c r="BK522">
        <v>2</v>
      </c>
      <c r="BL522">
        <v>3</v>
      </c>
      <c r="BM522">
        <v>2</v>
      </c>
      <c r="BN522">
        <v>2</v>
      </c>
      <c r="BO522" s="8">
        <f t="shared" si="162"/>
        <v>1.4084507042253521E-2</v>
      </c>
      <c r="BP522">
        <v>3</v>
      </c>
      <c r="BQ522">
        <v>0</v>
      </c>
      <c r="BR522">
        <v>3</v>
      </c>
      <c r="BS522">
        <v>0</v>
      </c>
      <c r="BT522" s="8">
        <f t="shared" si="163"/>
        <v>1</v>
      </c>
      <c r="BU522" s="8">
        <f t="shared" si="164"/>
        <v>1.935483870967742E-2</v>
      </c>
      <c r="BV522">
        <v>0</v>
      </c>
      <c r="BW522">
        <v>0</v>
      </c>
      <c r="BX522">
        <v>0</v>
      </c>
      <c r="BY522">
        <v>0</v>
      </c>
      <c r="BZ522">
        <v>3</v>
      </c>
      <c r="CA522">
        <v>0</v>
      </c>
      <c r="CB522">
        <v>2</v>
      </c>
      <c r="CC522">
        <v>0</v>
      </c>
      <c r="CD522">
        <v>1</v>
      </c>
      <c r="CE522">
        <v>0</v>
      </c>
      <c r="CF522">
        <v>1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1</v>
      </c>
      <c r="CW522">
        <v>0</v>
      </c>
      <c r="CX522">
        <v>2</v>
      </c>
      <c r="CY522">
        <v>1</v>
      </c>
      <c r="CZ522">
        <v>0</v>
      </c>
      <c r="DA522">
        <v>2</v>
      </c>
      <c r="DB522">
        <v>3</v>
      </c>
      <c r="DC522">
        <v>0</v>
      </c>
      <c r="DD522">
        <v>0</v>
      </c>
      <c r="DE522">
        <v>4</v>
      </c>
      <c r="DF522">
        <v>0</v>
      </c>
      <c r="DG522">
        <v>0</v>
      </c>
      <c r="DH522">
        <v>0</v>
      </c>
      <c r="DI522">
        <v>0</v>
      </c>
      <c r="DJ522" s="11">
        <f t="shared" si="165"/>
        <v>0</v>
      </c>
      <c r="DK522" s="6">
        <v>0.1351418482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130</v>
      </c>
      <c r="DR522">
        <v>142</v>
      </c>
      <c r="DS522">
        <v>97</v>
      </c>
      <c r="DT522">
        <v>112</v>
      </c>
      <c r="DU522">
        <v>69</v>
      </c>
      <c r="DV522">
        <v>76</v>
      </c>
      <c r="DW522" s="6">
        <v>4.12</v>
      </c>
      <c r="DX522" s="6">
        <v>7.31</v>
      </c>
      <c r="DY522">
        <v>11</v>
      </c>
      <c r="DZ522">
        <v>29</v>
      </c>
      <c r="EA522">
        <v>4</v>
      </c>
      <c r="EB522">
        <v>4</v>
      </c>
      <c r="EC522">
        <v>2</v>
      </c>
      <c r="ED522">
        <v>10</v>
      </c>
      <c r="EE522">
        <v>4</v>
      </c>
      <c r="EF522">
        <v>8</v>
      </c>
      <c r="EG522" s="11">
        <f t="shared" si="166"/>
        <v>6</v>
      </c>
      <c r="EH522" s="11">
        <f t="shared" si="167"/>
        <v>18</v>
      </c>
      <c r="EI522">
        <v>78</v>
      </c>
      <c r="EJ522">
        <v>77</v>
      </c>
      <c r="EK522">
        <v>78</v>
      </c>
      <c r="EL522">
        <v>88</v>
      </c>
      <c r="EM522">
        <v>26</v>
      </c>
      <c r="EN522">
        <v>7</v>
      </c>
      <c r="EO522">
        <v>5</v>
      </c>
      <c r="EP522">
        <v>6</v>
      </c>
      <c r="EQ522">
        <v>-0.2</v>
      </c>
      <c r="ER522">
        <v>0.2</v>
      </c>
      <c r="ES522">
        <v>0</v>
      </c>
      <c r="ET522">
        <v>469.19</v>
      </c>
      <c r="EU522" s="11">
        <f t="shared" si="168"/>
        <v>9</v>
      </c>
      <c r="EV522" s="6">
        <f t="shared" si="169"/>
        <v>0</v>
      </c>
      <c r="EW522" s="6">
        <f t="shared" si="170"/>
        <v>105.48768663951908</v>
      </c>
      <c r="EX522" s="6">
        <v>0.8</v>
      </c>
      <c r="EY522">
        <v>7.0000000000000007E-2</v>
      </c>
    </row>
    <row r="523" spans="1:155">
      <c r="A523">
        <v>23</v>
      </c>
      <c r="B523" s="5">
        <v>1600000</v>
      </c>
      <c r="C523" t="s">
        <v>2522</v>
      </c>
      <c r="D523" t="s">
        <v>2523</v>
      </c>
      <c r="F523" t="s">
        <v>967</v>
      </c>
      <c r="G523" t="s">
        <v>967</v>
      </c>
      <c r="H523">
        <v>79</v>
      </c>
      <c r="I523">
        <v>220</v>
      </c>
      <c r="M523" t="s">
        <v>146</v>
      </c>
      <c r="N523" t="s">
        <v>2524</v>
      </c>
      <c r="O523" t="s">
        <v>1959</v>
      </c>
      <c r="P523" t="s">
        <v>192</v>
      </c>
      <c r="Q523" t="s">
        <v>468</v>
      </c>
      <c r="R523">
        <v>80</v>
      </c>
      <c r="S523">
        <v>3</v>
      </c>
      <c r="T523">
        <v>11</v>
      </c>
      <c r="U523">
        <v>5</v>
      </c>
      <c r="V523">
        <v>6</v>
      </c>
      <c r="W523">
        <v>14</v>
      </c>
      <c r="X523">
        <v>-10</v>
      </c>
      <c r="Y523" s="6">
        <v>-4.8</v>
      </c>
      <c r="Z523">
        <v>43</v>
      </c>
      <c r="AA523">
        <v>1813</v>
      </c>
      <c r="AB523">
        <v>84427</v>
      </c>
      <c r="AC523" s="6">
        <v>1404.59</v>
      </c>
      <c r="AD523" s="7">
        <v>17.583333333300001</v>
      </c>
      <c r="AE523" s="7">
        <f t="shared" si="152"/>
        <v>17.576555555544445</v>
      </c>
      <c r="AF523" s="8">
        <v>0.31649308919823887</v>
      </c>
      <c r="AG523" s="8">
        <v>0.35</v>
      </c>
      <c r="AH523" s="8">
        <v>6.4935064935064929E-2</v>
      </c>
      <c r="AI523" s="9">
        <f t="shared" si="153"/>
        <v>0.91719745222929938</v>
      </c>
      <c r="AJ523" s="10">
        <f t="shared" si="154"/>
        <v>982.13251716436434</v>
      </c>
      <c r="AK523" s="7">
        <f t="shared" si="155"/>
        <v>1.7086836728155548</v>
      </c>
      <c r="AL523" s="7">
        <f t="shared" si="156"/>
        <v>2.7766109683252762</v>
      </c>
      <c r="AM523" s="8">
        <f t="shared" si="157"/>
        <v>0.38095238095238093</v>
      </c>
      <c r="AN523" s="11">
        <f t="shared" si="158"/>
        <v>-25</v>
      </c>
      <c r="AO523" s="7">
        <f t="shared" si="159"/>
        <v>-1.0679272955097214</v>
      </c>
      <c r="AP523">
        <v>164</v>
      </c>
      <c r="AQ523">
        <v>164</v>
      </c>
      <c r="AR523">
        <v>119</v>
      </c>
      <c r="AS523">
        <v>93</v>
      </c>
      <c r="AT523">
        <v>93</v>
      </c>
      <c r="AU523">
        <v>93</v>
      </c>
      <c r="AV523" s="6">
        <v>3.41</v>
      </c>
      <c r="AW523">
        <v>7</v>
      </c>
      <c r="AX523">
        <v>2</v>
      </c>
      <c r="AY523">
        <v>6</v>
      </c>
      <c r="AZ523" s="11">
        <f t="shared" si="160"/>
        <v>8</v>
      </c>
      <c r="BA523" s="6">
        <v>49.268799999999999</v>
      </c>
      <c r="BB523" s="6">
        <v>46.13</v>
      </c>
      <c r="BC523" s="6">
        <v>144.5</v>
      </c>
      <c r="BD523">
        <v>45</v>
      </c>
      <c r="BE523">
        <v>45</v>
      </c>
      <c r="BF523">
        <v>103</v>
      </c>
      <c r="BG523" s="11">
        <f t="shared" si="161"/>
        <v>-58</v>
      </c>
      <c r="BH523">
        <v>26</v>
      </c>
      <c r="BI523">
        <v>49</v>
      </c>
      <c r="BJ523">
        <v>18</v>
      </c>
      <c r="BK523">
        <v>102</v>
      </c>
      <c r="BL523">
        <v>49</v>
      </c>
      <c r="BM523">
        <v>18</v>
      </c>
      <c r="BN523">
        <v>102</v>
      </c>
      <c r="BO523" s="8">
        <f t="shared" si="162"/>
        <v>7.2186836518046707E-2</v>
      </c>
      <c r="BP523">
        <v>0</v>
      </c>
      <c r="BQ523">
        <v>1</v>
      </c>
      <c r="BR523">
        <v>0</v>
      </c>
      <c r="BS523">
        <v>1</v>
      </c>
      <c r="BT523" s="8">
        <f t="shared" si="163"/>
        <v>0</v>
      </c>
      <c r="BU523" s="8">
        <f t="shared" si="164"/>
        <v>7.5930144267274111E-4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1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1</v>
      </c>
      <c r="CH523">
        <v>0</v>
      </c>
      <c r="CI523">
        <v>0</v>
      </c>
      <c r="CJ523">
        <v>1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3</v>
      </c>
      <c r="CU523">
        <v>0</v>
      </c>
      <c r="CV523">
        <v>2</v>
      </c>
      <c r="CW523">
        <v>3</v>
      </c>
      <c r="CX523">
        <v>21</v>
      </c>
      <c r="CY523">
        <v>2</v>
      </c>
      <c r="CZ523">
        <v>0</v>
      </c>
      <c r="DA523">
        <v>24</v>
      </c>
      <c r="DB523">
        <v>10</v>
      </c>
      <c r="DC523">
        <v>2</v>
      </c>
      <c r="DD523">
        <v>1</v>
      </c>
      <c r="DE523">
        <v>54</v>
      </c>
      <c r="DF523">
        <v>20</v>
      </c>
      <c r="DG523">
        <v>3</v>
      </c>
      <c r="DH523">
        <v>21</v>
      </c>
      <c r="DI523">
        <v>1</v>
      </c>
      <c r="DJ523" s="11">
        <f t="shared" si="165"/>
        <v>-17</v>
      </c>
      <c r="DK523" s="6">
        <v>-12.910025839999999</v>
      </c>
      <c r="DL523">
        <v>19</v>
      </c>
      <c r="DM523">
        <v>1</v>
      </c>
      <c r="DN523">
        <v>0</v>
      </c>
      <c r="DO523">
        <v>0</v>
      </c>
      <c r="DP523">
        <v>0</v>
      </c>
      <c r="DQ523">
        <v>1115</v>
      </c>
      <c r="DR523">
        <v>1413</v>
      </c>
      <c r="DS523">
        <v>854</v>
      </c>
      <c r="DT523">
        <v>1062</v>
      </c>
      <c r="DU523">
        <v>616</v>
      </c>
      <c r="DV523">
        <v>785</v>
      </c>
      <c r="DW523" s="6">
        <v>46.62</v>
      </c>
      <c r="DX523" s="6">
        <v>64.760000000000005</v>
      </c>
      <c r="DY523">
        <v>113</v>
      </c>
      <c r="DZ523">
        <v>193</v>
      </c>
      <c r="EA523">
        <v>40</v>
      </c>
      <c r="EB523">
        <v>65</v>
      </c>
      <c r="EC523">
        <v>46</v>
      </c>
      <c r="ED523">
        <v>51</v>
      </c>
      <c r="EE523">
        <v>53</v>
      </c>
      <c r="EF523">
        <v>73</v>
      </c>
      <c r="EG523" s="11">
        <f t="shared" si="166"/>
        <v>99</v>
      </c>
      <c r="EH523" s="11">
        <f t="shared" si="167"/>
        <v>124</v>
      </c>
      <c r="EI523">
        <v>616</v>
      </c>
      <c r="EJ523">
        <v>701</v>
      </c>
      <c r="EK523">
        <v>515</v>
      </c>
      <c r="EL523">
        <v>536</v>
      </c>
      <c r="EM523">
        <v>208</v>
      </c>
      <c r="EN523">
        <v>140</v>
      </c>
      <c r="EO523">
        <v>87</v>
      </c>
      <c r="EP523">
        <v>84</v>
      </c>
      <c r="EQ523">
        <v>0.1</v>
      </c>
      <c r="ER523">
        <v>2.4</v>
      </c>
      <c r="ES523">
        <v>2.5</v>
      </c>
      <c r="ET523">
        <v>3033.39</v>
      </c>
      <c r="EU523" s="11">
        <f t="shared" si="168"/>
        <v>191</v>
      </c>
      <c r="EV523" s="6">
        <f t="shared" si="169"/>
        <v>3.3157894736842106</v>
      </c>
      <c r="EW523" s="6">
        <f t="shared" si="170"/>
        <v>107.98880812194307</v>
      </c>
      <c r="EX523" s="6">
        <v>14.2</v>
      </c>
      <c r="EY523">
        <v>0.18</v>
      </c>
    </row>
    <row r="524" spans="1:155">
      <c r="A524">
        <v>320</v>
      </c>
      <c r="B524" s="5">
        <v>1650000</v>
      </c>
      <c r="C524" t="s">
        <v>1095</v>
      </c>
      <c r="D524" t="s">
        <v>1096</v>
      </c>
      <c r="E524" t="s">
        <v>144</v>
      </c>
      <c r="F524" t="s">
        <v>145</v>
      </c>
      <c r="G524" t="s">
        <v>145</v>
      </c>
      <c r="H524">
        <v>76</v>
      </c>
      <c r="I524">
        <v>215</v>
      </c>
      <c r="J524">
        <v>2009</v>
      </c>
      <c r="K524">
        <v>2</v>
      </c>
      <c r="L524">
        <v>54</v>
      </c>
      <c r="M524" t="s">
        <v>155</v>
      </c>
      <c r="N524" t="s">
        <v>1097</v>
      </c>
      <c r="O524" t="s">
        <v>997</v>
      </c>
      <c r="P524" t="s">
        <v>192</v>
      </c>
      <c r="Q524" t="s">
        <v>316</v>
      </c>
      <c r="R524">
        <v>27</v>
      </c>
      <c r="S524">
        <v>0</v>
      </c>
      <c r="T524">
        <v>1</v>
      </c>
      <c r="U524">
        <v>0</v>
      </c>
      <c r="V524">
        <v>1</v>
      </c>
      <c r="W524">
        <v>1</v>
      </c>
      <c r="X524">
        <v>-4</v>
      </c>
      <c r="Y524" s="6">
        <v>-6.1</v>
      </c>
      <c r="Z524">
        <v>12</v>
      </c>
      <c r="AA524">
        <v>447</v>
      </c>
      <c r="AB524">
        <v>18764</v>
      </c>
      <c r="AC524" s="6">
        <v>311.87</v>
      </c>
      <c r="AD524" s="7">
        <v>11.583333333300001</v>
      </c>
      <c r="AE524" s="7">
        <f t="shared" si="152"/>
        <v>11.572263374474486</v>
      </c>
      <c r="AF524" s="8">
        <v>0.23134040501446482</v>
      </c>
      <c r="AG524" s="8">
        <v>0.1</v>
      </c>
      <c r="AH524" s="8">
        <v>6.8027210884353748E-2</v>
      </c>
      <c r="AI524" s="9">
        <f t="shared" si="153"/>
        <v>0.92485549132947975</v>
      </c>
      <c r="AJ524" s="10">
        <f t="shared" si="154"/>
        <v>992.88270221383345</v>
      </c>
      <c r="AK524" s="7">
        <f t="shared" si="155"/>
        <v>1.923878539134896</v>
      </c>
      <c r="AL524" s="7">
        <f t="shared" si="156"/>
        <v>2.5010421008753649</v>
      </c>
      <c r="AM524" s="8">
        <f t="shared" si="157"/>
        <v>0.43478260869565216</v>
      </c>
      <c r="AN524" s="11">
        <f t="shared" si="158"/>
        <v>-3</v>
      </c>
      <c r="AO524" s="7">
        <f t="shared" si="159"/>
        <v>-0.5771635617404689</v>
      </c>
      <c r="AP524">
        <v>62</v>
      </c>
      <c r="AQ524">
        <v>62</v>
      </c>
      <c r="AR524">
        <v>43</v>
      </c>
      <c r="AS524">
        <v>29</v>
      </c>
      <c r="AT524">
        <v>29</v>
      </c>
      <c r="AU524">
        <v>29</v>
      </c>
      <c r="AV524" s="6">
        <v>1.18</v>
      </c>
      <c r="AW524">
        <v>1</v>
      </c>
      <c r="AX524">
        <v>0</v>
      </c>
      <c r="AY524">
        <v>1</v>
      </c>
      <c r="AZ524" s="11">
        <f t="shared" si="160"/>
        <v>1</v>
      </c>
      <c r="BA524" s="6">
        <v>61.172400000000003</v>
      </c>
      <c r="BB524" s="6">
        <v>48.95</v>
      </c>
      <c r="BC524" s="6">
        <v>0</v>
      </c>
      <c r="BD524">
        <v>32</v>
      </c>
      <c r="BE524">
        <v>32</v>
      </c>
      <c r="BF524">
        <v>23</v>
      </c>
      <c r="BG524" s="11">
        <f t="shared" si="161"/>
        <v>9</v>
      </c>
      <c r="BH524">
        <v>14</v>
      </c>
      <c r="BI524">
        <v>6</v>
      </c>
      <c r="BJ524">
        <v>3</v>
      </c>
      <c r="BK524">
        <v>16</v>
      </c>
      <c r="BL524">
        <v>6</v>
      </c>
      <c r="BM524">
        <v>3</v>
      </c>
      <c r="BN524">
        <v>16</v>
      </c>
      <c r="BO524" s="8">
        <f t="shared" si="162"/>
        <v>5.6140350877192984E-2</v>
      </c>
      <c r="BP524">
        <v>0</v>
      </c>
      <c r="BQ524">
        <v>1</v>
      </c>
      <c r="BR524">
        <v>0</v>
      </c>
      <c r="BS524">
        <v>1</v>
      </c>
      <c r="BT524" s="8">
        <f t="shared" si="163"/>
        <v>0</v>
      </c>
      <c r="BU524" s="8">
        <f t="shared" si="164"/>
        <v>3.5971223021582736E-3</v>
      </c>
      <c r="BV524">
        <v>0</v>
      </c>
      <c r="BW524">
        <v>0</v>
      </c>
      <c r="BX524">
        <v>0</v>
      </c>
      <c r="BY524">
        <v>1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1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14</v>
      </c>
      <c r="CY524">
        <v>1</v>
      </c>
      <c r="CZ524">
        <v>1</v>
      </c>
      <c r="DA524">
        <v>13</v>
      </c>
      <c r="DB524">
        <v>3</v>
      </c>
      <c r="DC524">
        <v>0</v>
      </c>
      <c r="DD524">
        <v>0</v>
      </c>
      <c r="DE524">
        <v>11</v>
      </c>
      <c r="DF524">
        <v>6</v>
      </c>
      <c r="DG524">
        <v>1</v>
      </c>
      <c r="DH524">
        <v>6</v>
      </c>
      <c r="DI524">
        <v>1</v>
      </c>
      <c r="DJ524" s="11">
        <f t="shared" si="165"/>
        <v>-5</v>
      </c>
      <c r="DK524" s="6">
        <v>-3.4765898100000001</v>
      </c>
      <c r="DL524">
        <v>6</v>
      </c>
      <c r="DM524">
        <v>0</v>
      </c>
      <c r="DN524">
        <v>0</v>
      </c>
      <c r="DO524">
        <v>0</v>
      </c>
      <c r="DP524">
        <v>0</v>
      </c>
      <c r="DQ524">
        <v>266</v>
      </c>
      <c r="DR524">
        <v>285</v>
      </c>
      <c r="DS524">
        <v>198</v>
      </c>
      <c r="DT524">
        <v>229</v>
      </c>
      <c r="DU524">
        <v>147</v>
      </c>
      <c r="DV524">
        <v>173</v>
      </c>
      <c r="DW524" s="6">
        <v>9.48</v>
      </c>
      <c r="DX524" s="6">
        <v>11.87</v>
      </c>
      <c r="DY524">
        <v>21</v>
      </c>
      <c r="DZ524">
        <v>34</v>
      </c>
      <c r="EA524">
        <v>10</v>
      </c>
      <c r="EB524">
        <v>13</v>
      </c>
      <c r="EC524">
        <v>6</v>
      </c>
      <c r="ED524">
        <v>8</v>
      </c>
      <c r="EE524">
        <v>12</v>
      </c>
      <c r="EF524">
        <v>10</v>
      </c>
      <c r="EG524" s="11">
        <f t="shared" si="166"/>
        <v>18</v>
      </c>
      <c r="EH524" s="11">
        <f t="shared" si="167"/>
        <v>18</v>
      </c>
      <c r="EI524">
        <v>169</v>
      </c>
      <c r="EJ524">
        <v>109</v>
      </c>
      <c r="EK524">
        <v>162</v>
      </c>
      <c r="EL524">
        <v>110</v>
      </c>
      <c r="EM524">
        <v>43</v>
      </c>
      <c r="EN524">
        <v>50</v>
      </c>
      <c r="EO524">
        <v>20</v>
      </c>
      <c r="EP524">
        <v>20</v>
      </c>
      <c r="EQ524">
        <v>-0.30000000000000004</v>
      </c>
      <c r="ER524">
        <v>0.5</v>
      </c>
      <c r="ES524">
        <v>0.2</v>
      </c>
      <c r="ET524">
        <v>1036.23</v>
      </c>
      <c r="EU524" s="11">
        <f t="shared" si="168"/>
        <v>60</v>
      </c>
      <c r="EV524" s="6">
        <f t="shared" si="169"/>
        <v>5.833333333333333</v>
      </c>
      <c r="EW524" s="6">
        <f t="shared" si="170"/>
        <v>106.00570750633277</v>
      </c>
      <c r="EX524" s="6">
        <v>1.4</v>
      </c>
      <c r="EY524">
        <v>0.05</v>
      </c>
    </row>
    <row r="525" spans="1:155">
      <c r="A525">
        <v>640</v>
      </c>
      <c r="B525" s="5">
        <v>1650000</v>
      </c>
      <c r="C525" t="s">
        <v>1152</v>
      </c>
      <c r="D525" t="s">
        <v>1153</v>
      </c>
      <c r="F525" t="s">
        <v>534</v>
      </c>
      <c r="G525" t="s">
        <v>534</v>
      </c>
      <c r="H525">
        <v>73</v>
      </c>
      <c r="I525">
        <v>185</v>
      </c>
      <c r="J525">
        <v>2006</v>
      </c>
      <c r="K525">
        <v>1</v>
      </c>
      <c r="L525">
        <v>14</v>
      </c>
      <c r="M525" t="s">
        <v>155</v>
      </c>
      <c r="N525" t="s">
        <v>1154</v>
      </c>
      <c r="O525" t="s">
        <v>467</v>
      </c>
      <c r="P525" t="s">
        <v>198</v>
      </c>
      <c r="Q525" t="s">
        <v>531</v>
      </c>
      <c r="R525">
        <v>76</v>
      </c>
      <c r="S525">
        <v>27</v>
      </c>
      <c r="T525">
        <v>13</v>
      </c>
      <c r="U525">
        <v>9</v>
      </c>
      <c r="V525">
        <v>4</v>
      </c>
      <c r="W525">
        <v>40</v>
      </c>
      <c r="X525">
        <v>22</v>
      </c>
      <c r="Y525" s="6">
        <v>-3.8</v>
      </c>
      <c r="Z525">
        <v>10</v>
      </c>
      <c r="AA525">
        <v>1698</v>
      </c>
      <c r="AB525">
        <v>64272</v>
      </c>
      <c r="AC525" s="6">
        <v>1068.76</v>
      </c>
      <c r="AD525" s="7">
        <v>14.1</v>
      </c>
      <c r="AE525" s="7">
        <f t="shared" si="152"/>
        <v>14.08578947368421</v>
      </c>
      <c r="AF525" s="8">
        <v>0.24634831654915051</v>
      </c>
      <c r="AG525" s="8">
        <v>0.7407407407407407</v>
      </c>
      <c r="AH525" s="8">
        <v>0.11273486430062631</v>
      </c>
      <c r="AI525" s="9">
        <f t="shared" si="153"/>
        <v>0.93162393162393164</v>
      </c>
      <c r="AJ525" s="10">
        <f t="shared" si="154"/>
        <v>1044.3587959245579</v>
      </c>
      <c r="AK525" s="7">
        <f t="shared" si="155"/>
        <v>3.0315505819828585</v>
      </c>
      <c r="AL525" s="7">
        <f t="shared" si="156"/>
        <v>2.2455930236910064</v>
      </c>
      <c r="AM525" s="8">
        <f t="shared" si="157"/>
        <v>0.57446808510638303</v>
      </c>
      <c r="AN525" s="11">
        <f t="shared" si="158"/>
        <v>14</v>
      </c>
      <c r="AO525" s="7">
        <f t="shared" si="159"/>
        <v>0.7859575582918521</v>
      </c>
      <c r="AP525">
        <v>263</v>
      </c>
      <c r="AQ525">
        <v>263</v>
      </c>
      <c r="AR525">
        <v>220</v>
      </c>
      <c r="AS525">
        <v>161</v>
      </c>
      <c r="AT525">
        <v>162</v>
      </c>
      <c r="AU525">
        <v>162</v>
      </c>
      <c r="AV525" s="6">
        <v>18.079999999999998</v>
      </c>
      <c r="AW525">
        <v>73</v>
      </c>
      <c r="AX525">
        <v>12</v>
      </c>
      <c r="AY525">
        <v>22</v>
      </c>
      <c r="AZ525" s="11">
        <f t="shared" si="160"/>
        <v>34</v>
      </c>
      <c r="BA525" s="6">
        <v>30.790099999999999</v>
      </c>
      <c r="BB525" s="6">
        <v>27.3</v>
      </c>
      <c r="BC525" s="6">
        <v>118.9</v>
      </c>
      <c r="BD525">
        <v>41</v>
      </c>
      <c r="BE525">
        <v>41</v>
      </c>
      <c r="BF525">
        <v>26</v>
      </c>
      <c r="BG525" s="11">
        <f t="shared" si="161"/>
        <v>15</v>
      </c>
      <c r="BH525">
        <v>59</v>
      </c>
      <c r="BI525">
        <v>22</v>
      </c>
      <c r="BJ525">
        <v>48</v>
      </c>
      <c r="BK525">
        <v>34</v>
      </c>
      <c r="BL525">
        <v>22</v>
      </c>
      <c r="BM525">
        <v>48</v>
      </c>
      <c r="BN525">
        <v>34</v>
      </c>
      <c r="BO525" s="8">
        <f t="shared" si="162"/>
        <v>2.9903254177660508E-2</v>
      </c>
      <c r="BP525">
        <v>7</v>
      </c>
      <c r="BQ525">
        <v>6</v>
      </c>
      <c r="BR525">
        <v>7</v>
      </c>
      <c r="BS525">
        <v>6</v>
      </c>
      <c r="BT525" s="8">
        <f t="shared" si="163"/>
        <v>0.53846153846153844</v>
      </c>
      <c r="BU525" s="8">
        <f t="shared" si="164"/>
        <v>1.3238289205702648E-2</v>
      </c>
      <c r="BV525">
        <v>1</v>
      </c>
      <c r="BW525">
        <v>0</v>
      </c>
      <c r="BX525">
        <v>5</v>
      </c>
      <c r="BY525">
        <v>5</v>
      </c>
      <c r="BZ525">
        <v>1</v>
      </c>
      <c r="CA525">
        <v>1</v>
      </c>
      <c r="CB525">
        <v>3</v>
      </c>
      <c r="CC525">
        <v>3</v>
      </c>
      <c r="CD525">
        <v>4</v>
      </c>
      <c r="CE525">
        <v>1</v>
      </c>
      <c r="CF525">
        <v>3</v>
      </c>
      <c r="CG525">
        <v>5</v>
      </c>
      <c r="CH525">
        <v>0</v>
      </c>
      <c r="CI525">
        <v>3</v>
      </c>
      <c r="CJ525">
        <v>3</v>
      </c>
      <c r="CK525">
        <v>4</v>
      </c>
      <c r="CL525">
        <v>0</v>
      </c>
      <c r="CM525">
        <v>0</v>
      </c>
      <c r="CN525">
        <v>2</v>
      </c>
      <c r="CO525">
        <v>1</v>
      </c>
      <c r="CP525">
        <v>0</v>
      </c>
      <c r="CQ525">
        <v>9</v>
      </c>
      <c r="CR525">
        <v>1</v>
      </c>
      <c r="CS525">
        <v>0</v>
      </c>
      <c r="CT525">
        <v>14</v>
      </c>
      <c r="CU525">
        <v>3</v>
      </c>
      <c r="CV525">
        <v>2</v>
      </c>
      <c r="CW525">
        <v>5</v>
      </c>
      <c r="CX525">
        <v>49</v>
      </c>
      <c r="CY525">
        <v>24</v>
      </c>
      <c r="CZ525">
        <v>1</v>
      </c>
      <c r="DA525">
        <v>8</v>
      </c>
      <c r="DB525">
        <v>34</v>
      </c>
      <c r="DC525">
        <v>8</v>
      </c>
      <c r="DD525">
        <v>0</v>
      </c>
      <c r="DE525">
        <v>87</v>
      </c>
      <c r="DF525">
        <v>5</v>
      </c>
      <c r="DG525">
        <v>13</v>
      </c>
      <c r="DH525">
        <v>5</v>
      </c>
      <c r="DI525">
        <v>12</v>
      </c>
      <c r="DJ525" s="11">
        <f t="shared" si="165"/>
        <v>8</v>
      </c>
      <c r="DK525" s="6">
        <v>5.9160325874000002</v>
      </c>
      <c r="DL525">
        <v>5</v>
      </c>
      <c r="DM525">
        <v>0</v>
      </c>
      <c r="DN525">
        <v>0</v>
      </c>
      <c r="DO525">
        <v>0</v>
      </c>
      <c r="DP525">
        <v>0</v>
      </c>
      <c r="DQ525">
        <v>838</v>
      </c>
      <c r="DR525">
        <v>1137</v>
      </c>
      <c r="DS525">
        <v>652</v>
      </c>
      <c r="DT525">
        <v>814</v>
      </c>
      <c r="DU525">
        <v>479</v>
      </c>
      <c r="DV525">
        <v>585</v>
      </c>
      <c r="DW525" s="6">
        <v>44.28</v>
      </c>
      <c r="DX525" s="6">
        <v>54.54</v>
      </c>
      <c r="DY525">
        <v>163</v>
      </c>
      <c r="DZ525">
        <v>200</v>
      </c>
      <c r="EA525">
        <v>54</v>
      </c>
      <c r="EB525">
        <v>40</v>
      </c>
      <c r="EC525">
        <v>25</v>
      </c>
      <c r="ED525">
        <v>39</v>
      </c>
      <c r="EE525">
        <v>62</v>
      </c>
      <c r="EF525">
        <v>50</v>
      </c>
      <c r="EG525" s="11">
        <f t="shared" si="166"/>
        <v>87</v>
      </c>
      <c r="EH525" s="11">
        <f t="shared" si="167"/>
        <v>89</v>
      </c>
      <c r="EI525">
        <v>443</v>
      </c>
      <c r="EJ525">
        <v>539</v>
      </c>
      <c r="EK525">
        <v>363</v>
      </c>
      <c r="EL525">
        <v>339</v>
      </c>
      <c r="EM525">
        <v>204</v>
      </c>
      <c r="EN525">
        <v>181</v>
      </c>
      <c r="EO525">
        <v>48</v>
      </c>
      <c r="EP525">
        <v>48</v>
      </c>
      <c r="EQ525">
        <v>4.4000000000000004</v>
      </c>
      <c r="ER525">
        <v>1.9</v>
      </c>
      <c r="ES525">
        <v>6.3</v>
      </c>
      <c r="ET525">
        <v>3269.65</v>
      </c>
      <c r="EU525" s="11">
        <f t="shared" si="168"/>
        <v>85</v>
      </c>
      <c r="EV525" s="6">
        <f t="shared" si="169"/>
        <v>17.8</v>
      </c>
      <c r="EW525" s="6">
        <f t="shared" si="170"/>
        <v>110.87615554474344</v>
      </c>
      <c r="EX525" s="6">
        <v>36</v>
      </c>
      <c r="EY525">
        <v>0.47</v>
      </c>
    </row>
    <row r="526" spans="1:155">
      <c r="A526">
        <v>558</v>
      </c>
      <c r="B526" s="5">
        <v>1650000</v>
      </c>
      <c r="C526" t="s">
        <v>989</v>
      </c>
      <c r="D526" t="s">
        <v>1341</v>
      </c>
      <c r="E526" t="s">
        <v>330</v>
      </c>
      <c r="F526" t="s">
        <v>145</v>
      </c>
      <c r="G526" t="s">
        <v>145</v>
      </c>
      <c r="H526">
        <v>76</v>
      </c>
      <c r="I526">
        <v>214</v>
      </c>
      <c r="M526" t="s">
        <v>155</v>
      </c>
      <c r="N526" t="s">
        <v>1342</v>
      </c>
      <c r="O526" t="s">
        <v>415</v>
      </c>
      <c r="P526" t="s">
        <v>192</v>
      </c>
      <c r="Q526" t="s">
        <v>531</v>
      </c>
      <c r="R526">
        <v>80</v>
      </c>
      <c r="S526">
        <v>11</v>
      </c>
      <c r="T526">
        <v>23</v>
      </c>
      <c r="U526">
        <v>9</v>
      </c>
      <c r="V526">
        <v>14</v>
      </c>
      <c r="W526">
        <v>34</v>
      </c>
      <c r="X526">
        <v>13</v>
      </c>
      <c r="Y526" s="6">
        <v>-6.9</v>
      </c>
      <c r="Z526">
        <v>35</v>
      </c>
      <c r="AA526">
        <v>2232</v>
      </c>
      <c r="AB526">
        <v>98941</v>
      </c>
      <c r="AC526" s="6">
        <v>1644.48</v>
      </c>
      <c r="AD526" s="7">
        <v>20.616666666699999</v>
      </c>
      <c r="AE526" s="7">
        <f t="shared" si="152"/>
        <v>20.595125000011112</v>
      </c>
      <c r="AF526" s="8">
        <v>0.3495955526738167</v>
      </c>
      <c r="AG526" s="8">
        <v>0.43037974683544306</v>
      </c>
      <c r="AH526" s="8">
        <v>0.10762942779291552</v>
      </c>
      <c r="AI526" s="9">
        <f t="shared" si="153"/>
        <v>0.91435185185185186</v>
      </c>
      <c r="AJ526" s="10">
        <f t="shared" si="154"/>
        <v>1021.9812796447674</v>
      </c>
      <c r="AK526" s="7">
        <f t="shared" si="155"/>
        <v>2.8823701109165207</v>
      </c>
      <c r="AL526" s="7">
        <f t="shared" si="156"/>
        <v>2.6999416228838298</v>
      </c>
      <c r="AM526" s="8">
        <f t="shared" si="157"/>
        <v>0.5163398692810458</v>
      </c>
      <c r="AN526" s="11">
        <f t="shared" si="158"/>
        <v>5</v>
      </c>
      <c r="AO526" s="7">
        <f t="shared" si="159"/>
        <v>0.18242848803269096</v>
      </c>
      <c r="AP526">
        <v>225</v>
      </c>
      <c r="AQ526">
        <v>225</v>
      </c>
      <c r="AR526">
        <v>145</v>
      </c>
      <c r="AS526">
        <v>84</v>
      </c>
      <c r="AT526">
        <v>84</v>
      </c>
      <c r="AU526">
        <v>84</v>
      </c>
      <c r="AV526" s="6">
        <v>6.46</v>
      </c>
      <c r="AW526">
        <v>12</v>
      </c>
      <c r="AX526">
        <v>7</v>
      </c>
      <c r="AY526">
        <v>6</v>
      </c>
      <c r="AZ526" s="11">
        <f t="shared" si="160"/>
        <v>13</v>
      </c>
      <c r="BA526" s="6">
        <v>45.297600000000003</v>
      </c>
      <c r="BB526" s="6">
        <v>38.89</v>
      </c>
      <c r="BC526" s="6">
        <v>135.80000000000001</v>
      </c>
      <c r="BD526">
        <v>164</v>
      </c>
      <c r="BE526">
        <v>164</v>
      </c>
      <c r="BF526">
        <v>141</v>
      </c>
      <c r="BG526" s="11">
        <f t="shared" si="161"/>
        <v>23</v>
      </c>
      <c r="BH526">
        <v>61</v>
      </c>
      <c r="BI526">
        <v>61</v>
      </c>
      <c r="BJ526">
        <v>23</v>
      </c>
      <c r="BK526">
        <v>88</v>
      </c>
      <c r="BL526">
        <v>61</v>
      </c>
      <c r="BM526">
        <v>23</v>
      </c>
      <c r="BN526">
        <v>88</v>
      </c>
      <c r="BO526" s="8">
        <f t="shared" si="162"/>
        <v>5.520702634880803E-2</v>
      </c>
      <c r="BP526">
        <v>0</v>
      </c>
      <c r="BQ526">
        <v>1</v>
      </c>
      <c r="BR526">
        <v>0</v>
      </c>
      <c r="BS526">
        <v>1</v>
      </c>
      <c r="BT526" s="8">
        <f t="shared" si="163"/>
        <v>0</v>
      </c>
      <c r="BU526" s="8">
        <f t="shared" si="164"/>
        <v>6.3131313131313137E-4</v>
      </c>
      <c r="BV526">
        <v>0</v>
      </c>
      <c r="BW526">
        <v>1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1</v>
      </c>
      <c r="CF526">
        <v>0</v>
      </c>
      <c r="CG526">
        <v>1</v>
      </c>
      <c r="CH526">
        <v>1</v>
      </c>
      <c r="CI526">
        <v>2</v>
      </c>
      <c r="CJ526">
        <v>2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4</v>
      </c>
      <c r="CQ526">
        <v>1</v>
      </c>
      <c r="CR526">
        <v>0</v>
      </c>
      <c r="CS526">
        <v>1</v>
      </c>
      <c r="CT526">
        <v>5</v>
      </c>
      <c r="CU526">
        <v>0</v>
      </c>
      <c r="CV526">
        <v>2</v>
      </c>
      <c r="CW526">
        <v>5</v>
      </c>
      <c r="CX526">
        <v>54</v>
      </c>
      <c r="CY526">
        <v>2</v>
      </c>
      <c r="CZ526">
        <v>0</v>
      </c>
      <c r="DA526">
        <v>29</v>
      </c>
      <c r="DB526">
        <v>16</v>
      </c>
      <c r="DC526">
        <v>0</v>
      </c>
      <c r="DD526">
        <v>1</v>
      </c>
      <c r="DE526">
        <v>36</v>
      </c>
      <c r="DF526">
        <v>16</v>
      </c>
      <c r="DG526">
        <v>9</v>
      </c>
      <c r="DH526">
        <v>16</v>
      </c>
      <c r="DI526">
        <v>8</v>
      </c>
      <c r="DJ526" s="11">
        <f t="shared" si="165"/>
        <v>-7</v>
      </c>
      <c r="DK526" s="6">
        <v>0.68448808999999999</v>
      </c>
      <c r="DL526">
        <v>15</v>
      </c>
      <c r="DM526">
        <v>1</v>
      </c>
      <c r="DN526">
        <v>0</v>
      </c>
      <c r="DO526">
        <v>0</v>
      </c>
      <c r="DP526">
        <v>0</v>
      </c>
      <c r="DQ526">
        <v>1347</v>
      </c>
      <c r="DR526">
        <v>1594</v>
      </c>
      <c r="DS526">
        <v>1020</v>
      </c>
      <c r="DT526">
        <v>1206</v>
      </c>
      <c r="DU526">
        <v>734</v>
      </c>
      <c r="DV526">
        <v>864</v>
      </c>
      <c r="DW526" s="6">
        <v>65.94</v>
      </c>
      <c r="DX526" s="6">
        <v>79.8</v>
      </c>
      <c r="DY526">
        <v>231</v>
      </c>
      <c r="DZ526">
        <v>271</v>
      </c>
      <c r="EA526">
        <v>79</v>
      </c>
      <c r="EB526">
        <v>74</v>
      </c>
      <c r="EC526">
        <v>39</v>
      </c>
      <c r="ED526">
        <v>57</v>
      </c>
      <c r="EE526">
        <v>63</v>
      </c>
      <c r="EF526">
        <v>84</v>
      </c>
      <c r="EG526" s="11">
        <f t="shared" si="166"/>
        <v>102</v>
      </c>
      <c r="EH526" s="11">
        <f t="shared" si="167"/>
        <v>141</v>
      </c>
      <c r="EI526">
        <v>785</v>
      </c>
      <c r="EJ526">
        <v>799</v>
      </c>
      <c r="EK526">
        <v>605</v>
      </c>
      <c r="EL526">
        <v>580</v>
      </c>
      <c r="EM526">
        <v>300</v>
      </c>
      <c r="EN526">
        <v>218</v>
      </c>
      <c r="EO526">
        <v>78</v>
      </c>
      <c r="EP526">
        <v>77</v>
      </c>
      <c r="EQ526">
        <v>2.9</v>
      </c>
      <c r="ER526">
        <v>3.9</v>
      </c>
      <c r="ES526">
        <v>6.8</v>
      </c>
      <c r="ET526">
        <v>3059.47</v>
      </c>
      <c r="EU526" s="11">
        <f t="shared" si="168"/>
        <v>288</v>
      </c>
      <c r="EV526" s="6">
        <f t="shared" si="169"/>
        <v>12.466666666666667</v>
      </c>
      <c r="EW526" s="6">
        <f t="shared" si="170"/>
        <v>107.30443666082894</v>
      </c>
      <c r="EX526" s="6">
        <v>26.4</v>
      </c>
      <c r="EY526">
        <v>0.33</v>
      </c>
    </row>
    <row r="527" spans="1:155">
      <c r="A527">
        <v>213</v>
      </c>
      <c r="B527" s="5">
        <v>1700000</v>
      </c>
      <c r="C527" t="s">
        <v>272</v>
      </c>
      <c r="D527" t="s">
        <v>273</v>
      </c>
      <c r="F527" t="s">
        <v>213</v>
      </c>
      <c r="G527" t="s">
        <v>213</v>
      </c>
      <c r="H527">
        <v>71</v>
      </c>
      <c r="I527">
        <v>192</v>
      </c>
      <c r="J527">
        <v>2011</v>
      </c>
      <c r="K527">
        <v>1</v>
      </c>
      <c r="L527">
        <v>13</v>
      </c>
      <c r="M527" t="s">
        <v>155</v>
      </c>
      <c r="N527" t="s">
        <v>274</v>
      </c>
      <c r="O527" t="s">
        <v>215</v>
      </c>
      <c r="P527" t="s">
        <v>149</v>
      </c>
      <c r="Q527" t="s">
        <v>275</v>
      </c>
      <c r="R527">
        <v>68</v>
      </c>
      <c r="S527">
        <v>18</v>
      </c>
      <c r="T527">
        <v>17</v>
      </c>
      <c r="U527">
        <v>8</v>
      </c>
      <c r="V527">
        <v>9</v>
      </c>
      <c r="W527">
        <v>35</v>
      </c>
      <c r="X527">
        <v>-6</v>
      </c>
      <c r="Y527" s="6">
        <v>-4</v>
      </c>
      <c r="Z527">
        <v>8</v>
      </c>
      <c r="AA527">
        <v>1461</v>
      </c>
      <c r="AB527">
        <v>64773</v>
      </c>
      <c r="AC527" s="6">
        <v>1077.03</v>
      </c>
      <c r="AD527" s="7">
        <v>15.8833333333</v>
      </c>
      <c r="AE527" s="7">
        <f t="shared" si="152"/>
        <v>15.865915032668626</v>
      </c>
      <c r="AF527" s="8">
        <v>0.28571845445742861</v>
      </c>
      <c r="AG527" s="8">
        <v>0.67307692307692313</v>
      </c>
      <c r="AH527" s="8">
        <v>9.8671726755218223E-2</v>
      </c>
      <c r="AI527" s="9">
        <f t="shared" si="153"/>
        <v>0.90540540540540537</v>
      </c>
      <c r="AJ527" s="10">
        <f t="shared" si="154"/>
        <v>1004.0771321606237</v>
      </c>
      <c r="AK527" s="7">
        <f t="shared" si="155"/>
        <v>2.8968552408010919</v>
      </c>
      <c r="AL527" s="7">
        <f t="shared" si="156"/>
        <v>2.7297289769087212</v>
      </c>
      <c r="AM527" s="8">
        <f t="shared" si="157"/>
        <v>0.51485148514851486</v>
      </c>
      <c r="AN527" s="11">
        <f t="shared" si="158"/>
        <v>3</v>
      </c>
      <c r="AO527" s="7">
        <f t="shared" si="159"/>
        <v>0.16712626389237073</v>
      </c>
      <c r="AP527">
        <v>185</v>
      </c>
      <c r="AQ527">
        <v>185</v>
      </c>
      <c r="AR527">
        <v>149</v>
      </c>
      <c r="AS527">
        <v>114</v>
      </c>
      <c r="AT527">
        <v>114</v>
      </c>
      <c r="AU527">
        <v>114</v>
      </c>
      <c r="AV527" s="6">
        <v>13.62</v>
      </c>
      <c r="AW527">
        <v>53</v>
      </c>
      <c r="AX527">
        <v>11</v>
      </c>
      <c r="AY527">
        <v>6</v>
      </c>
      <c r="AZ527" s="11">
        <f t="shared" si="160"/>
        <v>17</v>
      </c>
      <c r="BA527" s="6">
        <v>24.149100000000001</v>
      </c>
      <c r="BB527" s="6">
        <v>23.37</v>
      </c>
      <c r="BC527" s="6">
        <v>134.19999999999999</v>
      </c>
      <c r="BD527">
        <v>52</v>
      </c>
      <c r="BE527">
        <v>52</v>
      </c>
      <c r="BF527">
        <v>78</v>
      </c>
      <c r="BG527" s="11">
        <f t="shared" si="161"/>
        <v>-26</v>
      </c>
      <c r="BH527">
        <v>35</v>
      </c>
      <c r="BI527">
        <v>23</v>
      </c>
      <c r="BJ527">
        <v>39</v>
      </c>
      <c r="BK527">
        <v>29</v>
      </c>
      <c r="BL527">
        <v>23</v>
      </c>
      <c r="BM527">
        <v>39</v>
      </c>
      <c r="BN527">
        <v>29</v>
      </c>
      <c r="BO527" s="8">
        <f t="shared" si="162"/>
        <v>3.0687830687830688E-2</v>
      </c>
      <c r="BP527">
        <v>1</v>
      </c>
      <c r="BQ527">
        <v>0</v>
      </c>
      <c r="BR527">
        <v>1</v>
      </c>
      <c r="BS527">
        <v>0</v>
      </c>
      <c r="BT527" s="8">
        <f t="shared" si="163"/>
        <v>1</v>
      </c>
      <c r="BU527" s="8">
        <f t="shared" si="164"/>
        <v>9.0334236675700087E-4</v>
      </c>
      <c r="BV527">
        <v>0</v>
      </c>
      <c r="BW527">
        <v>0</v>
      </c>
      <c r="BX527">
        <v>0</v>
      </c>
      <c r="BY527">
        <v>0</v>
      </c>
      <c r="BZ527">
        <v>1</v>
      </c>
      <c r="CA527">
        <v>0</v>
      </c>
      <c r="CB527">
        <v>1</v>
      </c>
      <c r="CC527">
        <v>0</v>
      </c>
      <c r="CD527">
        <v>0</v>
      </c>
      <c r="CE527">
        <v>0</v>
      </c>
      <c r="CF527">
        <v>1</v>
      </c>
      <c r="CG527">
        <v>0</v>
      </c>
      <c r="CH527">
        <v>0</v>
      </c>
      <c r="CI527">
        <v>4</v>
      </c>
      <c r="CJ527">
        <v>5</v>
      </c>
      <c r="CK527">
        <v>0</v>
      </c>
      <c r="CL527">
        <v>0</v>
      </c>
      <c r="CM527">
        <v>0</v>
      </c>
      <c r="CN527">
        <v>4</v>
      </c>
      <c r="CO527">
        <v>2</v>
      </c>
      <c r="CP527">
        <v>0</v>
      </c>
      <c r="CQ527">
        <v>0</v>
      </c>
      <c r="CR527">
        <v>1</v>
      </c>
      <c r="CS527">
        <v>0</v>
      </c>
      <c r="CT527">
        <v>11</v>
      </c>
      <c r="CU527">
        <v>0</v>
      </c>
      <c r="CV527">
        <v>0</v>
      </c>
      <c r="CW527">
        <v>4</v>
      </c>
      <c r="CX527">
        <v>31</v>
      </c>
      <c r="CY527">
        <v>12</v>
      </c>
      <c r="CZ527">
        <v>10</v>
      </c>
      <c r="DA527">
        <v>2</v>
      </c>
      <c r="DB527">
        <v>10</v>
      </c>
      <c r="DC527">
        <v>4</v>
      </c>
      <c r="DD527">
        <v>0</v>
      </c>
      <c r="DE527">
        <v>76</v>
      </c>
      <c r="DF527">
        <v>3</v>
      </c>
      <c r="DG527">
        <v>12</v>
      </c>
      <c r="DH527">
        <v>6</v>
      </c>
      <c r="DI527">
        <v>9</v>
      </c>
      <c r="DJ527" s="11">
        <f t="shared" si="165"/>
        <v>9</v>
      </c>
      <c r="DK527" s="6">
        <v>3.6057389737999999</v>
      </c>
      <c r="DL527">
        <v>3</v>
      </c>
      <c r="DM527">
        <v>0</v>
      </c>
      <c r="DN527">
        <v>0</v>
      </c>
      <c r="DO527">
        <v>0</v>
      </c>
      <c r="DP527">
        <v>0</v>
      </c>
      <c r="DQ527">
        <v>970</v>
      </c>
      <c r="DR527">
        <v>945</v>
      </c>
      <c r="DS527">
        <v>734</v>
      </c>
      <c r="DT527">
        <v>715</v>
      </c>
      <c r="DU527">
        <v>527</v>
      </c>
      <c r="DV527">
        <v>518</v>
      </c>
      <c r="DW527" s="6">
        <v>51.94</v>
      </c>
      <c r="DX527" s="6">
        <v>45.24</v>
      </c>
      <c r="DY527">
        <v>180</v>
      </c>
      <c r="DZ527">
        <v>144</v>
      </c>
      <c r="EA527">
        <v>52</v>
      </c>
      <c r="EB527">
        <v>49</v>
      </c>
      <c r="EC527">
        <v>36</v>
      </c>
      <c r="ED527">
        <v>33</v>
      </c>
      <c r="EE527">
        <v>40</v>
      </c>
      <c r="EF527">
        <v>47</v>
      </c>
      <c r="EG527" s="11">
        <f t="shared" si="166"/>
        <v>76</v>
      </c>
      <c r="EH527" s="11">
        <f t="shared" si="167"/>
        <v>80</v>
      </c>
      <c r="EI527">
        <v>574</v>
      </c>
      <c r="EJ527">
        <v>533</v>
      </c>
      <c r="EK527">
        <v>307</v>
      </c>
      <c r="EL527">
        <v>404</v>
      </c>
      <c r="EM527">
        <v>141</v>
      </c>
      <c r="EN527">
        <v>114</v>
      </c>
      <c r="EO527">
        <v>51</v>
      </c>
      <c r="EP527">
        <v>38</v>
      </c>
      <c r="EQ527">
        <v>2.9</v>
      </c>
      <c r="ER527">
        <v>1.2</v>
      </c>
      <c r="ES527">
        <v>4.0999999999999996</v>
      </c>
      <c r="ET527">
        <v>2692.52</v>
      </c>
      <c r="EU527" s="11">
        <f t="shared" si="168"/>
        <v>89</v>
      </c>
      <c r="EV527" s="6">
        <f t="shared" si="169"/>
        <v>30.333333333333332</v>
      </c>
      <c r="EW527" s="6">
        <f t="shared" si="170"/>
        <v>106.6822651179633</v>
      </c>
      <c r="EX527" s="6">
        <v>28.5</v>
      </c>
      <c r="EY527">
        <v>0.42</v>
      </c>
    </row>
    <row r="528" spans="1:155">
      <c r="A528">
        <v>312</v>
      </c>
      <c r="B528" s="5">
        <v>1700000</v>
      </c>
      <c r="C528" t="s">
        <v>1406</v>
      </c>
      <c r="D528" t="s">
        <v>269</v>
      </c>
      <c r="F528" t="s">
        <v>162</v>
      </c>
      <c r="G528" t="s">
        <v>162</v>
      </c>
      <c r="H528">
        <v>71</v>
      </c>
      <c r="I528">
        <v>186</v>
      </c>
      <c r="J528">
        <v>2010</v>
      </c>
      <c r="K528">
        <v>2</v>
      </c>
      <c r="L528">
        <v>51</v>
      </c>
      <c r="M528" t="s">
        <v>146</v>
      </c>
      <c r="N528" t="s">
        <v>1407</v>
      </c>
      <c r="O528" t="s">
        <v>1408</v>
      </c>
      <c r="P528" t="s">
        <v>171</v>
      </c>
      <c r="Q528" t="s">
        <v>165</v>
      </c>
      <c r="R528">
        <v>81</v>
      </c>
      <c r="S528">
        <v>15</v>
      </c>
      <c r="T528">
        <v>16</v>
      </c>
      <c r="U528">
        <v>7</v>
      </c>
      <c r="V528">
        <v>9</v>
      </c>
      <c r="W528">
        <v>31</v>
      </c>
      <c r="X528">
        <v>-1</v>
      </c>
      <c r="Y528" s="6">
        <v>6.1</v>
      </c>
      <c r="Z528">
        <v>25</v>
      </c>
      <c r="AA528">
        <v>1878</v>
      </c>
      <c r="AB528">
        <v>76428</v>
      </c>
      <c r="AC528" s="6">
        <v>1271.3599999999999</v>
      </c>
      <c r="AD528" s="7">
        <v>15.7166666667</v>
      </c>
      <c r="AE528" s="7">
        <f t="shared" si="152"/>
        <v>15.712798353920576</v>
      </c>
      <c r="AF528" s="8">
        <v>0.26895307241060529</v>
      </c>
      <c r="AG528" s="8">
        <v>0.60784313725490191</v>
      </c>
      <c r="AH528" s="8">
        <v>9.0106007067137811E-2</v>
      </c>
      <c r="AI528" s="9">
        <f t="shared" si="153"/>
        <v>0.91410048622366291</v>
      </c>
      <c r="AJ528" s="10">
        <f t="shared" si="154"/>
        <v>1004.2064932908008</v>
      </c>
      <c r="AK528" s="7">
        <f t="shared" si="155"/>
        <v>2.4068713818273348</v>
      </c>
      <c r="AL528" s="7">
        <f t="shared" si="156"/>
        <v>2.5012584948401715</v>
      </c>
      <c r="AM528" s="8">
        <f t="shared" si="157"/>
        <v>0.49038461538461536</v>
      </c>
      <c r="AN528" s="11">
        <f t="shared" si="158"/>
        <v>-2</v>
      </c>
      <c r="AO528" s="7">
        <f t="shared" si="159"/>
        <v>-9.4387113012836643E-2</v>
      </c>
      <c r="AP528">
        <v>233</v>
      </c>
      <c r="AQ528">
        <v>233</v>
      </c>
      <c r="AR528">
        <v>180</v>
      </c>
      <c r="AS528">
        <v>134</v>
      </c>
      <c r="AT528">
        <v>134</v>
      </c>
      <c r="AU528">
        <v>134</v>
      </c>
      <c r="AV528" s="6">
        <v>13.08</v>
      </c>
      <c r="AW528">
        <v>46</v>
      </c>
      <c r="AX528">
        <v>11</v>
      </c>
      <c r="AY528">
        <v>15</v>
      </c>
      <c r="AZ528" s="11">
        <f t="shared" si="160"/>
        <v>26</v>
      </c>
      <c r="BA528" s="6">
        <v>29</v>
      </c>
      <c r="BB528" s="6">
        <v>26.1</v>
      </c>
      <c r="BC528" s="6">
        <v>80.7</v>
      </c>
      <c r="BD528">
        <v>49</v>
      </c>
      <c r="BE528">
        <v>49</v>
      </c>
      <c r="BF528">
        <v>86</v>
      </c>
      <c r="BG528" s="11">
        <f t="shared" si="161"/>
        <v>-37</v>
      </c>
      <c r="BH528">
        <v>46</v>
      </c>
      <c r="BI528">
        <v>22</v>
      </c>
      <c r="BJ528">
        <v>23</v>
      </c>
      <c r="BK528">
        <v>29</v>
      </c>
      <c r="BL528">
        <v>22</v>
      </c>
      <c r="BM528">
        <v>23</v>
      </c>
      <c r="BN528">
        <v>29</v>
      </c>
      <c r="BO528" s="8">
        <f t="shared" si="162"/>
        <v>2.4555461473327687E-2</v>
      </c>
      <c r="BP528">
        <v>452</v>
      </c>
      <c r="BQ528">
        <v>463</v>
      </c>
      <c r="BR528">
        <v>452</v>
      </c>
      <c r="BS528">
        <v>463</v>
      </c>
      <c r="BT528" s="8">
        <f t="shared" si="163"/>
        <v>0.49398907103825135</v>
      </c>
      <c r="BU528" s="8">
        <f t="shared" si="164"/>
        <v>0.68590704647676159</v>
      </c>
      <c r="BV528">
        <v>156</v>
      </c>
      <c r="BW528">
        <v>195</v>
      </c>
      <c r="BX528">
        <v>176</v>
      </c>
      <c r="BY528">
        <v>145</v>
      </c>
      <c r="BZ528">
        <v>120</v>
      </c>
      <c r="CA528">
        <v>123</v>
      </c>
      <c r="CB528">
        <v>117</v>
      </c>
      <c r="CC528">
        <v>126</v>
      </c>
      <c r="CD528">
        <v>190</v>
      </c>
      <c r="CE528">
        <v>180</v>
      </c>
      <c r="CF528">
        <v>277</v>
      </c>
      <c r="CG528">
        <v>274</v>
      </c>
      <c r="CH528">
        <v>1</v>
      </c>
      <c r="CI528">
        <v>3</v>
      </c>
      <c r="CJ528">
        <v>1</v>
      </c>
      <c r="CK528">
        <v>0</v>
      </c>
      <c r="CL528">
        <v>0</v>
      </c>
      <c r="CM528">
        <v>0</v>
      </c>
      <c r="CN528">
        <v>2</v>
      </c>
      <c r="CO528">
        <v>0</v>
      </c>
      <c r="CP528">
        <v>0</v>
      </c>
      <c r="CQ528">
        <v>1</v>
      </c>
      <c r="CR528">
        <v>1</v>
      </c>
      <c r="CS528">
        <v>0</v>
      </c>
      <c r="CT528">
        <v>11</v>
      </c>
      <c r="CU528">
        <v>0</v>
      </c>
      <c r="CV528">
        <v>2</v>
      </c>
      <c r="CW528">
        <v>11</v>
      </c>
      <c r="CX528">
        <v>33</v>
      </c>
      <c r="CY528">
        <v>9</v>
      </c>
      <c r="CZ528">
        <v>4</v>
      </c>
      <c r="DA528">
        <v>10</v>
      </c>
      <c r="DB528">
        <v>13</v>
      </c>
      <c r="DC528">
        <v>13</v>
      </c>
      <c r="DD528">
        <v>0</v>
      </c>
      <c r="DE528">
        <v>85</v>
      </c>
      <c r="DF528">
        <v>11</v>
      </c>
      <c r="DG528">
        <v>17</v>
      </c>
      <c r="DH528">
        <v>11</v>
      </c>
      <c r="DI528">
        <v>14</v>
      </c>
      <c r="DJ528" s="11">
        <f t="shared" si="165"/>
        <v>6</v>
      </c>
      <c r="DK528" s="6">
        <v>1.6286726236</v>
      </c>
      <c r="DL528">
        <v>10</v>
      </c>
      <c r="DM528">
        <v>1</v>
      </c>
      <c r="DN528">
        <v>0</v>
      </c>
      <c r="DO528">
        <v>0</v>
      </c>
      <c r="DP528">
        <v>0</v>
      </c>
      <c r="DQ528">
        <v>1080</v>
      </c>
      <c r="DR528">
        <v>1181</v>
      </c>
      <c r="DS528">
        <v>788</v>
      </c>
      <c r="DT528">
        <v>886</v>
      </c>
      <c r="DU528">
        <v>566</v>
      </c>
      <c r="DV528">
        <v>617</v>
      </c>
      <c r="DW528" s="6">
        <v>49.87</v>
      </c>
      <c r="DX528" s="6">
        <v>52.04</v>
      </c>
      <c r="DY528">
        <v>159</v>
      </c>
      <c r="DZ528">
        <v>157</v>
      </c>
      <c r="EA528">
        <v>51</v>
      </c>
      <c r="EB528">
        <v>53</v>
      </c>
      <c r="EC528">
        <v>45</v>
      </c>
      <c r="ED528">
        <v>37</v>
      </c>
      <c r="EE528">
        <v>52</v>
      </c>
      <c r="EF528">
        <v>46</v>
      </c>
      <c r="EG528" s="11">
        <f t="shared" si="166"/>
        <v>97</v>
      </c>
      <c r="EH528" s="11">
        <f t="shared" si="167"/>
        <v>83</v>
      </c>
      <c r="EI528">
        <v>661</v>
      </c>
      <c r="EJ528">
        <v>673</v>
      </c>
      <c r="EK528">
        <v>367</v>
      </c>
      <c r="EL528">
        <v>446</v>
      </c>
      <c r="EM528">
        <v>168</v>
      </c>
      <c r="EN528">
        <v>141</v>
      </c>
      <c r="EO528">
        <v>58</v>
      </c>
      <c r="EP528">
        <v>80</v>
      </c>
      <c r="EQ528">
        <v>1.6</v>
      </c>
      <c r="ER528">
        <v>1.3</v>
      </c>
      <c r="ES528">
        <v>2.9</v>
      </c>
      <c r="ET528">
        <v>3455.71</v>
      </c>
      <c r="EU528" s="11">
        <f t="shared" si="168"/>
        <v>104</v>
      </c>
      <c r="EV528" s="6">
        <f t="shared" si="169"/>
        <v>7.2</v>
      </c>
      <c r="EW528" s="6">
        <f t="shared" si="170"/>
        <v>106.70463126101184</v>
      </c>
      <c r="EX528" s="6">
        <v>35.4</v>
      </c>
      <c r="EY528">
        <v>0.44</v>
      </c>
    </row>
    <row r="529" spans="1:155">
      <c r="A529">
        <v>779</v>
      </c>
      <c r="B529" s="5">
        <v>1700000</v>
      </c>
      <c r="C529" t="s">
        <v>2552</v>
      </c>
      <c r="D529" t="s">
        <v>277</v>
      </c>
      <c r="E529" t="s">
        <v>278</v>
      </c>
      <c r="F529" t="s">
        <v>154</v>
      </c>
      <c r="G529" t="s">
        <v>154</v>
      </c>
      <c r="H529">
        <v>72</v>
      </c>
      <c r="I529">
        <v>212</v>
      </c>
      <c r="J529">
        <v>2003</v>
      </c>
      <c r="K529">
        <v>6</v>
      </c>
      <c r="L529">
        <v>183</v>
      </c>
      <c r="M529" t="s">
        <v>155</v>
      </c>
      <c r="N529" t="s">
        <v>2553</v>
      </c>
      <c r="O529" t="s">
        <v>2171</v>
      </c>
      <c r="P529" t="s">
        <v>171</v>
      </c>
      <c r="Q529" t="s">
        <v>404</v>
      </c>
      <c r="R529">
        <v>30</v>
      </c>
      <c r="S529">
        <v>1</v>
      </c>
      <c r="T529">
        <v>1</v>
      </c>
      <c r="U529">
        <v>0</v>
      </c>
      <c r="V529">
        <v>1</v>
      </c>
      <c r="W529">
        <v>2</v>
      </c>
      <c r="X529">
        <v>4</v>
      </c>
      <c r="Y529" s="6">
        <v>-0.1</v>
      </c>
      <c r="Z529">
        <v>14</v>
      </c>
      <c r="AA529">
        <v>484</v>
      </c>
      <c r="AB529">
        <v>18694</v>
      </c>
      <c r="AC529" s="6">
        <v>311.67</v>
      </c>
      <c r="AD529" s="7">
        <v>10.3833333333</v>
      </c>
      <c r="AE529" s="7">
        <f t="shared" si="152"/>
        <v>10.385962962951853</v>
      </c>
      <c r="AF529" s="8">
        <v>0.18981351782603931</v>
      </c>
      <c r="AG529" s="8">
        <v>0.33333333333333331</v>
      </c>
      <c r="AH529" s="8">
        <v>6.1855670103092786E-2</v>
      </c>
      <c r="AI529" s="9">
        <f t="shared" si="153"/>
        <v>0.97575757575757571</v>
      </c>
      <c r="AJ529" s="10">
        <f t="shared" si="154"/>
        <v>1037.6132458606687</v>
      </c>
      <c r="AK529" s="7">
        <f t="shared" si="155"/>
        <v>1.1550678602367888</v>
      </c>
      <c r="AL529" s="7">
        <f t="shared" si="156"/>
        <v>0.77004524015785925</v>
      </c>
      <c r="AM529" s="8">
        <f t="shared" si="157"/>
        <v>0.6</v>
      </c>
      <c r="AN529" s="11">
        <f t="shared" si="158"/>
        <v>2</v>
      </c>
      <c r="AO529" s="7">
        <f t="shared" si="159"/>
        <v>0.38502262007892951</v>
      </c>
      <c r="AP529">
        <v>34</v>
      </c>
      <c r="AQ529">
        <v>34</v>
      </c>
      <c r="AR529">
        <v>24</v>
      </c>
      <c r="AS529">
        <v>19</v>
      </c>
      <c r="AT529">
        <v>19</v>
      </c>
      <c r="AU529">
        <v>19</v>
      </c>
      <c r="AV529" s="6">
        <v>1.32</v>
      </c>
      <c r="AW529">
        <v>4</v>
      </c>
      <c r="AX529">
        <v>0</v>
      </c>
      <c r="AY529">
        <v>2</v>
      </c>
      <c r="AZ529" s="11">
        <f t="shared" si="160"/>
        <v>2</v>
      </c>
      <c r="BA529" s="6">
        <v>25.684200000000001</v>
      </c>
      <c r="BB529" s="6">
        <v>25.61</v>
      </c>
      <c r="BC529" s="6">
        <v>0</v>
      </c>
      <c r="BD529">
        <v>69</v>
      </c>
      <c r="BE529">
        <v>69</v>
      </c>
      <c r="BF529">
        <v>23</v>
      </c>
      <c r="BG529" s="11">
        <f t="shared" si="161"/>
        <v>46</v>
      </c>
      <c r="BH529">
        <v>5</v>
      </c>
      <c r="BI529">
        <v>5</v>
      </c>
      <c r="BJ529">
        <v>6</v>
      </c>
      <c r="BK529">
        <v>9</v>
      </c>
      <c r="BL529">
        <v>5</v>
      </c>
      <c r="BM529">
        <v>6</v>
      </c>
      <c r="BN529">
        <v>9</v>
      </c>
      <c r="BO529" s="8">
        <f t="shared" si="162"/>
        <v>2.6785714285714284E-2</v>
      </c>
      <c r="BP529">
        <v>130</v>
      </c>
      <c r="BQ529">
        <v>115</v>
      </c>
      <c r="BR529">
        <v>130</v>
      </c>
      <c r="BS529">
        <v>115</v>
      </c>
      <c r="BT529" s="8">
        <f t="shared" si="163"/>
        <v>0.53061224489795922</v>
      </c>
      <c r="BU529" s="8">
        <f t="shared" si="164"/>
        <v>0.765625</v>
      </c>
      <c r="BV529">
        <v>46</v>
      </c>
      <c r="BW529">
        <v>50</v>
      </c>
      <c r="BX529">
        <v>50</v>
      </c>
      <c r="BY529">
        <v>30</v>
      </c>
      <c r="BZ529">
        <v>34</v>
      </c>
      <c r="CA529">
        <v>35</v>
      </c>
      <c r="CB529">
        <v>33</v>
      </c>
      <c r="CC529">
        <v>37</v>
      </c>
      <c r="CD529">
        <v>45</v>
      </c>
      <c r="CE529">
        <v>38</v>
      </c>
      <c r="CF529">
        <v>83</v>
      </c>
      <c r="CG529">
        <v>71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1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5</v>
      </c>
      <c r="CY529">
        <v>4</v>
      </c>
      <c r="CZ529">
        <v>0</v>
      </c>
      <c r="DA529">
        <v>0</v>
      </c>
      <c r="DB529">
        <v>2</v>
      </c>
      <c r="DC529">
        <v>3</v>
      </c>
      <c r="DD529">
        <v>1</v>
      </c>
      <c r="DE529">
        <v>9</v>
      </c>
      <c r="DF529">
        <v>4</v>
      </c>
      <c r="DG529">
        <v>3</v>
      </c>
      <c r="DH529">
        <v>4</v>
      </c>
      <c r="DI529">
        <v>3</v>
      </c>
      <c r="DJ529" s="11">
        <f t="shared" si="165"/>
        <v>-1</v>
      </c>
      <c r="DK529" s="6">
        <v>-1.0371212217000001</v>
      </c>
      <c r="DL529">
        <v>2</v>
      </c>
      <c r="DM529">
        <v>2</v>
      </c>
      <c r="DN529">
        <v>0</v>
      </c>
      <c r="DO529">
        <v>0</v>
      </c>
      <c r="DP529">
        <v>0</v>
      </c>
      <c r="DQ529">
        <v>188</v>
      </c>
      <c r="DR529">
        <v>336</v>
      </c>
      <c r="DS529">
        <v>138</v>
      </c>
      <c r="DT529">
        <v>258</v>
      </c>
      <c r="DU529">
        <v>97</v>
      </c>
      <c r="DV529">
        <v>165</v>
      </c>
      <c r="DW529" s="6">
        <v>8.57</v>
      </c>
      <c r="DX529" s="6">
        <v>14.89</v>
      </c>
      <c r="DY529">
        <v>24</v>
      </c>
      <c r="DZ529">
        <v>48</v>
      </c>
      <c r="EA529">
        <v>6</v>
      </c>
      <c r="EB529">
        <v>4</v>
      </c>
      <c r="EC529">
        <v>7</v>
      </c>
      <c r="ED529">
        <v>10</v>
      </c>
      <c r="EE529">
        <v>10</v>
      </c>
      <c r="EF529">
        <v>15</v>
      </c>
      <c r="EG529" s="11">
        <f t="shared" si="166"/>
        <v>17</v>
      </c>
      <c r="EH529" s="11">
        <f t="shared" si="167"/>
        <v>25</v>
      </c>
      <c r="EI529">
        <v>165</v>
      </c>
      <c r="EJ529">
        <v>155</v>
      </c>
      <c r="EK529">
        <v>208</v>
      </c>
      <c r="EL529">
        <v>134</v>
      </c>
      <c r="EM529">
        <v>39</v>
      </c>
      <c r="EN529">
        <v>28</v>
      </c>
      <c r="EO529">
        <v>17</v>
      </c>
      <c r="EP529">
        <v>24</v>
      </c>
      <c r="EQ529">
        <v>-0.5</v>
      </c>
      <c r="ER529">
        <v>0.5</v>
      </c>
      <c r="ES529">
        <v>0</v>
      </c>
      <c r="ET529">
        <v>1330.31</v>
      </c>
      <c r="EU529" s="11">
        <f t="shared" si="168"/>
        <v>94</v>
      </c>
      <c r="EV529" s="6">
        <f t="shared" si="169"/>
        <v>37.5</v>
      </c>
      <c r="EW529" s="6">
        <f t="shared" si="170"/>
        <v>100.87592646067955</v>
      </c>
      <c r="EX529" s="6">
        <v>-0.60000000000000009</v>
      </c>
      <c r="EY529">
        <v>-0.02</v>
      </c>
    </row>
    <row r="530" spans="1:155">
      <c r="A530">
        <v>571</v>
      </c>
      <c r="B530" s="5">
        <v>1750000</v>
      </c>
      <c r="C530" t="s">
        <v>328</v>
      </c>
      <c r="D530" t="s">
        <v>329</v>
      </c>
      <c r="E530" t="s">
        <v>330</v>
      </c>
      <c r="F530" t="s">
        <v>145</v>
      </c>
      <c r="G530" t="s">
        <v>145</v>
      </c>
      <c r="H530">
        <v>75</v>
      </c>
      <c r="I530">
        <v>215</v>
      </c>
      <c r="M530" t="s">
        <v>146</v>
      </c>
      <c r="N530" t="s">
        <v>331</v>
      </c>
      <c r="O530" t="s">
        <v>332</v>
      </c>
      <c r="P530" t="s">
        <v>333</v>
      </c>
      <c r="Q530" t="s">
        <v>193</v>
      </c>
      <c r="R530">
        <v>81</v>
      </c>
      <c r="S530">
        <v>13</v>
      </c>
      <c r="T530">
        <v>17</v>
      </c>
      <c r="U530">
        <v>13</v>
      </c>
      <c r="V530">
        <v>4</v>
      </c>
      <c r="W530">
        <v>30</v>
      </c>
      <c r="X530">
        <v>20</v>
      </c>
      <c r="Y530" s="6">
        <v>-2.4</v>
      </c>
      <c r="Z530">
        <v>22</v>
      </c>
      <c r="AA530">
        <v>1587</v>
      </c>
      <c r="AB530">
        <v>66251</v>
      </c>
      <c r="AC530" s="6">
        <v>1101.6199999999999</v>
      </c>
      <c r="AD530" s="7">
        <v>13.6333333333</v>
      </c>
      <c r="AE530" s="7">
        <f t="shared" si="152"/>
        <v>13.621824416998491</v>
      </c>
      <c r="AF530" s="8">
        <v>0.24234437971876591</v>
      </c>
      <c r="AG530" s="8">
        <v>0.73170731707317072</v>
      </c>
      <c r="AH530" s="8">
        <v>0.10024449877750612</v>
      </c>
      <c r="AI530" s="9">
        <f t="shared" si="153"/>
        <v>0.91965811965811961</v>
      </c>
      <c r="AJ530" s="10">
        <f t="shared" si="154"/>
        <v>1019.9026184356256</v>
      </c>
      <c r="AK530" s="7">
        <f t="shared" si="155"/>
        <v>2.2330749260180465</v>
      </c>
      <c r="AL530" s="7">
        <f t="shared" si="156"/>
        <v>2.5598663786060531</v>
      </c>
      <c r="AM530" s="8">
        <f t="shared" si="157"/>
        <v>0.46590909090909088</v>
      </c>
      <c r="AN530" s="11">
        <f t="shared" si="158"/>
        <v>-6</v>
      </c>
      <c r="AO530" s="7">
        <f t="shared" si="159"/>
        <v>-0.32679145258800668</v>
      </c>
      <c r="AP530">
        <v>158</v>
      </c>
      <c r="AQ530">
        <v>158</v>
      </c>
      <c r="AR530">
        <v>136</v>
      </c>
      <c r="AS530">
        <v>100</v>
      </c>
      <c r="AT530">
        <v>100</v>
      </c>
      <c r="AU530">
        <v>100</v>
      </c>
      <c r="AV530" s="6">
        <v>11.37</v>
      </c>
      <c r="AW530">
        <v>47</v>
      </c>
      <c r="AX530">
        <v>11</v>
      </c>
      <c r="AY530">
        <v>5</v>
      </c>
      <c r="AZ530" s="11">
        <f t="shared" si="160"/>
        <v>16</v>
      </c>
      <c r="BA530" s="6">
        <v>24.85</v>
      </c>
      <c r="BB530" s="6">
        <v>23.36</v>
      </c>
      <c r="BC530" s="6">
        <v>188.8</v>
      </c>
      <c r="BD530">
        <v>55</v>
      </c>
      <c r="BE530">
        <v>55</v>
      </c>
      <c r="BF530">
        <v>59</v>
      </c>
      <c r="BG530" s="11">
        <f t="shared" si="161"/>
        <v>-4</v>
      </c>
      <c r="BH530">
        <v>36</v>
      </c>
      <c r="BI530">
        <v>26</v>
      </c>
      <c r="BJ530">
        <v>11</v>
      </c>
      <c r="BK530">
        <v>44</v>
      </c>
      <c r="BL530">
        <v>26</v>
      </c>
      <c r="BM530">
        <v>11</v>
      </c>
      <c r="BN530">
        <v>44</v>
      </c>
      <c r="BO530" s="8">
        <f t="shared" si="162"/>
        <v>3.8427947598253277E-2</v>
      </c>
      <c r="BP530">
        <v>624</v>
      </c>
      <c r="BQ530">
        <v>483</v>
      </c>
      <c r="BR530">
        <v>624</v>
      </c>
      <c r="BS530">
        <v>483</v>
      </c>
      <c r="BT530" s="8">
        <f t="shared" si="163"/>
        <v>0.56368563685636852</v>
      </c>
      <c r="BU530" s="8">
        <f t="shared" si="164"/>
        <v>0.91261335531739485</v>
      </c>
      <c r="BV530">
        <v>333</v>
      </c>
      <c r="BW530">
        <v>253</v>
      </c>
      <c r="BX530">
        <v>189</v>
      </c>
      <c r="BY530">
        <v>152</v>
      </c>
      <c r="BZ530">
        <v>102</v>
      </c>
      <c r="CA530">
        <v>78</v>
      </c>
      <c r="CB530">
        <v>191</v>
      </c>
      <c r="CC530">
        <v>160</v>
      </c>
      <c r="CD530">
        <v>247</v>
      </c>
      <c r="CE530">
        <v>178</v>
      </c>
      <c r="CF530">
        <v>342</v>
      </c>
      <c r="CG530">
        <v>267</v>
      </c>
      <c r="CH530">
        <v>1</v>
      </c>
      <c r="CI530">
        <v>4</v>
      </c>
      <c r="CJ530">
        <v>4</v>
      </c>
      <c r="CK530">
        <v>0</v>
      </c>
      <c r="CL530">
        <v>0</v>
      </c>
      <c r="CM530">
        <v>0</v>
      </c>
      <c r="CN530">
        <v>1</v>
      </c>
      <c r="CO530">
        <v>0</v>
      </c>
      <c r="CP530">
        <v>0</v>
      </c>
      <c r="CQ530">
        <v>0</v>
      </c>
      <c r="CR530">
        <v>3</v>
      </c>
      <c r="CS530">
        <v>1</v>
      </c>
      <c r="CT530">
        <v>8</v>
      </c>
      <c r="CU530">
        <v>1</v>
      </c>
      <c r="CV530">
        <v>0</v>
      </c>
      <c r="CW530">
        <v>1</v>
      </c>
      <c r="CX530">
        <v>34</v>
      </c>
      <c r="CY530">
        <v>17</v>
      </c>
      <c r="CZ530">
        <v>0</v>
      </c>
      <c r="DA530">
        <v>6</v>
      </c>
      <c r="DB530">
        <v>16</v>
      </c>
      <c r="DC530">
        <v>13</v>
      </c>
      <c r="DD530">
        <v>2</v>
      </c>
      <c r="DE530">
        <v>46</v>
      </c>
      <c r="DF530">
        <v>11</v>
      </c>
      <c r="DG530">
        <v>12</v>
      </c>
      <c r="DH530">
        <v>11</v>
      </c>
      <c r="DI530">
        <v>9</v>
      </c>
      <c r="DJ530" s="11">
        <f t="shared" si="165"/>
        <v>1</v>
      </c>
      <c r="DK530" s="6">
        <v>-1.3413391927</v>
      </c>
      <c r="DL530">
        <v>11</v>
      </c>
      <c r="DM530">
        <v>0</v>
      </c>
      <c r="DN530">
        <v>0</v>
      </c>
      <c r="DO530">
        <v>0</v>
      </c>
      <c r="DP530">
        <v>0</v>
      </c>
      <c r="DQ530">
        <v>745</v>
      </c>
      <c r="DR530">
        <v>1145</v>
      </c>
      <c r="DS530">
        <v>565</v>
      </c>
      <c r="DT530">
        <v>860</v>
      </c>
      <c r="DU530">
        <v>409</v>
      </c>
      <c r="DV530">
        <v>585</v>
      </c>
      <c r="DW530" s="6">
        <v>35.69</v>
      </c>
      <c r="DX530" s="6">
        <v>59.38</v>
      </c>
      <c r="DY530">
        <v>128</v>
      </c>
      <c r="DZ530">
        <v>218</v>
      </c>
      <c r="EA530">
        <v>41</v>
      </c>
      <c r="EB530">
        <v>47</v>
      </c>
      <c r="EC530">
        <v>32</v>
      </c>
      <c r="ED530">
        <v>47</v>
      </c>
      <c r="EE530">
        <v>38</v>
      </c>
      <c r="EF530">
        <v>58</v>
      </c>
      <c r="EG530" s="11">
        <f t="shared" si="166"/>
        <v>70</v>
      </c>
      <c r="EH530" s="11">
        <f t="shared" si="167"/>
        <v>105</v>
      </c>
      <c r="EI530">
        <v>672</v>
      </c>
      <c r="EJ530">
        <v>541</v>
      </c>
      <c r="EK530">
        <v>481</v>
      </c>
      <c r="EL530">
        <v>426</v>
      </c>
      <c r="EM530">
        <v>179</v>
      </c>
      <c r="EN530">
        <v>122</v>
      </c>
      <c r="EO530">
        <v>71</v>
      </c>
      <c r="EP530">
        <v>73</v>
      </c>
      <c r="EQ530">
        <v>1.6</v>
      </c>
      <c r="ER530">
        <v>1.9</v>
      </c>
      <c r="ES530">
        <v>3.5</v>
      </c>
      <c r="ET530">
        <v>3444.06</v>
      </c>
      <c r="EU530" s="11">
        <f t="shared" si="168"/>
        <v>121</v>
      </c>
      <c r="EV530" s="6">
        <f t="shared" si="169"/>
        <v>6</v>
      </c>
      <c r="EW530" s="6">
        <f t="shared" si="170"/>
        <v>102.93930756522214</v>
      </c>
      <c r="EX530" s="6">
        <v>29.5</v>
      </c>
      <c r="EY530">
        <v>0.36</v>
      </c>
    </row>
    <row r="531" spans="1:155">
      <c r="A531">
        <v>488</v>
      </c>
      <c r="B531" s="5">
        <v>1750000</v>
      </c>
      <c r="C531" t="s">
        <v>1904</v>
      </c>
      <c r="D531" t="s">
        <v>1905</v>
      </c>
      <c r="E531" t="s">
        <v>609</v>
      </c>
      <c r="F531" t="s">
        <v>154</v>
      </c>
      <c r="G531" t="s">
        <v>154</v>
      </c>
      <c r="H531">
        <v>75</v>
      </c>
      <c r="I531">
        <v>210</v>
      </c>
      <c r="J531">
        <v>2009</v>
      </c>
      <c r="K531">
        <v>1</v>
      </c>
      <c r="L531">
        <v>21</v>
      </c>
      <c r="M531" t="s">
        <v>155</v>
      </c>
      <c r="N531" t="s">
        <v>1902</v>
      </c>
      <c r="O531" t="s">
        <v>595</v>
      </c>
      <c r="P531" t="s">
        <v>192</v>
      </c>
      <c r="Q531" t="s">
        <v>257</v>
      </c>
      <c r="R531">
        <v>63</v>
      </c>
      <c r="S531">
        <v>12</v>
      </c>
      <c r="T531">
        <v>10</v>
      </c>
      <c r="U531">
        <v>4</v>
      </c>
      <c r="V531">
        <v>6</v>
      </c>
      <c r="W531">
        <v>22</v>
      </c>
      <c r="X531">
        <v>-7</v>
      </c>
      <c r="Y531" s="6">
        <v>-10.9</v>
      </c>
      <c r="Z531">
        <v>39</v>
      </c>
      <c r="AA531">
        <v>1673</v>
      </c>
      <c r="AB531">
        <v>71731</v>
      </c>
      <c r="AC531" s="6">
        <v>1164.06</v>
      </c>
      <c r="AD531" s="7">
        <v>18.850000000000001</v>
      </c>
      <c r="AE531" s="7">
        <f t="shared" si="152"/>
        <v>18.767865961199295</v>
      </c>
      <c r="AF531" s="8">
        <v>0.32675918752315825</v>
      </c>
      <c r="AG531" s="8">
        <v>0.52380952380952384</v>
      </c>
      <c r="AH531" s="8">
        <v>8.8983050847457626E-2</v>
      </c>
      <c r="AI531" s="9">
        <f t="shared" si="153"/>
        <v>0.90461997019374074</v>
      </c>
      <c r="AJ531" s="10">
        <f t="shared" si="154"/>
        <v>993.6030210411983</v>
      </c>
      <c r="AK531" s="7">
        <f t="shared" si="155"/>
        <v>2.1648368640791715</v>
      </c>
      <c r="AL531" s="7">
        <f t="shared" si="156"/>
        <v>3.2987990309777846</v>
      </c>
      <c r="AM531" s="8">
        <f t="shared" si="157"/>
        <v>0.39622641509433965</v>
      </c>
      <c r="AN531" s="11">
        <f t="shared" si="158"/>
        <v>-22</v>
      </c>
      <c r="AO531" s="7">
        <f t="shared" si="159"/>
        <v>-1.1339621668986131</v>
      </c>
      <c r="AP531">
        <v>220</v>
      </c>
      <c r="AQ531">
        <v>228</v>
      </c>
      <c r="AR531">
        <v>150</v>
      </c>
      <c r="AS531">
        <v>97</v>
      </c>
      <c r="AT531">
        <v>102</v>
      </c>
      <c r="AU531">
        <v>102</v>
      </c>
      <c r="AV531" s="6">
        <v>5.62</v>
      </c>
      <c r="AW531">
        <v>11</v>
      </c>
      <c r="AX531">
        <v>3</v>
      </c>
      <c r="AY531">
        <v>5</v>
      </c>
      <c r="AZ531" s="11">
        <f t="shared" si="160"/>
        <v>8</v>
      </c>
      <c r="BA531" s="6">
        <v>45.803899999999999</v>
      </c>
      <c r="BB531" s="6">
        <v>42.89</v>
      </c>
      <c r="BC531" s="6">
        <v>93.5</v>
      </c>
      <c r="BD531">
        <v>68</v>
      </c>
      <c r="BE531">
        <v>68</v>
      </c>
      <c r="BF531">
        <v>82</v>
      </c>
      <c r="BG531" s="11">
        <f t="shared" si="161"/>
        <v>-14</v>
      </c>
      <c r="BH531">
        <v>54</v>
      </c>
      <c r="BI531">
        <v>41</v>
      </c>
      <c r="BJ531">
        <v>7</v>
      </c>
      <c r="BK531">
        <v>61</v>
      </c>
      <c r="BL531">
        <v>40</v>
      </c>
      <c r="BM531">
        <v>7</v>
      </c>
      <c r="BN531">
        <v>61</v>
      </c>
      <c r="BO531" s="8">
        <f t="shared" si="162"/>
        <v>5.3135888501742161E-2</v>
      </c>
      <c r="BP531">
        <v>0</v>
      </c>
      <c r="BQ531">
        <v>0</v>
      </c>
      <c r="BR531">
        <v>0</v>
      </c>
      <c r="BS531">
        <v>0</v>
      </c>
      <c r="BT531" s="8">
        <f t="shared" si="163"/>
        <v>0</v>
      </c>
      <c r="BU531" s="8">
        <f t="shared" si="164"/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1</v>
      </c>
      <c r="CI531">
        <v>4</v>
      </c>
      <c r="CJ531">
        <v>1</v>
      </c>
      <c r="CK531">
        <v>0</v>
      </c>
      <c r="CL531">
        <v>0</v>
      </c>
      <c r="CM531">
        <v>0</v>
      </c>
      <c r="CN531">
        <v>1</v>
      </c>
      <c r="CO531">
        <v>0</v>
      </c>
      <c r="CP531">
        <v>2</v>
      </c>
      <c r="CQ531">
        <v>6</v>
      </c>
      <c r="CR531">
        <v>1</v>
      </c>
      <c r="CS531">
        <v>0</v>
      </c>
      <c r="CT531">
        <v>2</v>
      </c>
      <c r="CU531">
        <v>0</v>
      </c>
      <c r="CV531">
        <v>0</v>
      </c>
      <c r="CW531">
        <v>1</v>
      </c>
      <c r="CX531">
        <v>53</v>
      </c>
      <c r="CY531">
        <v>5</v>
      </c>
      <c r="CZ531">
        <v>0</v>
      </c>
      <c r="DA531">
        <v>21</v>
      </c>
      <c r="DB531">
        <v>37</v>
      </c>
      <c r="DC531">
        <v>1</v>
      </c>
      <c r="DD531">
        <v>0</v>
      </c>
      <c r="DE531">
        <v>38</v>
      </c>
      <c r="DF531">
        <v>14</v>
      </c>
      <c r="DG531">
        <v>8</v>
      </c>
      <c r="DH531">
        <v>9</v>
      </c>
      <c r="DI531">
        <v>6</v>
      </c>
      <c r="DJ531" s="11">
        <f t="shared" si="165"/>
        <v>-6</v>
      </c>
      <c r="DK531" s="6">
        <v>4.5772064800000001</v>
      </c>
      <c r="DL531">
        <v>12</v>
      </c>
      <c r="DM531">
        <v>1</v>
      </c>
      <c r="DN531">
        <v>0</v>
      </c>
      <c r="DO531">
        <v>1</v>
      </c>
      <c r="DP531">
        <v>0</v>
      </c>
      <c r="DQ531">
        <v>919</v>
      </c>
      <c r="DR531">
        <v>1148</v>
      </c>
      <c r="DS531">
        <v>682</v>
      </c>
      <c r="DT531">
        <v>912</v>
      </c>
      <c r="DU531">
        <v>472</v>
      </c>
      <c r="DV531">
        <v>671</v>
      </c>
      <c r="DW531" s="6">
        <v>42.86</v>
      </c>
      <c r="DX531" s="6">
        <v>62.08</v>
      </c>
      <c r="DY531">
        <v>151</v>
      </c>
      <c r="DZ531">
        <v>219</v>
      </c>
      <c r="EA531">
        <v>42</v>
      </c>
      <c r="EB531">
        <v>64</v>
      </c>
      <c r="EC531">
        <v>20</v>
      </c>
      <c r="ED531">
        <v>41</v>
      </c>
      <c r="EE531">
        <v>35</v>
      </c>
      <c r="EF531">
        <v>46</v>
      </c>
      <c r="EG531" s="11">
        <f t="shared" si="166"/>
        <v>55</v>
      </c>
      <c r="EH531" s="11">
        <f t="shared" si="167"/>
        <v>87</v>
      </c>
      <c r="EI531">
        <v>552</v>
      </c>
      <c r="EJ531">
        <v>604</v>
      </c>
      <c r="EK531">
        <v>437</v>
      </c>
      <c r="EL531">
        <v>421</v>
      </c>
      <c r="EM531">
        <v>160</v>
      </c>
      <c r="EN531">
        <v>106</v>
      </c>
      <c r="EO531">
        <v>61</v>
      </c>
      <c r="EP531">
        <v>75</v>
      </c>
      <c r="EQ531">
        <v>2.2999999999999998</v>
      </c>
      <c r="ER531">
        <v>2.4</v>
      </c>
      <c r="ES531">
        <v>4.7</v>
      </c>
      <c r="ET531">
        <v>2398.38</v>
      </c>
      <c r="EU531" s="11">
        <f t="shared" si="168"/>
        <v>169</v>
      </c>
      <c r="EV531" s="6">
        <f t="shared" si="169"/>
        <v>6.25</v>
      </c>
      <c r="EW531" s="6">
        <f t="shared" si="170"/>
        <v>106.54089995361063</v>
      </c>
      <c r="EX531" s="6">
        <v>17.2</v>
      </c>
      <c r="EY531">
        <v>0.28000000000000003</v>
      </c>
    </row>
    <row r="532" spans="1:155">
      <c r="A532">
        <v>354</v>
      </c>
      <c r="B532" s="5">
        <v>1750000</v>
      </c>
      <c r="C532" t="s">
        <v>2619</v>
      </c>
      <c r="D532" t="s">
        <v>2620</v>
      </c>
      <c r="E532" t="s">
        <v>304</v>
      </c>
      <c r="F532" t="s">
        <v>145</v>
      </c>
      <c r="G532" t="s">
        <v>145</v>
      </c>
      <c r="H532">
        <v>73</v>
      </c>
      <c r="I532">
        <v>198</v>
      </c>
      <c r="J532">
        <v>2000</v>
      </c>
      <c r="K532">
        <v>2</v>
      </c>
      <c r="L532">
        <v>55</v>
      </c>
      <c r="M532" t="s">
        <v>155</v>
      </c>
      <c r="N532" t="s">
        <v>2621</v>
      </c>
      <c r="O532" t="s">
        <v>2270</v>
      </c>
      <c r="P532" t="s">
        <v>222</v>
      </c>
      <c r="Q532" t="s">
        <v>404</v>
      </c>
      <c r="R532">
        <v>72</v>
      </c>
      <c r="S532">
        <v>9</v>
      </c>
      <c r="T532">
        <v>19</v>
      </c>
      <c r="U532">
        <v>10</v>
      </c>
      <c r="V532">
        <v>9</v>
      </c>
      <c r="W532">
        <v>28</v>
      </c>
      <c r="X532">
        <v>-7</v>
      </c>
      <c r="Y532" s="6">
        <v>0</v>
      </c>
      <c r="Z532">
        <v>42</v>
      </c>
      <c r="AA532">
        <v>1749</v>
      </c>
      <c r="AB532">
        <v>68703</v>
      </c>
      <c r="AC532" s="6">
        <v>1144.6600000000001</v>
      </c>
      <c r="AD532" s="7">
        <v>15.9</v>
      </c>
      <c r="AE532" s="7">
        <f t="shared" si="152"/>
        <v>15.900509259259259</v>
      </c>
      <c r="AF532" s="8">
        <v>0.27239541192708583</v>
      </c>
      <c r="AG532" s="8">
        <v>0.5714285714285714</v>
      </c>
      <c r="AH532" s="8">
        <v>8.5217391304347828E-2</v>
      </c>
      <c r="AI532" s="9">
        <f t="shared" si="153"/>
        <v>0.91454545454545455</v>
      </c>
      <c r="AJ532" s="10">
        <f t="shared" si="154"/>
        <v>999.76284584980237</v>
      </c>
      <c r="AK532" s="7">
        <f t="shared" si="155"/>
        <v>2.5684482728495799</v>
      </c>
      <c r="AL532" s="7">
        <f t="shared" si="156"/>
        <v>2.4636136494679644</v>
      </c>
      <c r="AM532" s="8">
        <f t="shared" si="157"/>
        <v>0.51041666666666663</v>
      </c>
      <c r="AN532" s="11">
        <f t="shared" si="158"/>
        <v>2</v>
      </c>
      <c r="AO532" s="7">
        <f t="shared" si="159"/>
        <v>0.10483462338161553</v>
      </c>
      <c r="AP532">
        <v>162</v>
      </c>
      <c r="AQ532">
        <v>162</v>
      </c>
      <c r="AR532">
        <v>131</v>
      </c>
      <c r="AS532">
        <v>88</v>
      </c>
      <c r="AT532">
        <v>88</v>
      </c>
      <c r="AU532">
        <v>88</v>
      </c>
      <c r="AV532" s="6">
        <v>10.47</v>
      </c>
      <c r="AW532">
        <v>40</v>
      </c>
      <c r="AX532">
        <v>10</v>
      </c>
      <c r="AY532">
        <v>6</v>
      </c>
      <c r="AZ532" s="11">
        <f t="shared" si="160"/>
        <v>16</v>
      </c>
      <c r="BA532" s="6">
        <v>28.488600000000002</v>
      </c>
      <c r="BB532" s="6">
        <v>25.63</v>
      </c>
      <c r="BC532" s="6">
        <v>225.6</v>
      </c>
      <c r="BD532">
        <v>51</v>
      </c>
      <c r="BE532">
        <v>51</v>
      </c>
      <c r="BF532">
        <v>74</v>
      </c>
      <c r="BG532" s="11">
        <f t="shared" si="161"/>
        <v>-23</v>
      </c>
      <c r="BH532">
        <v>43</v>
      </c>
      <c r="BI532">
        <v>28</v>
      </c>
      <c r="BJ532">
        <v>14</v>
      </c>
      <c r="BK532">
        <v>45</v>
      </c>
      <c r="BL532">
        <v>28</v>
      </c>
      <c r="BM532">
        <v>14</v>
      </c>
      <c r="BN532">
        <v>45</v>
      </c>
      <c r="BO532" s="8">
        <f t="shared" si="162"/>
        <v>4.2654028436018961E-2</v>
      </c>
      <c r="BP532">
        <v>744</v>
      </c>
      <c r="BQ532">
        <v>451</v>
      </c>
      <c r="BR532">
        <v>744</v>
      </c>
      <c r="BS532">
        <v>451</v>
      </c>
      <c r="BT532" s="8">
        <f t="shared" si="163"/>
        <v>0.62259414225941423</v>
      </c>
      <c r="BU532" s="8">
        <f t="shared" si="164"/>
        <v>0.89714714714714716</v>
      </c>
      <c r="BV532">
        <v>330</v>
      </c>
      <c r="BW532">
        <v>187</v>
      </c>
      <c r="BX532">
        <v>167</v>
      </c>
      <c r="BY532">
        <v>115</v>
      </c>
      <c r="BZ532">
        <v>247</v>
      </c>
      <c r="CA532">
        <v>149</v>
      </c>
      <c r="CB532">
        <v>226</v>
      </c>
      <c r="CC532">
        <v>139</v>
      </c>
      <c r="CD532">
        <v>248</v>
      </c>
      <c r="CE532">
        <v>151</v>
      </c>
      <c r="CF532">
        <v>492</v>
      </c>
      <c r="CG532">
        <v>290</v>
      </c>
      <c r="CH532">
        <v>0</v>
      </c>
      <c r="CI532">
        <v>0</v>
      </c>
      <c r="CJ532">
        <v>1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1</v>
      </c>
      <c r="CQ532">
        <v>1</v>
      </c>
      <c r="CR532">
        <v>3</v>
      </c>
      <c r="CS532">
        <v>0</v>
      </c>
      <c r="CT532">
        <v>4</v>
      </c>
      <c r="CU532">
        <v>0</v>
      </c>
      <c r="CV532">
        <v>0</v>
      </c>
      <c r="CW532">
        <v>1</v>
      </c>
      <c r="CX532">
        <v>42</v>
      </c>
      <c r="CY532">
        <v>10</v>
      </c>
      <c r="CZ532">
        <v>1</v>
      </c>
      <c r="DA532">
        <v>13</v>
      </c>
      <c r="DB532">
        <v>6</v>
      </c>
      <c r="DC532">
        <v>12</v>
      </c>
      <c r="DD532">
        <v>0</v>
      </c>
      <c r="DE532">
        <v>46</v>
      </c>
      <c r="DF532">
        <v>17</v>
      </c>
      <c r="DG532">
        <v>11</v>
      </c>
      <c r="DH532">
        <v>17</v>
      </c>
      <c r="DI532">
        <v>10</v>
      </c>
      <c r="DJ532" s="11">
        <f t="shared" si="165"/>
        <v>-6</v>
      </c>
      <c r="DK532" s="6">
        <v>-4.3436401909000004</v>
      </c>
      <c r="DL532">
        <v>16</v>
      </c>
      <c r="DM532">
        <v>0</v>
      </c>
      <c r="DN532">
        <v>0</v>
      </c>
      <c r="DO532">
        <v>0</v>
      </c>
      <c r="DP532">
        <v>1</v>
      </c>
      <c r="DQ532">
        <v>1091</v>
      </c>
      <c r="DR532">
        <v>1055</v>
      </c>
      <c r="DS532">
        <v>822</v>
      </c>
      <c r="DT532">
        <v>799</v>
      </c>
      <c r="DU532">
        <v>575</v>
      </c>
      <c r="DV532">
        <v>550</v>
      </c>
      <c r="DW532" s="6">
        <v>54.15</v>
      </c>
      <c r="DX532" s="6">
        <v>49.25</v>
      </c>
      <c r="DY532">
        <v>187</v>
      </c>
      <c r="DZ532">
        <v>171</v>
      </c>
      <c r="EA532">
        <v>49</v>
      </c>
      <c r="EB532">
        <v>47</v>
      </c>
      <c r="EC532">
        <v>36</v>
      </c>
      <c r="ED532">
        <v>25</v>
      </c>
      <c r="EE532">
        <v>47</v>
      </c>
      <c r="EF532">
        <v>49</v>
      </c>
      <c r="EG532" s="11">
        <f t="shared" si="166"/>
        <v>83</v>
      </c>
      <c r="EH532" s="11">
        <f t="shared" si="167"/>
        <v>74</v>
      </c>
      <c r="EI532">
        <v>816</v>
      </c>
      <c r="EJ532">
        <v>516</v>
      </c>
      <c r="EK532">
        <v>524</v>
      </c>
      <c r="EL532">
        <v>459</v>
      </c>
      <c r="EM532">
        <v>213</v>
      </c>
      <c r="EN532">
        <v>80</v>
      </c>
      <c r="EO532">
        <v>79</v>
      </c>
      <c r="EP532">
        <v>77</v>
      </c>
      <c r="EQ532">
        <v>0.9</v>
      </c>
      <c r="ER532">
        <v>1.1000000000000001</v>
      </c>
      <c r="ES532">
        <v>2</v>
      </c>
      <c r="ET532">
        <v>3057.54</v>
      </c>
      <c r="EU532" s="11">
        <f t="shared" si="168"/>
        <v>138</v>
      </c>
      <c r="EV532" s="6">
        <f t="shared" si="169"/>
        <v>4.0625</v>
      </c>
      <c r="EW532" s="6">
        <f t="shared" si="170"/>
        <v>112.48755088847342</v>
      </c>
      <c r="EX532" s="6">
        <v>27.2</v>
      </c>
      <c r="EY532">
        <v>0.38</v>
      </c>
    </row>
    <row r="533" spans="1:155">
      <c r="A533">
        <v>4</v>
      </c>
      <c r="B533" s="5">
        <v>1750000</v>
      </c>
      <c r="C533" t="s">
        <v>2689</v>
      </c>
      <c r="D533" t="s">
        <v>425</v>
      </c>
      <c r="E533" t="s">
        <v>144</v>
      </c>
      <c r="F533" t="s">
        <v>145</v>
      </c>
      <c r="G533" t="s">
        <v>145</v>
      </c>
      <c r="H533">
        <v>76</v>
      </c>
      <c r="I533">
        <v>217</v>
      </c>
      <c r="J533">
        <v>2012</v>
      </c>
      <c r="K533">
        <v>1</v>
      </c>
      <c r="L533">
        <v>16</v>
      </c>
      <c r="M533" t="s">
        <v>146</v>
      </c>
      <c r="N533" t="s">
        <v>2688</v>
      </c>
      <c r="O533" t="s">
        <v>1103</v>
      </c>
      <c r="P533" t="s">
        <v>198</v>
      </c>
      <c r="Q533" t="s">
        <v>193</v>
      </c>
      <c r="R533">
        <v>82</v>
      </c>
      <c r="S533">
        <v>7</v>
      </c>
      <c r="T533">
        <v>12</v>
      </c>
      <c r="U533">
        <v>4</v>
      </c>
      <c r="V533">
        <v>8</v>
      </c>
      <c r="W533">
        <v>19</v>
      </c>
      <c r="X533">
        <v>9</v>
      </c>
      <c r="Y533" s="6">
        <v>4.0999999999999996</v>
      </c>
      <c r="Z533">
        <v>133</v>
      </c>
      <c r="AA533">
        <v>1453</v>
      </c>
      <c r="AB533">
        <v>63592</v>
      </c>
      <c r="AC533" s="6">
        <v>1059.69</v>
      </c>
      <c r="AD533" s="7">
        <v>12.9333333333</v>
      </c>
      <c r="AE533" s="7">
        <f t="shared" si="152"/>
        <v>12.927195121940109</v>
      </c>
      <c r="AF533" s="8">
        <v>0.23450798666896816</v>
      </c>
      <c r="AG533" s="8">
        <v>0.61290322580645162</v>
      </c>
      <c r="AH533" s="8">
        <v>7.7889447236180909E-2</v>
      </c>
      <c r="AI533" s="9">
        <f t="shared" si="153"/>
        <v>0.91717171717171719</v>
      </c>
      <c r="AJ533" s="10">
        <f t="shared" si="154"/>
        <v>995.0611644078981</v>
      </c>
      <c r="AK533" s="7">
        <f t="shared" si="155"/>
        <v>1.7552303032018797</v>
      </c>
      <c r="AL533" s="7">
        <f t="shared" si="156"/>
        <v>2.3214336268153892</v>
      </c>
      <c r="AM533" s="8">
        <f t="shared" si="157"/>
        <v>0.43055555555555558</v>
      </c>
      <c r="AN533" s="11">
        <f t="shared" si="158"/>
        <v>-10</v>
      </c>
      <c r="AO533" s="7">
        <f t="shared" si="159"/>
        <v>-0.56620332361350956</v>
      </c>
      <c r="AP533">
        <v>166</v>
      </c>
      <c r="AQ533">
        <v>166</v>
      </c>
      <c r="AR533">
        <v>118</v>
      </c>
      <c r="AS533">
        <v>95</v>
      </c>
      <c r="AT533">
        <v>95</v>
      </c>
      <c r="AU533">
        <v>95</v>
      </c>
      <c r="AV533" s="6">
        <v>9.3000000000000007</v>
      </c>
      <c r="AW533">
        <v>35</v>
      </c>
      <c r="AX533">
        <v>8</v>
      </c>
      <c r="AY533">
        <v>10</v>
      </c>
      <c r="AZ533" s="11">
        <f t="shared" si="160"/>
        <v>18</v>
      </c>
      <c r="BA533" s="6">
        <v>30.915800000000001</v>
      </c>
      <c r="BB533" s="6">
        <v>26.39</v>
      </c>
      <c r="BC533" s="6">
        <v>96.3</v>
      </c>
      <c r="BD533">
        <v>239</v>
      </c>
      <c r="BE533">
        <v>239</v>
      </c>
      <c r="BF533">
        <v>134</v>
      </c>
      <c r="BG533" s="11">
        <f t="shared" si="161"/>
        <v>105</v>
      </c>
      <c r="BH533">
        <v>23</v>
      </c>
      <c r="BI533">
        <v>21</v>
      </c>
      <c r="BJ533">
        <v>36</v>
      </c>
      <c r="BK533">
        <v>44</v>
      </c>
      <c r="BL533">
        <v>21</v>
      </c>
      <c r="BM533">
        <v>36</v>
      </c>
      <c r="BN533">
        <v>44</v>
      </c>
      <c r="BO533" s="8">
        <f t="shared" si="162"/>
        <v>4.4354838709677422E-2</v>
      </c>
      <c r="BP533">
        <v>3</v>
      </c>
      <c r="BQ533">
        <v>7</v>
      </c>
      <c r="BR533">
        <v>3</v>
      </c>
      <c r="BS533">
        <v>7</v>
      </c>
      <c r="BT533" s="8">
        <f t="shared" si="163"/>
        <v>0.3</v>
      </c>
      <c r="BU533" s="8">
        <f t="shared" si="164"/>
        <v>9.823182711198428E-3</v>
      </c>
      <c r="BV533">
        <v>1</v>
      </c>
      <c r="BW533">
        <v>1</v>
      </c>
      <c r="BX533">
        <v>0</v>
      </c>
      <c r="BY533">
        <v>2</v>
      </c>
      <c r="BZ533">
        <v>2</v>
      </c>
      <c r="CA533">
        <v>4</v>
      </c>
      <c r="CB533">
        <v>3</v>
      </c>
      <c r="CC533">
        <v>1</v>
      </c>
      <c r="CD533">
        <v>0</v>
      </c>
      <c r="CE533">
        <v>3</v>
      </c>
      <c r="CF533">
        <v>2</v>
      </c>
      <c r="CG533">
        <v>6</v>
      </c>
      <c r="CH533">
        <v>0</v>
      </c>
      <c r="CI533">
        <v>2</v>
      </c>
      <c r="CJ533">
        <v>0</v>
      </c>
      <c r="CK533">
        <v>1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1</v>
      </c>
      <c r="CS533">
        <v>0</v>
      </c>
      <c r="CT533">
        <v>6</v>
      </c>
      <c r="CU533">
        <v>0</v>
      </c>
      <c r="CV533">
        <v>2</v>
      </c>
      <c r="CW533">
        <v>1</v>
      </c>
      <c r="CX533">
        <v>20</v>
      </c>
      <c r="CY533">
        <v>7</v>
      </c>
      <c r="CZ533">
        <v>2</v>
      </c>
      <c r="DA533">
        <v>3</v>
      </c>
      <c r="DB533">
        <v>10</v>
      </c>
      <c r="DC533">
        <v>11</v>
      </c>
      <c r="DD533">
        <v>1</v>
      </c>
      <c r="DE533">
        <v>61</v>
      </c>
      <c r="DF533">
        <v>44</v>
      </c>
      <c r="DG533">
        <v>33</v>
      </c>
      <c r="DH533">
        <v>40</v>
      </c>
      <c r="DI533">
        <v>29</v>
      </c>
      <c r="DJ533" s="11">
        <f t="shared" si="165"/>
        <v>-11</v>
      </c>
      <c r="DK533" s="6">
        <v>-14.2866487551</v>
      </c>
      <c r="DL533">
        <v>33</v>
      </c>
      <c r="DM533">
        <v>9</v>
      </c>
      <c r="DN533">
        <v>0</v>
      </c>
      <c r="DO533">
        <v>1</v>
      </c>
      <c r="DP533">
        <v>1</v>
      </c>
      <c r="DQ533">
        <v>766</v>
      </c>
      <c r="DR533">
        <v>992</v>
      </c>
      <c r="DS533">
        <v>546</v>
      </c>
      <c r="DT533">
        <v>720</v>
      </c>
      <c r="DU533">
        <v>398</v>
      </c>
      <c r="DV533">
        <v>495</v>
      </c>
      <c r="DW533" s="6">
        <v>33.520000000000003</v>
      </c>
      <c r="DX533" s="6">
        <v>47.49</v>
      </c>
      <c r="DY533">
        <v>124</v>
      </c>
      <c r="DZ533">
        <v>159</v>
      </c>
      <c r="EA533">
        <v>31</v>
      </c>
      <c r="EB533">
        <v>41</v>
      </c>
      <c r="EC533">
        <v>30</v>
      </c>
      <c r="ED533">
        <v>37</v>
      </c>
      <c r="EE533">
        <v>43</v>
      </c>
      <c r="EF533">
        <v>53</v>
      </c>
      <c r="EG533" s="11">
        <f t="shared" si="166"/>
        <v>73</v>
      </c>
      <c r="EH533" s="11">
        <f t="shared" si="167"/>
        <v>90</v>
      </c>
      <c r="EI533">
        <v>528</v>
      </c>
      <c r="EJ533">
        <v>490</v>
      </c>
      <c r="EK533">
        <v>512</v>
      </c>
      <c r="EL533">
        <v>422</v>
      </c>
      <c r="EM533">
        <v>157</v>
      </c>
      <c r="EN533">
        <v>126</v>
      </c>
      <c r="EO533">
        <v>88</v>
      </c>
      <c r="EP533">
        <v>68</v>
      </c>
      <c r="EQ533">
        <v>-0.1</v>
      </c>
      <c r="ER533">
        <v>1.4</v>
      </c>
      <c r="ES533">
        <v>1.3</v>
      </c>
      <c r="ET533">
        <v>3459.09</v>
      </c>
      <c r="EU533" s="11">
        <f t="shared" si="168"/>
        <v>425</v>
      </c>
      <c r="EV533" s="6">
        <f t="shared" si="169"/>
        <v>8.3333333333333339</v>
      </c>
      <c r="EW533" s="6">
        <f t="shared" si="170"/>
        <v>99.538544291254993</v>
      </c>
      <c r="EX533" s="6">
        <v>21.8</v>
      </c>
      <c r="EY533">
        <v>0.27</v>
      </c>
    </row>
    <row r="534" spans="1:155">
      <c r="A534">
        <v>781</v>
      </c>
      <c r="B534" s="5">
        <v>1800000</v>
      </c>
      <c r="C534" t="s">
        <v>1680</v>
      </c>
      <c r="D534" t="s">
        <v>1681</v>
      </c>
      <c r="E534" t="s">
        <v>330</v>
      </c>
      <c r="F534" t="s">
        <v>145</v>
      </c>
      <c r="G534" t="s">
        <v>145</v>
      </c>
      <c r="H534">
        <v>70</v>
      </c>
      <c r="I534">
        <v>197</v>
      </c>
      <c r="M534" t="s">
        <v>146</v>
      </c>
      <c r="N534" t="s">
        <v>1682</v>
      </c>
      <c r="O534" t="s">
        <v>306</v>
      </c>
      <c r="P534" t="s">
        <v>333</v>
      </c>
      <c r="Q534" t="s">
        <v>378</v>
      </c>
      <c r="R534">
        <v>78</v>
      </c>
      <c r="S534">
        <v>16</v>
      </c>
      <c r="T534">
        <v>19</v>
      </c>
      <c r="U534">
        <v>12</v>
      </c>
      <c r="V534">
        <v>7</v>
      </c>
      <c r="W534">
        <v>35</v>
      </c>
      <c r="X534">
        <v>-2</v>
      </c>
      <c r="Y534" s="6">
        <v>-5.6</v>
      </c>
      <c r="Z534">
        <v>17</v>
      </c>
      <c r="AA534">
        <v>1619</v>
      </c>
      <c r="AB534">
        <v>66630</v>
      </c>
      <c r="AC534" s="6">
        <v>1108.75</v>
      </c>
      <c r="AD534" s="7">
        <v>14.233333333299999</v>
      </c>
      <c r="AE534" s="7">
        <f t="shared" si="152"/>
        <v>14.228418803407692</v>
      </c>
      <c r="AF534" s="8">
        <v>0.23971262590993508</v>
      </c>
      <c r="AG534" s="8">
        <v>0.56451612903225812</v>
      </c>
      <c r="AH534" s="8">
        <v>0.1167608286252354</v>
      </c>
      <c r="AI534" s="9">
        <f t="shared" si="153"/>
        <v>0.90925266903914592</v>
      </c>
      <c r="AJ534" s="10">
        <f t="shared" si="154"/>
        <v>1026.0134976643812</v>
      </c>
      <c r="AK534" s="7">
        <f t="shared" si="155"/>
        <v>3.3551296505073283</v>
      </c>
      <c r="AL534" s="7">
        <f t="shared" si="156"/>
        <v>2.759864712514092</v>
      </c>
      <c r="AM534" s="8">
        <f t="shared" si="157"/>
        <v>0.54867256637168138</v>
      </c>
      <c r="AN534" s="11">
        <f t="shared" si="158"/>
        <v>11</v>
      </c>
      <c r="AO534" s="7">
        <f t="shared" si="159"/>
        <v>0.59526493799323621</v>
      </c>
      <c r="AP534">
        <v>224</v>
      </c>
      <c r="AQ534">
        <v>223</v>
      </c>
      <c r="AR534">
        <v>167</v>
      </c>
      <c r="AS534">
        <v>122</v>
      </c>
      <c r="AT534">
        <v>120</v>
      </c>
      <c r="AU534">
        <v>121</v>
      </c>
      <c r="AV534" s="6">
        <v>13.44</v>
      </c>
      <c r="AW534">
        <v>54</v>
      </c>
      <c r="AX534">
        <v>12</v>
      </c>
      <c r="AY534">
        <v>14</v>
      </c>
      <c r="AZ534" s="11">
        <f t="shared" si="160"/>
        <v>26</v>
      </c>
      <c r="BA534" s="6">
        <v>28.7851</v>
      </c>
      <c r="BB534" s="6">
        <v>26.17</v>
      </c>
      <c r="BC534" s="6">
        <v>200.1</v>
      </c>
      <c r="BD534">
        <v>71</v>
      </c>
      <c r="BE534">
        <v>71</v>
      </c>
      <c r="BF534">
        <v>31</v>
      </c>
      <c r="BG534" s="11">
        <f t="shared" si="161"/>
        <v>40</v>
      </c>
      <c r="BH534">
        <v>45</v>
      </c>
      <c r="BI534">
        <v>24</v>
      </c>
      <c r="BJ534">
        <v>24</v>
      </c>
      <c r="BK534">
        <v>34</v>
      </c>
      <c r="BL534">
        <v>24</v>
      </c>
      <c r="BM534">
        <v>24</v>
      </c>
      <c r="BN534">
        <v>34</v>
      </c>
      <c r="BO534" s="8">
        <f t="shared" si="162"/>
        <v>3.2015065913370999E-2</v>
      </c>
      <c r="BP534">
        <v>452</v>
      </c>
      <c r="BQ534">
        <v>444</v>
      </c>
      <c r="BR534">
        <v>452</v>
      </c>
      <c r="BS534">
        <v>444</v>
      </c>
      <c r="BT534" s="8">
        <f t="shared" si="163"/>
        <v>0.5044642857142857</v>
      </c>
      <c r="BU534" s="8">
        <f t="shared" si="164"/>
        <v>0.68344774980930589</v>
      </c>
      <c r="BV534">
        <v>239</v>
      </c>
      <c r="BW534">
        <v>249</v>
      </c>
      <c r="BX534">
        <v>80</v>
      </c>
      <c r="BY534">
        <v>79</v>
      </c>
      <c r="BZ534">
        <v>133</v>
      </c>
      <c r="CA534">
        <v>116</v>
      </c>
      <c r="CB534">
        <v>131</v>
      </c>
      <c r="CC534">
        <v>129</v>
      </c>
      <c r="CD534">
        <v>153</v>
      </c>
      <c r="CE534">
        <v>156</v>
      </c>
      <c r="CF534">
        <v>294</v>
      </c>
      <c r="CG534">
        <v>267</v>
      </c>
      <c r="CH534">
        <v>1</v>
      </c>
      <c r="CI534">
        <v>2</v>
      </c>
      <c r="CJ534">
        <v>6</v>
      </c>
      <c r="CK534">
        <v>0</v>
      </c>
      <c r="CL534">
        <v>0</v>
      </c>
      <c r="CM534">
        <v>0</v>
      </c>
      <c r="CN534">
        <v>1</v>
      </c>
      <c r="CO534">
        <v>2</v>
      </c>
      <c r="CP534">
        <v>2</v>
      </c>
      <c r="CQ534">
        <v>5</v>
      </c>
      <c r="CR534">
        <v>1</v>
      </c>
      <c r="CS534">
        <v>0</v>
      </c>
      <c r="CT534">
        <v>4</v>
      </c>
      <c r="CU534">
        <v>0</v>
      </c>
      <c r="CV534">
        <v>3</v>
      </c>
      <c r="CW534">
        <v>5</v>
      </c>
      <c r="CX534">
        <v>37</v>
      </c>
      <c r="CY534">
        <v>12</v>
      </c>
      <c r="CZ534">
        <v>2</v>
      </c>
      <c r="DA534">
        <v>20</v>
      </c>
      <c r="DB534">
        <v>28</v>
      </c>
      <c r="DC534">
        <v>9</v>
      </c>
      <c r="DD534">
        <v>0</v>
      </c>
      <c r="DE534">
        <v>49</v>
      </c>
      <c r="DF534">
        <v>7</v>
      </c>
      <c r="DG534">
        <v>6</v>
      </c>
      <c r="DH534">
        <v>7</v>
      </c>
      <c r="DI534">
        <v>6</v>
      </c>
      <c r="DJ534" s="11">
        <f t="shared" si="165"/>
        <v>-1</v>
      </c>
      <c r="DK534" s="6">
        <v>0.85779993119999998</v>
      </c>
      <c r="DL534">
        <v>6</v>
      </c>
      <c r="DM534">
        <v>1</v>
      </c>
      <c r="DN534">
        <v>0</v>
      </c>
      <c r="DO534">
        <v>0</v>
      </c>
      <c r="DP534">
        <v>0</v>
      </c>
      <c r="DQ534">
        <v>975</v>
      </c>
      <c r="DR534">
        <v>1062</v>
      </c>
      <c r="DS534">
        <v>720</v>
      </c>
      <c r="DT534">
        <v>766</v>
      </c>
      <c r="DU534">
        <v>531</v>
      </c>
      <c r="DV534">
        <v>562</v>
      </c>
      <c r="DW534" s="6">
        <v>53.85</v>
      </c>
      <c r="DX534" s="6">
        <v>57.23</v>
      </c>
      <c r="DY534">
        <v>206</v>
      </c>
      <c r="DZ534">
        <v>195</v>
      </c>
      <c r="EA534">
        <v>62</v>
      </c>
      <c r="EB534">
        <v>51</v>
      </c>
      <c r="EC534">
        <v>42</v>
      </c>
      <c r="ED534">
        <v>54</v>
      </c>
      <c r="EE534">
        <v>42</v>
      </c>
      <c r="EF534">
        <v>59</v>
      </c>
      <c r="EG534" s="11">
        <f t="shared" si="166"/>
        <v>84</v>
      </c>
      <c r="EH534" s="11">
        <f t="shared" si="167"/>
        <v>113</v>
      </c>
      <c r="EI534">
        <v>665</v>
      </c>
      <c r="EJ534">
        <v>646</v>
      </c>
      <c r="EK534">
        <v>529</v>
      </c>
      <c r="EL534">
        <v>368</v>
      </c>
      <c r="EM534">
        <v>209</v>
      </c>
      <c r="EN534">
        <v>126</v>
      </c>
      <c r="EO534">
        <v>61</v>
      </c>
      <c r="EP534">
        <v>46</v>
      </c>
      <c r="EQ534">
        <v>2.6</v>
      </c>
      <c r="ER534">
        <v>1.1000000000000001</v>
      </c>
      <c r="ES534">
        <v>3.7</v>
      </c>
      <c r="ET534">
        <v>3516.58</v>
      </c>
      <c r="EU534" s="11">
        <f t="shared" si="168"/>
        <v>123</v>
      </c>
      <c r="EV534" s="6">
        <f t="shared" si="169"/>
        <v>15.833333333333334</v>
      </c>
      <c r="EW534" s="6">
        <f t="shared" si="170"/>
        <v>110.23224351747463</v>
      </c>
      <c r="EX534" s="6">
        <v>29.9</v>
      </c>
      <c r="EY534">
        <v>0.38</v>
      </c>
    </row>
    <row r="535" spans="1:155">
      <c r="A535">
        <v>387</v>
      </c>
      <c r="B535" s="5">
        <v>1800000</v>
      </c>
      <c r="C535" t="s">
        <v>355</v>
      </c>
      <c r="D535" t="s">
        <v>425</v>
      </c>
      <c r="E535" t="s">
        <v>144</v>
      </c>
      <c r="F535" t="s">
        <v>145</v>
      </c>
      <c r="G535" t="s">
        <v>145</v>
      </c>
      <c r="H535">
        <v>74</v>
      </c>
      <c r="I535">
        <v>206</v>
      </c>
      <c r="J535">
        <v>2004</v>
      </c>
      <c r="K535">
        <v>9</v>
      </c>
      <c r="L535">
        <v>265</v>
      </c>
      <c r="M535" t="s">
        <v>155</v>
      </c>
      <c r="N535" t="s">
        <v>2695</v>
      </c>
      <c r="O535" t="s">
        <v>606</v>
      </c>
      <c r="P535" t="s">
        <v>209</v>
      </c>
      <c r="Q535" t="s">
        <v>193</v>
      </c>
      <c r="R535">
        <v>72</v>
      </c>
      <c r="S535">
        <v>12</v>
      </c>
      <c r="T535">
        <v>13</v>
      </c>
      <c r="U535">
        <v>10</v>
      </c>
      <c r="V535">
        <v>3</v>
      </c>
      <c r="W535">
        <v>25</v>
      </c>
      <c r="X535">
        <v>15</v>
      </c>
      <c r="Y535" s="6">
        <v>-0.8</v>
      </c>
      <c r="Z535">
        <v>49</v>
      </c>
      <c r="AA535">
        <v>1284</v>
      </c>
      <c r="AB535">
        <v>55793</v>
      </c>
      <c r="AC535" s="6">
        <v>927.55</v>
      </c>
      <c r="AD535" s="7">
        <v>12.916666666699999</v>
      </c>
      <c r="AE535" s="7">
        <f t="shared" si="152"/>
        <v>12.904783950628394</v>
      </c>
      <c r="AF535" s="8">
        <v>0.23255901415336785</v>
      </c>
      <c r="AG535" s="8">
        <v>0.78125</v>
      </c>
      <c r="AH535" s="8">
        <v>8.7671232876712329E-2</v>
      </c>
      <c r="AI535" s="9">
        <f t="shared" si="153"/>
        <v>0.92343387470997684</v>
      </c>
      <c r="AJ535" s="10">
        <f t="shared" si="154"/>
        <v>1011.1051075866892</v>
      </c>
      <c r="AK535" s="7">
        <f t="shared" si="155"/>
        <v>2.0699692738935904</v>
      </c>
      <c r="AL535" s="7">
        <f t="shared" si="156"/>
        <v>2.1346558137027651</v>
      </c>
      <c r="AM535" s="8">
        <f t="shared" si="157"/>
        <v>0.49230769230769234</v>
      </c>
      <c r="AN535" s="11">
        <f t="shared" si="158"/>
        <v>-1</v>
      </c>
      <c r="AO535" s="7">
        <f t="shared" si="159"/>
        <v>-6.4686539809174715E-2</v>
      </c>
      <c r="AP535">
        <v>133</v>
      </c>
      <c r="AQ535">
        <v>133</v>
      </c>
      <c r="AR535">
        <v>115</v>
      </c>
      <c r="AS535">
        <v>82</v>
      </c>
      <c r="AT535">
        <v>82</v>
      </c>
      <c r="AU535">
        <v>82</v>
      </c>
      <c r="AV535" s="6">
        <v>8.25</v>
      </c>
      <c r="AW535">
        <v>28</v>
      </c>
      <c r="AX535">
        <v>8</v>
      </c>
      <c r="AY535">
        <v>4</v>
      </c>
      <c r="AZ535" s="11">
        <f t="shared" si="160"/>
        <v>12</v>
      </c>
      <c r="BA535" s="6">
        <v>35.743899999999996</v>
      </c>
      <c r="BB535" s="6">
        <v>28.18</v>
      </c>
      <c r="BC535" s="6">
        <v>183.2</v>
      </c>
      <c r="BD535">
        <v>25</v>
      </c>
      <c r="BE535">
        <v>25</v>
      </c>
      <c r="BF535">
        <v>84</v>
      </c>
      <c r="BG535" s="11">
        <f t="shared" si="161"/>
        <v>-59</v>
      </c>
      <c r="BH535">
        <v>33</v>
      </c>
      <c r="BI535">
        <v>30</v>
      </c>
      <c r="BJ535">
        <v>30</v>
      </c>
      <c r="BK535">
        <v>34</v>
      </c>
      <c r="BL535">
        <v>30</v>
      </c>
      <c r="BM535">
        <v>30</v>
      </c>
      <c r="BN535">
        <v>34</v>
      </c>
      <c r="BO535" s="8">
        <f t="shared" si="162"/>
        <v>3.9397450753186555E-2</v>
      </c>
      <c r="BP535">
        <v>9</v>
      </c>
      <c r="BQ535">
        <v>12</v>
      </c>
      <c r="BR535">
        <v>9</v>
      </c>
      <c r="BS535">
        <v>12</v>
      </c>
      <c r="BT535" s="8">
        <f t="shared" si="163"/>
        <v>0.42857142857142855</v>
      </c>
      <c r="BU535" s="8">
        <f t="shared" si="164"/>
        <v>2.2975929978118162E-2</v>
      </c>
      <c r="BV535">
        <v>0</v>
      </c>
      <c r="BW535">
        <v>3</v>
      </c>
      <c r="BX535">
        <v>2</v>
      </c>
      <c r="BY535">
        <v>2</v>
      </c>
      <c r="BZ535">
        <v>7</v>
      </c>
      <c r="CA535">
        <v>7</v>
      </c>
      <c r="CB535">
        <v>2</v>
      </c>
      <c r="CC535">
        <v>4</v>
      </c>
      <c r="CD535">
        <v>2</v>
      </c>
      <c r="CE535">
        <v>6</v>
      </c>
      <c r="CF535">
        <v>7</v>
      </c>
      <c r="CG535">
        <v>5</v>
      </c>
      <c r="CH535">
        <v>0</v>
      </c>
      <c r="CI535">
        <v>4</v>
      </c>
      <c r="CJ535">
        <v>3</v>
      </c>
      <c r="CK535">
        <v>1</v>
      </c>
      <c r="CL535">
        <v>0</v>
      </c>
      <c r="CM535">
        <v>0</v>
      </c>
      <c r="CN535">
        <v>2</v>
      </c>
      <c r="CO535">
        <v>1</v>
      </c>
      <c r="CP535">
        <v>0</v>
      </c>
      <c r="CQ535">
        <v>1</v>
      </c>
      <c r="CR535">
        <v>1</v>
      </c>
      <c r="CS535">
        <v>0</v>
      </c>
      <c r="CT535">
        <v>7</v>
      </c>
      <c r="CU535">
        <v>0</v>
      </c>
      <c r="CV535">
        <v>2</v>
      </c>
      <c r="CW535">
        <v>3</v>
      </c>
      <c r="CX535">
        <v>28</v>
      </c>
      <c r="CY535">
        <v>10</v>
      </c>
      <c r="CZ535">
        <v>2</v>
      </c>
      <c r="DA535">
        <v>5</v>
      </c>
      <c r="DB535">
        <v>7</v>
      </c>
      <c r="DC535">
        <v>6</v>
      </c>
      <c r="DD535">
        <v>0</v>
      </c>
      <c r="DE535">
        <v>52</v>
      </c>
      <c r="DF535">
        <v>16</v>
      </c>
      <c r="DG535">
        <v>17</v>
      </c>
      <c r="DH535">
        <v>15</v>
      </c>
      <c r="DI535">
        <v>17</v>
      </c>
      <c r="DJ535" s="11">
        <f t="shared" si="165"/>
        <v>1</v>
      </c>
      <c r="DK535" s="6">
        <v>2.6953918379999999</v>
      </c>
      <c r="DL535">
        <v>12</v>
      </c>
      <c r="DM535">
        <v>3</v>
      </c>
      <c r="DN535">
        <v>0</v>
      </c>
      <c r="DO535">
        <v>1</v>
      </c>
      <c r="DP535">
        <v>0</v>
      </c>
      <c r="DQ535">
        <v>665</v>
      </c>
      <c r="DR535">
        <v>863</v>
      </c>
      <c r="DS535">
        <v>499</v>
      </c>
      <c r="DT535">
        <v>632</v>
      </c>
      <c r="DU535">
        <v>365</v>
      </c>
      <c r="DV535">
        <v>431</v>
      </c>
      <c r="DW535" s="6">
        <v>29.54</v>
      </c>
      <c r="DX535" s="6">
        <v>44.54</v>
      </c>
      <c r="DY535">
        <v>97</v>
      </c>
      <c r="DZ535">
        <v>159</v>
      </c>
      <c r="EA535">
        <v>32</v>
      </c>
      <c r="EB535">
        <v>33</v>
      </c>
      <c r="EC535">
        <v>28</v>
      </c>
      <c r="ED535">
        <v>34</v>
      </c>
      <c r="EE535">
        <v>32</v>
      </c>
      <c r="EF535">
        <v>48</v>
      </c>
      <c r="EG535" s="11">
        <f t="shared" si="166"/>
        <v>60</v>
      </c>
      <c r="EH535" s="11">
        <f t="shared" si="167"/>
        <v>82</v>
      </c>
      <c r="EI535">
        <v>508</v>
      </c>
      <c r="EJ535">
        <v>406</v>
      </c>
      <c r="EK535">
        <v>398</v>
      </c>
      <c r="EL535">
        <v>401</v>
      </c>
      <c r="EM535">
        <v>146</v>
      </c>
      <c r="EN535">
        <v>113</v>
      </c>
      <c r="EO535">
        <v>65</v>
      </c>
      <c r="EP535">
        <v>67</v>
      </c>
      <c r="EQ535">
        <v>1.4</v>
      </c>
      <c r="ER535">
        <v>1.5</v>
      </c>
      <c r="ES535">
        <v>3</v>
      </c>
      <c r="ET535">
        <v>3060.9</v>
      </c>
      <c r="EU535" s="11">
        <f t="shared" si="168"/>
        <v>111</v>
      </c>
      <c r="EV535" s="6">
        <f t="shared" si="169"/>
        <v>4.583333333333333</v>
      </c>
      <c r="EW535" s="6">
        <f t="shared" si="170"/>
        <v>98.84103282841896</v>
      </c>
      <c r="EX535" s="6">
        <v>27.6</v>
      </c>
      <c r="EY535">
        <v>0.38</v>
      </c>
    </row>
    <row r="536" spans="1:155">
      <c r="A536">
        <v>523</v>
      </c>
      <c r="B536" s="5">
        <v>1850000</v>
      </c>
      <c r="C536" t="s">
        <v>1313</v>
      </c>
      <c r="D536" t="s">
        <v>1314</v>
      </c>
      <c r="E536" t="s">
        <v>260</v>
      </c>
      <c r="F536" t="s">
        <v>154</v>
      </c>
      <c r="G536" t="s">
        <v>154</v>
      </c>
      <c r="H536">
        <v>72</v>
      </c>
      <c r="I536">
        <v>209</v>
      </c>
      <c r="J536">
        <v>2000</v>
      </c>
      <c r="K536">
        <v>5</v>
      </c>
      <c r="L536">
        <v>131</v>
      </c>
      <c r="M536" t="s">
        <v>155</v>
      </c>
      <c r="N536" t="s">
        <v>1315</v>
      </c>
      <c r="O536" t="s">
        <v>319</v>
      </c>
      <c r="P536" t="s">
        <v>209</v>
      </c>
      <c r="Q536" t="s">
        <v>378</v>
      </c>
      <c r="R536">
        <v>42</v>
      </c>
      <c r="S536">
        <v>4</v>
      </c>
      <c r="T536">
        <v>3</v>
      </c>
      <c r="U536">
        <v>0</v>
      </c>
      <c r="V536">
        <v>3</v>
      </c>
      <c r="W536">
        <v>7</v>
      </c>
      <c r="X536">
        <v>-3</v>
      </c>
      <c r="Y536" s="6">
        <v>-1.7000000000000002</v>
      </c>
      <c r="Z536">
        <v>29</v>
      </c>
      <c r="AA536">
        <v>684</v>
      </c>
      <c r="AB536">
        <v>27087</v>
      </c>
      <c r="AC536" s="6">
        <v>450.28</v>
      </c>
      <c r="AD536" s="7">
        <v>10.75</v>
      </c>
      <c r="AE536" s="7">
        <f t="shared" si="152"/>
        <v>10.739920634920635</v>
      </c>
      <c r="AF536" s="8">
        <v>0.19431821614600189</v>
      </c>
      <c r="AG536" s="8">
        <v>0.58333333333333337</v>
      </c>
      <c r="AH536" s="8">
        <v>7.1428571428571425E-2</v>
      </c>
      <c r="AI536" s="9">
        <f t="shared" si="153"/>
        <v>0.8995433789954338</v>
      </c>
      <c r="AJ536" s="10">
        <f t="shared" si="154"/>
        <v>970.97195042400517</v>
      </c>
      <c r="AK536" s="7">
        <f t="shared" si="155"/>
        <v>1.5990050635160347</v>
      </c>
      <c r="AL536" s="7">
        <f t="shared" si="156"/>
        <v>2.9315092831127298</v>
      </c>
      <c r="AM536" s="8">
        <f t="shared" si="157"/>
        <v>0.35294117647058826</v>
      </c>
      <c r="AN536" s="11">
        <f t="shared" si="158"/>
        <v>-10</v>
      </c>
      <c r="AO536" s="7">
        <f t="shared" si="159"/>
        <v>-1.3325042195966952</v>
      </c>
      <c r="AP536">
        <v>61</v>
      </c>
      <c r="AQ536">
        <v>61</v>
      </c>
      <c r="AR536">
        <v>51</v>
      </c>
      <c r="AS536">
        <v>42</v>
      </c>
      <c r="AT536">
        <v>42</v>
      </c>
      <c r="AU536">
        <v>42</v>
      </c>
      <c r="AV536" s="6">
        <v>3.4</v>
      </c>
      <c r="AW536">
        <v>11</v>
      </c>
      <c r="AX536">
        <v>2</v>
      </c>
      <c r="AY536">
        <v>7</v>
      </c>
      <c r="AZ536" s="11">
        <f t="shared" si="160"/>
        <v>9</v>
      </c>
      <c r="BA536" s="6">
        <v>41.1905</v>
      </c>
      <c r="BB536" s="6">
        <v>30.2</v>
      </c>
      <c r="BC536" s="6">
        <v>0</v>
      </c>
      <c r="BD536">
        <v>79</v>
      </c>
      <c r="BE536">
        <v>79</v>
      </c>
      <c r="BF536">
        <v>47</v>
      </c>
      <c r="BG536" s="11">
        <f t="shared" si="161"/>
        <v>32</v>
      </c>
      <c r="BH536">
        <v>9</v>
      </c>
      <c r="BI536">
        <v>9</v>
      </c>
      <c r="BJ536">
        <v>10</v>
      </c>
      <c r="BK536">
        <v>39</v>
      </c>
      <c r="BL536">
        <v>9</v>
      </c>
      <c r="BM536">
        <v>10</v>
      </c>
      <c r="BN536">
        <v>39</v>
      </c>
      <c r="BO536" s="8">
        <f t="shared" si="162"/>
        <v>8.2802547770700632E-2</v>
      </c>
      <c r="BP536">
        <v>132</v>
      </c>
      <c r="BQ536">
        <v>100</v>
      </c>
      <c r="BR536">
        <v>132</v>
      </c>
      <c r="BS536">
        <v>100</v>
      </c>
      <c r="BT536" s="8">
        <f t="shared" si="163"/>
        <v>0.56896551724137934</v>
      </c>
      <c r="BU536" s="8">
        <f t="shared" si="164"/>
        <v>0.49466950959488271</v>
      </c>
      <c r="BV536">
        <v>71</v>
      </c>
      <c r="BW536">
        <v>51</v>
      </c>
      <c r="BX536">
        <v>29</v>
      </c>
      <c r="BY536">
        <v>32</v>
      </c>
      <c r="BZ536">
        <v>32</v>
      </c>
      <c r="CA536">
        <v>17</v>
      </c>
      <c r="CB536">
        <v>30</v>
      </c>
      <c r="CC536">
        <v>24</v>
      </c>
      <c r="CD536">
        <v>54</v>
      </c>
      <c r="CE536">
        <v>34</v>
      </c>
      <c r="CF536">
        <v>86</v>
      </c>
      <c r="CG536">
        <v>67</v>
      </c>
      <c r="CH536">
        <v>0</v>
      </c>
      <c r="CI536">
        <v>1</v>
      </c>
      <c r="CJ536">
        <v>1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1</v>
      </c>
      <c r="CR536">
        <v>0</v>
      </c>
      <c r="CS536">
        <v>0</v>
      </c>
      <c r="CT536">
        <v>3</v>
      </c>
      <c r="CU536">
        <v>0</v>
      </c>
      <c r="CV536">
        <v>0</v>
      </c>
      <c r="CW536">
        <v>1</v>
      </c>
      <c r="CX536">
        <v>8</v>
      </c>
      <c r="CY536">
        <v>4</v>
      </c>
      <c r="CZ536">
        <v>0</v>
      </c>
      <c r="DA536">
        <v>2</v>
      </c>
      <c r="DB536">
        <v>10</v>
      </c>
      <c r="DC536">
        <v>5</v>
      </c>
      <c r="DD536">
        <v>0</v>
      </c>
      <c r="DE536">
        <v>21</v>
      </c>
      <c r="DF536">
        <v>13</v>
      </c>
      <c r="DG536">
        <v>7</v>
      </c>
      <c r="DH536">
        <v>12</v>
      </c>
      <c r="DI536">
        <v>8</v>
      </c>
      <c r="DJ536" s="11">
        <f t="shared" si="165"/>
        <v>-6</v>
      </c>
      <c r="DK536" s="6">
        <v>-3.0850610887999999</v>
      </c>
      <c r="DL536">
        <v>12</v>
      </c>
      <c r="DM536">
        <v>1</v>
      </c>
      <c r="DN536">
        <v>0</v>
      </c>
      <c r="DO536">
        <v>0</v>
      </c>
      <c r="DP536">
        <v>0</v>
      </c>
      <c r="DQ536">
        <v>307</v>
      </c>
      <c r="DR536">
        <v>471</v>
      </c>
      <c r="DS536">
        <v>222</v>
      </c>
      <c r="DT536">
        <v>313</v>
      </c>
      <c r="DU536">
        <v>168</v>
      </c>
      <c r="DV536">
        <v>219</v>
      </c>
      <c r="DW536" s="6">
        <v>12.53</v>
      </c>
      <c r="DX536" s="6">
        <v>21</v>
      </c>
      <c r="DY536">
        <v>34</v>
      </c>
      <c r="DZ536">
        <v>67</v>
      </c>
      <c r="EA536">
        <v>12</v>
      </c>
      <c r="EB536">
        <v>22</v>
      </c>
      <c r="EC536">
        <v>10</v>
      </c>
      <c r="ED536">
        <v>14</v>
      </c>
      <c r="EE536">
        <v>16</v>
      </c>
      <c r="EF536">
        <v>19</v>
      </c>
      <c r="EG536" s="11">
        <f t="shared" si="166"/>
        <v>26</v>
      </c>
      <c r="EH536" s="11">
        <f t="shared" si="167"/>
        <v>33</v>
      </c>
      <c r="EI536">
        <v>252</v>
      </c>
      <c r="EJ536">
        <v>217</v>
      </c>
      <c r="EK536">
        <v>287</v>
      </c>
      <c r="EL536">
        <v>194</v>
      </c>
      <c r="EM536">
        <v>79</v>
      </c>
      <c r="EN536">
        <v>42</v>
      </c>
      <c r="EO536">
        <v>38</v>
      </c>
      <c r="EP536">
        <v>27</v>
      </c>
      <c r="EQ536">
        <v>0</v>
      </c>
      <c r="ER536">
        <v>0.4</v>
      </c>
      <c r="ES536">
        <v>0.30000000000000004</v>
      </c>
      <c r="ET536">
        <v>1866.95</v>
      </c>
      <c r="EU536" s="11">
        <f t="shared" si="168"/>
        <v>148</v>
      </c>
      <c r="EV536" s="6">
        <f t="shared" si="169"/>
        <v>7.416666666666667</v>
      </c>
      <c r="EW536" s="6">
        <f t="shared" si="170"/>
        <v>103.6688282846229</v>
      </c>
      <c r="EX536" s="6">
        <v>6</v>
      </c>
      <c r="EY536">
        <v>0.14000000000000001</v>
      </c>
    </row>
    <row r="537" spans="1:155">
      <c r="A537">
        <v>159</v>
      </c>
      <c r="B537" s="5">
        <v>1850000</v>
      </c>
      <c r="C537" t="s">
        <v>1487</v>
      </c>
      <c r="D537" t="s">
        <v>1488</v>
      </c>
      <c r="F537" t="s">
        <v>162</v>
      </c>
      <c r="G537" t="s">
        <v>162</v>
      </c>
      <c r="H537">
        <v>72</v>
      </c>
      <c r="I537">
        <v>180</v>
      </c>
      <c r="M537" t="s">
        <v>146</v>
      </c>
      <c r="N537" t="s">
        <v>1486</v>
      </c>
      <c r="O537" t="s">
        <v>1489</v>
      </c>
      <c r="P537" t="s">
        <v>333</v>
      </c>
      <c r="Q537" t="s">
        <v>432</v>
      </c>
      <c r="R537">
        <v>67</v>
      </c>
      <c r="S537">
        <v>11</v>
      </c>
      <c r="T537">
        <v>11</v>
      </c>
      <c r="U537">
        <v>5</v>
      </c>
      <c r="V537">
        <v>6</v>
      </c>
      <c r="W537">
        <v>22</v>
      </c>
      <c r="X537">
        <v>7</v>
      </c>
      <c r="Y537" s="6">
        <v>1.4</v>
      </c>
      <c r="Z537">
        <v>22</v>
      </c>
      <c r="AA537">
        <v>1337</v>
      </c>
      <c r="AB537">
        <v>51459</v>
      </c>
      <c r="AC537" s="6">
        <v>855.86</v>
      </c>
      <c r="AD537" s="7">
        <v>12.8</v>
      </c>
      <c r="AE537" s="7">
        <f t="shared" si="152"/>
        <v>12.791592039800994</v>
      </c>
      <c r="AF537" s="8">
        <v>0.23441989389121246</v>
      </c>
      <c r="AG537" s="8">
        <v>0.7857142857142857</v>
      </c>
      <c r="AH537" s="8">
        <v>8.4592145015105744E-2</v>
      </c>
      <c r="AI537" s="9">
        <f t="shared" si="153"/>
        <v>0.92156862745098045</v>
      </c>
      <c r="AJ537" s="10">
        <f t="shared" si="154"/>
        <v>1006.1607724660862</v>
      </c>
      <c r="AK537" s="7">
        <f t="shared" si="155"/>
        <v>1.9629378636692916</v>
      </c>
      <c r="AL537" s="7">
        <f t="shared" si="156"/>
        <v>2.2433575584791905</v>
      </c>
      <c r="AM537" s="8">
        <f t="shared" si="157"/>
        <v>0.46666666666666667</v>
      </c>
      <c r="AN537" s="11">
        <f t="shared" si="158"/>
        <v>-4</v>
      </c>
      <c r="AO537" s="7">
        <f t="shared" si="159"/>
        <v>-0.28041969480989892</v>
      </c>
      <c r="AP537">
        <v>133</v>
      </c>
      <c r="AQ537">
        <v>132</v>
      </c>
      <c r="AR537">
        <v>105</v>
      </c>
      <c r="AS537">
        <v>73</v>
      </c>
      <c r="AT537">
        <v>73</v>
      </c>
      <c r="AU537">
        <v>73</v>
      </c>
      <c r="AV537" s="6">
        <v>9.1999999999999993</v>
      </c>
      <c r="AW537">
        <v>38</v>
      </c>
      <c r="AX537">
        <v>6</v>
      </c>
      <c r="AY537">
        <v>9</v>
      </c>
      <c r="AZ537" s="11">
        <f t="shared" si="160"/>
        <v>15</v>
      </c>
      <c r="BA537" s="6">
        <v>25.1096</v>
      </c>
      <c r="BB537" s="6">
        <v>22.19</v>
      </c>
      <c r="BC537" s="6">
        <v>129.4</v>
      </c>
      <c r="BD537">
        <v>67</v>
      </c>
      <c r="BE537">
        <v>67</v>
      </c>
      <c r="BF537">
        <v>106</v>
      </c>
      <c r="BG537" s="11">
        <f t="shared" si="161"/>
        <v>-39</v>
      </c>
      <c r="BH537">
        <v>32</v>
      </c>
      <c r="BI537">
        <v>23</v>
      </c>
      <c r="BJ537">
        <v>17</v>
      </c>
      <c r="BK537">
        <v>59</v>
      </c>
      <c r="BL537">
        <v>23</v>
      </c>
      <c r="BM537">
        <v>17</v>
      </c>
      <c r="BN537">
        <v>59</v>
      </c>
      <c r="BO537" s="8">
        <f t="shared" si="162"/>
        <v>6.9248826291079812E-2</v>
      </c>
      <c r="BP537">
        <v>1</v>
      </c>
      <c r="BQ537">
        <v>5</v>
      </c>
      <c r="BR537">
        <v>1</v>
      </c>
      <c r="BS537">
        <v>5</v>
      </c>
      <c r="BT537" s="8">
        <f t="shared" si="163"/>
        <v>0.16666666666666666</v>
      </c>
      <c r="BU537" s="8">
        <f t="shared" si="164"/>
        <v>7.6726342710997444E-3</v>
      </c>
      <c r="BV537">
        <v>0</v>
      </c>
      <c r="BW537">
        <v>0</v>
      </c>
      <c r="BX537">
        <v>0</v>
      </c>
      <c r="BY537">
        <v>2</v>
      </c>
      <c r="BZ537">
        <v>1</v>
      </c>
      <c r="CA537">
        <v>3</v>
      </c>
      <c r="CB537">
        <v>1</v>
      </c>
      <c r="CC537">
        <v>0</v>
      </c>
      <c r="CD537">
        <v>0</v>
      </c>
      <c r="CE537">
        <v>5</v>
      </c>
      <c r="CF537">
        <v>0</v>
      </c>
      <c r="CG537">
        <v>3</v>
      </c>
      <c r="CH537">
        <v>0</v>
      </c>
      <c r="CI537">
        <v>1</v>
      </c>
      <c r="CJ537">
        <v>1</v>
      </c>
      <c r="CK537">
        <v>0</v>
      </c>
      <c r="CL537">
        <v>1</v>
      </c>
      <c r="CM537">
        <v>1</v>
      </c>
      <c r="CN537">
        <v>1</v>
      </c>
      <c r="CO537">
        <v>2</v>
      </c>
      <c r="CP537">
        <v>1</v>
      </c>
      <c r="CQ537">
        <v>0</v>
      </c>
      <c r="CR537">
        <v>3</v>
      </c>
      <c r="CS537">
        <v>0</v>
      </c>
      <c r="CT537">
        <v>4</v>
      </c>
      <c r="CU537">
        <v>0</v>
      </c>
      <c r="CV537">
        <v>0</v>
      </c>
      <c r="CW537">
        <v>1</v>
      </c>
      <c r="CX537">
        <v>31</v>
      </c>
      <c r="CY537">
        <v>6</v>
      </c>
      <c r="CZ537">
        <v>5</v>
      </c>
      <c r="DA537">
        <v>6</v>
      </c>
      <c r="DB537">
        <v>4</v>
      </c>
      <c r="DC537">
        <v>7</v>
      </c>
      <c r="DD537">
        <v>0</v>
      </c>
      <c r="DE537">
        <v>45</v>
      </c>
      <c r="DF537">
        <v>11</v>
      </c>
      <c r="DG537">
        <v>16</v>
      </c>
      <c r="DH537">
        <v>10</v>
      </c>
      <c r="DI537">
        <v>16</v>
      </c>
      <c r="DJ537" s="11">
        <f t="shared" si="165"/>
        <v>5</v>
      </c>
      <c r="DK537" s="6">
        <v>3.9220840659</v>
      </c>
      <c r="DL537">
        <v>11</v>
      </c>
      <c r="DM537">
        <v>0</v>
      </c>
      <c r="DN537">
        <v>0</v>
      </c>
      <c r="DO537">
        <v>0</v>
      </c>
      <c r="DP537">
        <v>0</v>
      </c>
      <c r="DQ537">
        <v>702</v>
      </c>
      <c r="DR537">
        <v>852</v>
      </c>
      <c r="DS537">
        <v>502</v>
      </c>
      <c r="DT537">
        <v>584</v>
      </c>
      <c r="DU537">
        <v>331</v>
      </c>
      <c r="DV537">
        <v>408</v>
      </c>
      <c r="DW537" s="6">
        <v>26.94</v>
      </c>
      <c r="DX537" s="6">
        <v>39.79</v>
      </c>
      <c r="DY537">
        <v>81</v>
      </c>
      <c r="DZ537">
        <v>143</v>
      </c>
      <c r="EA537">
        <v>28</v>
      </c>
      <c r="EB537">
        <v>32</v>
      </c>
      <c r="EC537">
        <v>17</v>
      </c>
      <c r="ED537">
        <v>33</v>
      </c>
      <c r="EE537">
        <v>36</v>
      </c>
      <c r="EF537">
        <v>32</v>
      </c>
      <c r="EG537" s="11">
        <f t="shared" si="166"/>
        <v>53</v>
      </c>
      <c r="EH537" s="11">
        <f t="shared" si="167"/>
        <v>65</v>
      </c>
      <c r="EI537">
        <v>357</v>
      </c>
      <c r="EJ537">
        <v>425</v>
      </c>
      <c r="EK537">
        <v>318</v>
      </c>
      <c r="EL537">
        <v>366</v>
      </c>
      <c r="EM537">
        <v>152</v>
      </c>
      <c r="EN537">
        <v>107</v>
      </c>
      <c r="EO537">
        <v>47</v>
      </c>
      <c r="EP537">
        <v>55</v>
      </c>
      <c r="EQ537">
        <v>1.2</v>
      </c>
      <c r="ER537">
        <v>1.4</v>
      </c>
      <c r="ES537">
        <v>2.6</v>
      </c>
      <c r="ET537">
        <v>2795.11</v>
      </c>
      <c r="EU537" s="11">
        <f t="shared" si="168"/>
        <v>148</v>
      </c>
      <c r="EV537" s="6">
        <f t="shared" si="169"/>
        <v>7.6363636363636367</v>
      </c>
      <c r="EW537" s="6">
        <f t="shared" si="170"/>
        <v>108.94305143364569</v>
      </c>
      <c r="EX537" s="6">
        <v>25.9</v>
      </c>
      <c r="EY537">
        <v>0.39</v>
      </c>
    </row>
    <row r="538" spans="1:155">
      <c r="A538">
        <v>737</v>
      </c>
      <c r="B538" s="5">
        <v>1900000</v>
      </c>
      <c r="C538" t="s">
        <v>1199</v>
      </c>
      <c r="D538" t="s">
        <v>1651</v>
      </c>
      <c r="E538" t="s">
        <v>144</v>
      </c>
      <c r="F538" t="s">
        <v>145</v>
      </c>
      <c r="G538" t="s">
        <v>145</v>
      </c>
      <c r="H538">
        <v>73</v>
      </c>
      <c r="I538">
        <v>204</v>
      </c>
      <c r="J538">
        <v>2003</v>
      </c>
      <c r="K538">
        <v>5</v>
      </c>
      <c r="L538">
        <v>158</v>
      </c>
      <c r="M538" t="s">
        <v>155</v>
      </c>
      <c r="N538" t="s">
        <v>1767</v>
      </c>
      <c r="O538" t="s">
        <v>595</v>
      </c>
      <c r="P538" t="s">
        <v>171</v>
      </c>
      <c r="Q538" t="s">
        <v>316</v>
      </c>
      <c r="R538">
        <v>65</v>
      </c>
      <c r="S538">
        <v>3</v>
      </c>
      <c r="T538">
        <v>4</v>
      </c>
      <c r="U538">
        <v>1</v>
      </c>
      <c r="V538">
        <v>3</v>
      </c>
      <c r="W538">
        <v>7</v>
      </c>
      <c r="X538">
        <v>-12</v>
      </c>
      <c r="Y538" s="6">
        <v>-11.9</v>
      </c>
      <c r="Z538">
        <v>45</v>
      </c>
      <c r="AA538">
        <v>1121</v>
      </c>
      <c r="AB538">
        <v>48960</v>
      </c>
      <c r="AC538" s="6">
        <v>814.91</v>
      </c>
      <c r="AD538" s="7">
        <v>12.55</v>
      </c>
      <c r="AE538" s="7">
        <f t="shared" si="152"/>
        <v>12.546974358974358</v>
      </c>
      <c r="AF538" s="8">
        <v>0.23428129510053647</v>
      </c>
      <c r="AG538" s="8">
        <v>0.5</v>
      </c>
      <c r="AH538" s="8">
        <v>4.472843450479233E-2</v>
      </c>
      <c r="AI538" s="9">
        <f t="shared" si="153"/>
        <v>0.92481203007518797</v>
      </c>
      <c r="AJ538" s="10">
        <f t="shared" si="154"/>
        <v>969.54046457998038</v>
      </c>
      <c r="AK538" s="7">
        <f t="shared" si="155"/>
        <v>1.0307886760501159</v>
      </c>
      <c r="AL538" s="7">
        <f t="shared" si="156"/>
        <v>2.2088328772502486</v>
      </c>
      <c r="AM538" s="8">
        <f t="shared" si="157"/>
        <v>0.31818181818181818</v>
      </c>
      <c r="AN538" s="11">
        <f t="shared" si="158"/>
        <v>-16</v>
      </c>
      <c r="AO538" s="7">
        <f t="shared" si="159"/>
        <v>-1.1780442012001326</v>
      </c>
      <c r="AP538">
        <v>127</v>
      </c>
      <c r="AQ538">
        <v>127</v>
      </c>
      <c r="AR538">
        <v>85</v>
      </c>
      <c r="AS538">
        <v>57</v>
      </c>
      <c r="AT538">
        <v>57</v>
      </c>
      <c r="AU538">
        <v>57</v>
      </c>
      <c r="AV538" s="6">
        <v>5.16</v>
      </c>
      <c r="AW538">
        <v>19</v>
      </c>
      <c r="AX538">
        <v>3</v>
      </c>
      <c r="AY538">
        <v>2</v>
      </c>
      <c r="AZ538" s="11">
        <f t="shared" si="160"/>
        <v>5</v>
      </c>
      <c r="BA538" s="6">
        <v>32.052599999999998</v>
      </c>
      <c r="BB538" s="6">
        <v>29.21</v>
      </c>
      <c r="BC538" s="6">
        <v>57.1</v>
      </c>
      <c r="BD538">
        <v>88</v>
      </c>
      <c r="BE538">
        <v>88</v>
      </c>
      <c r="BF538">
        <v>38</v>
      </c>
      <c r="BG538" s="11">
        <f t="shared" si="161"/>
        <v>50</v>
      </c>
      <c r="BH538">
        <v>28</v>
      </c>
      <c r="BI538">
        <v>17</v>
      </c>
      <c r="BJ538">
        <v>29</v>
      </c>
      <c r="BK538">
        <v>45</v>
      </c>
      <c r="BL538">
        <v>17</v>
      </c>
      <c r="BM538">
        <v>29</v>
      </c>
      <c r="BN538">
        <v>45</v>
      </c>
      <c r="BO538" s="8">
        <f t="shared" si="162"/>
        <v>6.2068965517241378E-2</v>
      </c>
      <c r="BP538">
        <v>298</v>
      </c>
      <c r="BQ538">
        <v>240</v>
      </c>
      <c r="BR538">
        <v>298</v>
      </c>
      <c r="BS538">
        <v>240</v>
      </c>
      <c r="BT538" s="8">
        <f t="shared" si="163"/>
        <v>0.55390334572490707</v>
      </c>
      <c r="BU538" s="8">
        <f t="shared" si="164"/>
        <v>0.74722222222222223</v>
      </c>
      <c r="BV538">
        <v>98</v>
      </c>
      <c r="BW538">
        <v>95</v>
      </c>
      <c r="BX538">
        <v>95</v>
      </c>
      <c r="BY538">
        <v>69</v>
      </c>
      <c r="BZ538">
        <v>105</v>
      </c>
      <c r="CA538">
        <v>76</v>
      </c>
      <c r="CB538">
        <v>82</v>
      </c>
      <c r="CC538">
        <v>62</v>
      </c>
      <c r="CD538">
        <v>116</v>
      </c>
      <c r="CE538">
        <v>105</v>
      </c>
      <c r="CF538">
        <v>174</v>
      </c>
      <c r="CG538">
        <v>132</v>
      </c>
      <c r="CH538">
        <v>0</v>
      </c>
      <c r="CI538">
        <v>1</v>
      </c>
      <c r="CJ538">
        <v>1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3</v>
      </c>
      <c r="CU538">
        <v>0</v>
      </c>
      <c r="CV538">
        <v>4</v>
      </c>
      <c r="CW538">
        <v>2</v>
      </c>
      <c r="CX538">
        <v>22</v>
      </c>
      <c r="CY538">
        <v>5</v>
      </c>
      <c r="CZ538">
        <v>0</v>
      </c>
      <c r="DA538">
        <v>4</v>
      </c>
      <c r="DB538">
        <v>11</v>
      </c>
      <c r="DC538">
        <v>2</v>
      </c>
      <c r="DD538">
        <v>0</v>
      </c>
      <c r="DE538">
        <v>35</v>
      </c>
      <c r="DF538">
        <v>17</v>
      </c>
      <c r="DG538">
        <v>4</v>
      </c>
      <c r="DH538">
        <v>15</v>
      </c>
      <c r="DI538">
        <v>4</v>
      </c>
      <c r="DJ538" s="11">
        <f t="shared" si="165"/>
        <v>-13</v>
      </c>
      <c r="DK538" s="6">
        <v>-6.8452528290999997</v>
      </c>
      <c r="DL538">
        <v>15</v>
      </c>
      <c r="DM538">
        <v>1</v>
      </c>
      <c r="DN538">
        <v>0</v>
      </c>
      <c r="DO538">
        <v>1</v>
      </c>
      <c r="DP538">
        <v>0</v>
      </c>
      <c r="DQ538">
        <v>670</v>
      </c>
      <c r="DR538">
        <v>725</v>
      </c>
      <c r="DS538">
        <v>459</v>
      </c>
      <c r="DT538">
        <v>547</v>
      </c>
      <c r="DU538">
        <v>313</v>
      </c>
      <c r="DV538">
        <v>399</v>
      </c>
      <c r="DW538" s="6">
        <v>22.4</v>
      </c>
      <c r="DX538" s="6">
        <v>32.92</v>
      </c>
      <c r="DY538">
        <v>61</v>
      </c>
      <c r="DZ538">
        <v>109</v>
      </c>
      <c r="EA538">
        <v>14</v>
      </c>
      <c r="EB538">
        <v>30</v>
      </c>
      <c r="EC538">
        <v>11</v>
      </c>
      <c r="ED538">
        <v>19</v>
      </c>
      <c r="EE538">
        <v>29</v>
      </c>
      <c r="EF538">
        <v>29</v>
      </c>
      <c r="EG538" s="11">
        <f t="shared" si="166"/>
        <v>40</v>
      </c>
      <c r="EH538" s="11">
        <f t="shared" si="167"/>
        <v>48</v>
      </c>
      <c r="EI538">
        <v>392</v>
      </c>
      <c r="EJ538">
        <v>328</v>
      </c>
      <c r="EK538">
        <v>382</v>
      </c>
      <c r="EL538">
        <v>224</v>
      </c>
      <c r="EM538">
        <v>102</v>
      </c>
      <c r="EN538">
        <v>97</v>
      </c>
      <c r="EO538">
        <v>61</v>
      </c>
      <c r="EP538">
        <v>40</v>
      </c>
      <c r="EQ538">
        <v>-1.2</v>
      </c>
      <c r="ER538">
        <v>0.60000000000000009</v>
      </c>
      <c r="ES538">
        <v>-0.60000000000000009</v>
      </c>
      <c r="ET538">
        <v>2663.43</v>
      </c>
      <c r="EU538" s="11">
        <f t="shared" si="168"/>
        <v>179</v>
      </c>
      <c r="EV538" s="6">
        <f t="shared" si="169"/>
        <v>7.8</v>
      </c>
      <c r="EW538" s="6">
        <f t="shared" si="170"/>
        <v>102.71072879213656</v>
      </c>
      <c r="EX538" s="6">
        <v>7.1</v>
      </c>
      <c r="EY538">
        <v>0.11</v>
      </c>
    </row>
    <row r="539" spans="1:155">
      <c r="A539">
        <v>561</v>
      </c>
      <c r="B539" s="5">
        <v>1900000</v>
      </c>
      <c r="C539" t="s">
        <v>1931</v>
      </c>
      <c r="D539" t="s">
        <v>1932</v>
      </c>
      <c r="F539" t="s">
        <v>219</v>
      </c>
      <c r="G539" t="s">
        <v>219</v>
      </c>
      <c r="H539">
        <v>71</v>
      </c>
      <c r="I539">
        <v>180</v>
      </c>
      <c r="J539">
        <v>2011</v>
      </c>
      <c r="K539">
        <v>1</v>
      </c>
      <c r="L539">
        <v>27</v>
      </c>
      <c r="M539" t="s">
        <v>155</v>
      </c>
      <c r="N539" t="s">
        <v>1933</v>
      </c>
      <c r="O539" t="s">
        <v>1469</v>
      </c>
      <c r="P539" t="s">
        <v>222</v>
      </c>
      <c r="Q539" t="s">
        <v>468</v>
      </c>
      <c r="R539">
        <v>74</v>
      </c>
      <c r="S539">
        <v>10</v>
      </c>
      <c r="T539">
        <v>18</v>
      </c>
      <c r="U539">
        <v>9</v>
      </c>
      <c r="V539">
        <v>9</v>
      </c>
      <c r="W539">
        <v>28</v>
      </c>
      <c r="X539">
        <v>-4</v>
      </c>
      <c r="Y539" s="6">
        <v>4</v>
      </c>
      <c r="Z539">
        <v>31</v>
      </c>
      <c r="AA539">
        <v>1398</v>
      </c>
      <c r="AB539">
        <v>65645</v>
      </c>
      <c r="AC539" s="6">
        <v>1093.1300000000001</v>
      </c>
      <c r="AD539" s="7">
        <v>14.7833333333</v>
      </c>
      <c r="AE539" s="7">
        <f t="shared" si="152"/>
        <v>14.780090090078978</v>
      </c>
      <c r="AF539" s="8">
        <v>0.26718859609457307</v>
      </c>
      <c r="AG539" s="8">
        <v>0.5</v>
      </c>
      <c r="AH539" s="8">
        <v>9.3645484949832769E-2</v>
      </c>
      <c r="AI539" s="9">
        <f t="shared" si="153"/>
        <v>0.90496760259179265</v>
      </c>
      <c r="AJ539" s="10">
        <f t="shared" si="154"/>
        <v>998.61308754162553</v>
      </c>
      <c r="AK539" s="7">
        <f t="shared" si="155"/>
        <v>3.0737423728193352</v>
      </c>
      <c r="AL539" s="7">
        <f t="shared" si="156"/>
        <v>2.4150832929294772</v>
      </c>
      <c r="AM539" s="8">
        <f t="shared" si="157"/>
        <v>0.56000000000000005</v>
      </c>
      <c r="AN539" s="11">
        <f t="shared" si="158"/>
        <v>12</v>
      </c>
      <c r="AO539" s="7">
        <f t="shared" si="159"/>
        <v>0.65865907988985795</v>
      </c>
      <c r="AP539">
        <v>197</v>
      </c>
      <c r="AQ539">
        <v>197</v>
      </c>
      <c r="AR539">
        <v>157</v>
      </c>
      <c r="AS539">
        <v>115</v>
      </c>
      <c r="AT539">
        <v>114</v>
      </c>
      <c r="AU539">
        <v>115</v>
      </c>
      <c r="AV539" s="6">
        <v>15.14</v>
      </c>
      <c r="AW539">
        <v>57</v>
      </c>
      <c r="AX539">
        <v>20</v>
      </c>
      <c r="AY539">
        <v>11</v>
      </c>
      <c r="AZ539" s="11">
        <f t="shared" si="160"/>
        <v>31</v>
      </c>
      <c r="BA539" s="6">
        <v>25.3565</v>
      </c>
      <c r="BB539" s="6">
        <v>23.93</v>
      </c>
      <c r="BC539" s="6">
        <v>181.8</v>
      </c>
      <c r="BD539">
        <v>72</v>
      </c>
      <c r="BE539">
        <v>72</v>
      </c>
      <c r="BF539">
        <v>100</v>
      </c>
      <c r="BG539" s="11">
        <f t="shared" si="161"/>
        <v>-28</v>
      </c>
      <c r="BH539">
        <v>42</v>
      </c>
      <c r="BI539">
        <v>26</v>
      </c>
      <c r="BJ539">
        <v>14</v>
      </c>
      <c r="BK539">
        <v>31</v>
      </c>
      <c r="BL539">
        <v>26</v>
      </c>
      <c r="BM539">
        <v>14</v>
      </c>
      <c r="BN539">
        <v>31</v>
      </c>
      <c r="BO539" s="8">
        <f t="shared" si="162"/>
        <v>3.7125748502994015E-2</v>
      </c>
      <c r="BP539">
        <v>209</v>
      </c>
      <c r="BQ539">
        <v>271</v>
      </c>
      <c r="BR539">
        <v>209</v>
      </c>
      <c r="BS539">
        <v>271</v>
      </c>
      <c r="BT539" s="8">
        <f t="shared" si="163"/>
        <v>0.43541666666666667</v>
      </c>
      <c r="BU539" s="8">
        <f t="shared" si="164"/>
        <v>0.4682926829268293</v>
      </c>
      <c r="BV539">
        <v>59</v>
      </c>
      <c r="BW539">
        <v>49</v>
      </c>
      <c r="BX539">
        <v>59</v>
      </c>
      <c r="BY539">
        <v>97</v>
      </c>
      <c r="BZ539">
        <v>91</v>
      </c>
      <c r="CA539">
        <v>125</v>
      </c>
      <c r="CB539">
        <v>53</v>
      </c>
      <c r="CC539">
        <v>85</v>
      </c>
      <c r="CD539">
        <v>52</v>
      </c>
      <c r="CE539">
        <v>55</v>
      </c>
      <c r="CF539">
        <v>155</v>
      </c>
      <c r="CG539">
        <v>198</v>
      </c>
      <c r="CH539">
        <v>0</v>
      </c>
      <c r="CI539">
        <v>2</v>
      </c>
      <c r="CJ539">
        <v>0</v>
      </c>
      <c r="CK539">
        <v>1</v>
      </c>
      <c r="CL539">
        <v>0</v>
      </c>
      <c r="CM539">
        <v>0</v>
      </c>
      <c r="CN539">
        <v>0</v>
      </c>
      <c r="CO539">
        <v>1</v>
      </c>
      <c r="CP539">
        <v>1</v>
      </c>
      <c r="CQ539">
        <v>0</v>
      </c>
      <c r="CR539">
        <v>2</v>
      </c>
      <c r="CS539">
        <v>0</v>
      </c>
      <c r="CT539">
        <v>5</v>
      </c>
      <c r="CU539">
        <v>0</v>
      </c>
      <c r="CV539">
        <v>2</v>
      </c>
      <c r="CW539">
        <v>7</v>
      </c>
      <c r="CX539">
        <v>33</v>
      </c>
      <c r="CY539">
        <v>11</v>
      </c>
      <c r="CZ539">
        <v>3</v>
      </c>
      <c r="DA539">
        <v>8</v>
      </c>
      <c r="DB539">
        <v>11</v>
      </c>
      <c r="DC539">
        <v>18</v>
      </c>
      <c r="DD539">
        <v>1</v>
      </c>
      <c r="DE539">
        <v>62</v>
      </c>
      <c r="DF539">
        <v>14</v>
      </c>
      <c r="DG539">
        <v>13</v>
      </c>
      <c r="DH539">
        <v>15</v>
      </c>
      <c r="DI539">
        <v>13</v>
      </c>
      <c r="DJ539" s="11">
        <f t="shared" si="165"/>
        <v>-1</v>
      </c>
      <c r="DK539" s="6">
        <v>-1.0986847665999999</v>
      </c>
      <c r="DL539">
        <v>13</v>
      </c>
      <c r="DM539">
        <v>1</v>
      </c>
      <c r="DN539">
        <v>0</v>
      </c>
      <c r="DO539">
        <v>0</v>
      </c>
      <c r="DP539">
        <v>0</v>
      </c>
      <c r="DQ539">
        <v>1133</v>
      </c>
      <c r="DR539">
        <v>835</v>
      </c>
      <c r="DS539">
        <v>838</v>
      </c>
      <c r="DT539">
        <v>642</v>
      </c>
      <c r="DU539">
        <v>598</v>
      </c>
      <c r="DV539">
        <v>463</v>
      </c>
      <c r="DW539" s="6">
        <v>56.23</v>
      </c>
      <c r="DX539" s="6">
        <v>35.770000000000003</v>
      </c>
      <c r="DY539">
        <v>179</v>
      </c>
      <c r="DZ539">
        <v>109</v>
      </c>
      <c r="EA539">
        <v>56</v>
      </c>
      <c r="EB539">
        <v>44</v>
      </c>
      <c r="EC539">
        <v>63</v>
      </c>
      <c r="ED539">
        <v>26</v>
      </c>
      <c r="EE539">
        <v>46</v>
      </c>
      <c r="EF539">
        <v>53</v>
      </c>
      <c r="EG539" s="11">
        <f t="shared" si="166"/>
        <v>109</v>
      </c>
      <c r="EH539" s="11">
        <f t="shared" si="167"/>
        <v>79</v>
      </c>
      <c r="EI539">
        <v>485</v>
      </c>
      <c r="EJ539">
        <v>540</v>
      </c>
      <c r="EK539">
        <v>395</v>
      </c>
      <c r="EL539">
        <v>419</v>
      </c>
      <c r="EM539">
        <v>164</v>
      </c>
      <c r="EN539">
        <v>104</v>
      </c>
      <c r="EO539">
        <v>81</v>
      </c>
      <c r="EP539">
        <v>77</v>
      </c>
      <c r="EQ539">
        <v>1.1000000000000001</v>
      </c>
      <c r="ER539">
        <v>1.1000000000000001</v>
      </c>
      <c r="ES539">
        <v>2.2000000000000002</v>
      </c>
      <c r="ET539">
        <v>2998.1</v>
      </c>
      <c r="EU539" s="11">
        <f t="shared" si="168"/>
        <v>135</v>
      </c>
      <c r="EV539" s="6">
        <f t="shared" si="169"/>
        <v>6.615384615384615</v>
      </c>
      <c r="EW539" s="6">
        <f t="shared" si="170"/>
        <v>108.02008910193663</v>
      </c>
      <c r="EX539" s="6">
        <v>32.200000000000003</v>
      </c>
      <c r="EY539">
        <v>0.43</v>
      </c>
    </row>
    <row r="540" spans="1:155">
      <c r="A540">
        <v>482</v>
      </c>
      <c r="B540" s="5">
        <v>2000000</v>
      </c>
      <c r="C540" t="s">
        <v>481</v>
      </c>
      <c r="D540" t="s">
        <v>482</v>
      </c>
      <c r="E540" t="s">
        <v>483</v>
      </c>
      <c r="F540" t="s">
        <v>154</v>
      </c>
      <c r="G540" t="s">
        <v>154</v>
      </c>
      <c r="H540">
        <v>78</v>
      </c>
      <c r="I540">
        <v>244</v>
      </c>
      <c r="J540">
        <v>2003</v>
      </c>
      <c r="K540">
        <v>1</v>
      </c>
      <c r="L540">
        <v>26</v>
      </c>
      <c r="M540" t="s">
        <v>155</v>
      </c>
      <c r="N540" t="s">
        <v>484</v>
      </c>
      <c r="O540" t="s">
        <v>485</v>
      </c>
      <c r="P540" t="s">
        <v>222</v>
      </c>
      <c r="Q540" t="s">
        <v>486</v>
      </c>
      <c r="R540">
        <v>75</v>
      </c>
      <c r="S540">
        <v>13</v>
      </c>
      <c r="T540">
        <v>12</v>
      </c>
      <c r="U540">
        <v>7</v>
      </c>
      <c r="V540">
        <v>5</v>
      </c>
      <c r="W540">
        <v>25</v>
      </c>
      <c r="X540">
        <v>3</v>
      </c>
      <c r="Y540" s="6">
        <v>3.5</v>
      </c>
      <c r="Z540">
        <v>66</v>
      </c>
      <c r="AA540">
        <v>1386</v>
      </c>
      <c r="AB540">
        <v>58649</v>
      </c>
      <c r="AC540" s="6">
        <v>976.2</v>
      </c>
      <c r="AD540" s="7">
        <v>13</v>
      </c>
      <c r="AE540" s="7">
        <f t="shared" si="152"/>
        <v>13.016370370370369</v>
      </c>
      <c r="AF540" s="8">
        <v>0.2355257348417403</v>
      </c>
      <c r="AG540" s="8">
        <v>0.55555555555555558</v>
      </c>
      <c r="AH540" s="8">
        <v>9.0543259557344061E-2</v>
      </c>
      <c r="AI540" s="9">
        <f t="shared" si="153"/>
        <v>0.91684434968017059</v>
      </c>
      <c r="AJ540" s="10">
        <f t="shared" si="154"/>
        <v>1007.3876092375147</v>
      </c>
      <c r="AK540" s="7">
        <f t="shared" si="155"/>
        <v>2.7658266748617089</v>
      </c>
      <c r="AL540" s="7">
        <f t="shared" si="156"/>
        <v>2.3970497848801475</v>
      </c>
      <c r="AM540" s="8">
        <f t="shared" si="157"/>
        <v>0.5357142857142857</v>
      </c>
      <c r="AN540" s="11">
        <f t="shared" si="158"/>
        <v>6</v>
      </c>
      <c r="AO540" s="7">
        <f t="shared" si="159"/>
        <v>0.36877688998156133</v>
      </c>
      <c r="AP540">
        <v>214</v>
      </c>
      <c r="AQ540">
        <v>216</v>
      </c>
      <c r="AR540">
        <v>179</v>
      </c>
      <c r="AS540">
        <v>130</v>
      </c>
      <c r="AT540">
        <v>131</v>
      </c>
      <c r="AU540">
        <v>131</v>
      </c>
      <c r="AV540" s="6">
        <v>13.26</v>
      </c>
      <c r="AW540">
        <v>45</v>
      </c>
      <c r="AX540">
        <v>10</v>
      </c>
      <c r="AY540">
        <v>13</v>
      </c>
      <c r="AZ540" s="11">
        <f t="shared" si="160"/>
        <v>23</v>
      </c>
      <c r="BA540" s="6">
        <v>28.1069</v>
      </c>
      <c r="BB540" s="6">
        <v>25.1</v>
      </c>
      <c r="BC540" s="6">
        <v>156.9</v>
      </c>
      <c r="BD540">
        <v>115</v>
      </c>
      <c r="BE540">
        <v>113</v>
      </c>
      <c r="BF540">
        <v>74</v>
      </c>
      <c r="BG540" s="11">
        <f t="shared" si="161"/>
        <v>39</v>
      </c>
      <c r="BH540">
        <v>50</v>
      </c>
      <c r="BI540">
        <v>19</v>
      </c>
      <c r="BJ540">
        <v>22</v>
      </c>
      <c r="BK540">
        <v>41</v>
      </c>
      <c r="BL540">
        <v>19</v>
      </c>
      <c r="BM540">
        <v>22</v>
      </c>
      <c r="BN540">
        <v>41</v>
      </c>
      <c r="BO540" s="8">
        <f t="shared" si="162"/>
        <v>4.7563805104408351E-2</v>
      </c>
      <c r="BP540">
        <v>303</v>
      </c>
      <c r="BQ540">
        <v>278</v>
      </c>
      <c r="BR540">
        <v>302</v>
      </c>
      <c r="BS540">
        <v>275</v>
      </c>
      <c r="BT540" s="8">
        <f t="shared" si="163"/>
        <v>0.52151462994836484</v>
      </c>
      <c r="BU540" s="8">
        <f t="shared" si="164"/>
        <v>0.55321188878235861</v>
      </c>
      <c r="BV540">
        <v>124</v>
      </c>
      <c r="BW540">
        <v>114</v>
      </c>
      <c r="BX540">
        <v>72</v>
      </c>
      <c r="BY540">
        <v>89</v>
      </c>
      <c r="BZ540">
        <v>106</v>
      </c>
      <c r="CA540">
        <v>72</v>
      </c>
      <c r="CB540">
        <v>103</v>
      </c>
      <c r="CC540">
        <v>93</v>
      </c>
      <c r="CD540">
        <v>88</v>
      </c>
      <c r="CE540">
        <v>93</v>
      </c>
      <c r="CF540">
        <v>174</v>
      </c>
      <c r="CG540">
        <v>157</v>
      </c>
      <c r="CH540">
        <v>0</v>
      </c>
      <c r="CI540">
        <v>2</v>
      </c>
      <c r="CJ540">
        <v>2</v>
      </c>
      <c r="CK540">
        <v>0</v>
      </c>
      <c r="CL540">
        <v>0</v>
      </c>
      <c r="CM540">
        <v>0</v>
      </c>
      <c r="CN540">
        <v>2</v>
      </c>
      <c r="CO540">
        <v>1</v>
      </c>
      <c r="CP540">
        <v>0</v>
      </c>
      <c r="CQ540">
        <v>0</v>
      </c>
      <c r="CR540">
        <v>3</v>
      </c>
      <c r="CS540">
        <v>0</v>
      </c>
      <c r="CT540">
        <v>7</v>
      </c>
      <c r="CU540">
        <v>0</v>
      </c>
      <c r="CV540">
        <v>0</v>
      </c>
      <c r="CW540">
        <v>7</v>
      </c>
      <c r="CX540">
        <v>43</v>
      </c>
      <c r="CY540">
        <v>14</v>
      </c>
      <c r="CZ540">
        <v>5</v>
      </c>
      <c r="DA540">
        <v>9</v>
      </c>
      <c r="DB540">
        <v>9</v>
      </c>
      <c r="DC540">
        <v>18</v>
      </c>
      <c r="DD540">
        <v>0</v>
      </c>
      <c r="DE540">
        <v>76</v>
      </c>
      <c r="DF540">
        <v>16</v>
      </c>
      <c r="DG540">
        <v>7</v>
      </c>
      <c r="DH540">
        <v>13</v>
      </c>
      <c r="DI540">
        <v>9</v>
      </c>
      <c r="DJ540" s="11">
        <f t="shared" si="165"/>
        <v>-9</v>
      </c>
      <c r="DK540" s="6">
        <v>-4.0173880042999999</v>
      </c>
      <c r="DL540">
        <v>8</v>
      </c>
      <c r="DM540">
        <v>6</v>
      </c>
      <c r="DN540">
        <v>0</v>
      </c>
      <c r="DO540">
        <v>2</v>
      </c>
      <c r="DP540">
        <v>0</v>
      </c>
      <c r="DQ540">
        <v>898</v>
      </c>
      <c r="DR540">
        <v>862</v>
      </c>
      <c r="DS540">
        <v>700</v>
      </c>
      <c r="DT540">
        <v>657</v>
      </c>
      <c r="DU540">
        <v>497</v>
      </c>
      <c r="DV540">
        <v>469</v>
      </c>
      <c r="DW540" s="6">
        <v>39.44</v>
      </c>
      <c r="DX540" s="6">
        <v>39.22</v>
      </c>
      <c r="DY540">
        <v>102</v>
      </c>
      <c r="DZ540">
        <v>119</v>
      </c>
      <c r="EA540">
        <v>45</v>
      </c>
      <c r="EB540">
        <v>39</v>
      </c>
      <c r="EC540">
        <v>28</v>
      </c>
      <c r="ED540">
        <v>24</v>
      </c>
      <c r="EE540">
        <v>43</v>
      </c>
      <c r="EF540">
        <v>33</v>
      </c>
      <c r="EG540" s="11">
        <f t="shared" si="166"/>
        <v>71</v>
      </c>
      <c r="EH540" s="11">
        <f t="shared" si="167"/>
        <v>57</v>
      </c>
      <c r="EI540">
        <v>537</v>
      </c>
      <c r="EJ540">
        <v>506</v>
      </c>
      <c r="EK540">
        <v>400</v>
      </c>
      <c r="EL540">
        <v>415</v>
      </c>
      <c r="EM540">
        <v>123</v>
      </c>
      <c r="EN540">
        <v>100</v>
      </c>
      <c r="EO540">
        <v>65</v>
      </c>
      <c r="EP540">
        <v>61</v>
      </c>
      <c r="EQ540">
        <v>1.4</v>
      </c>
      <c r="ER540">
        <v>1.2</v>
      </c>
      <c r="ES540">
        <v>2.7</v>
      </c>
      <c r="ET540">
        <v>3168.57</v>
      </c>
      <c r="EU540" s="11">
        <f t="shared" si="168"/>
        <v>228</v>
      </c>
      <c r="EV540" s="6">
        <f t="shared" si="169"/>
        <v>17.125</v>
      </c>
      <c r="EW540" s="6">
        <f t="shared" si="170"/>
        <v>108.17455439459127</v>
      </c>
      <c r="EX540" s="6">
        <v>33.6</v>
      </c>
      <c r="EY540">
        <v>0.45</v>
      </c>
    </row>
    <row r="541" spans="1:155">
      <c r="A541">
        <v>843</v>
      </c>
      <c r="B541" s="5">
        <v>2000000</v>
      </c>
      <c r="C541" t="s">
        <v>643</v>
      </c>
      <c r="D541" t="s">
        <v>375</v>
      </c>
      <c r="E541" t="s">
        <v>330</v>
      </c>
      <c r="F541" t="s">
        <v>145</v>
      </c>
      <c r="G541" t="s">
        <v>145</v>
      </c>
      <c r="H541">
        <v>75</v>
      </c>
      <c r="I541">
        <v>216</v>
      </c>
      <c r="J541">
        <v>1997</v>
      </c>
      <c r="K541">
        <v>5</v>
      </c>
      <c r="L541">
        <v>121</v>
      </c>
      <c r="M541" t="s">
        <v>155</v>
      </c>
      <c r="N541" t="s">
        <v>644</v>
      </c>
      <c r="O541" t="s">
        <v>645</v>
      </c>
      <c r="P541" t="s">
        <v>158</v>
      </c>
      <c r="Q541" t="s">
        <v>285</v>
      </c>
      <c r="R541">
        <v>82</v>
      </c>
      <c r="S541">
        <v>20</v>
      </c>
      <c r="T541">
        <v>13</v>
      </c>
      <c r="U541">
        <v>7</v>
      </c>
      <c r="V541">
        <v>6</v>
      </c>
      <c r="W541">
        <v>33</v>
      </c>
      <c r="X541">
        <v>1</v>
      </c>
      <c r="Y541" s="6">
        <v>-7.5</v>
      </c>
      <c r="Z541">
        <v>40</v>
      </c>
      <c r="AA541">
        <v>1545</v>
      </c>
      <c r="AB541">
        <v>64270</v>
      </c>
      <c r="AC541" s="6">
        <v>1069.48</v>
      </c>
      <c r="AD541" s="7">
        <v>13.05</v>
      </c>
      <c r="AE541" s="7">
        <f t="shared" si="152"/>
        <v>13.051815718157181</v>
      </c>
      <c r="AF541" s="8">
        <v>0.23570170779494118</v>
      </c>
      <c r="AG541" s="8">
        <v>0.6875</v>
      </c>
      <c r="AH541" s="8">
        <v>9.4302554027504912E-2</v>
      </c>
      <c r="AI541" s="9">
        <f t="shared" si="153"/>
        <v>0.91153238546603477</v>
      </c>
      <c r="AJ541" s="10">
        <f t="shared" si="154"/>
        <v>1005.8349394935398</v>
      </c>
      <c r="AK541" s="7">
        <f t="shared" si="155"/>
        <v>2.6928974828888803</v>
      </c>
      <c r="AL541" s="7">
        <f t="shared" si="156"/>
        <v>3.1417137300370275</v>
      </c>
      <c r="AM541" s="8">
        <f t="shared" si="157"/>
        <v>0.46153846153846156</v>
      </c>
      <c r="AN541" s="11">
        <f t="shared" si="158"/>
        <v>-8</v>
      </c>
      <c r="AO541" s="7">
        <f t="shared" si="159"/>
        <v>-0.44881624714814716</v>
      </c>
      <c r="AP541">
        <v>180</v>
      </c>
      <c r="AQ541">
        <v>179</v>
      </c>
      <c r="AR541">
        <v>150</v>
      </c>
      <c r="AS541">
        <v>121</v>
      </c>
      <c r="AT541">
        <v>121</v>
      </c>
      <c r="AU541">
        <v>121</v>
      </c>
      <c r="AV541" s="6">
        <v>11.01</v>
      </c>
      <c r="AW541">
        <v>36</v>
      </c>
      <c r="AX541">
        <v>11</v>
      </c>
      <c r="AY541">
        <v>12</v>
      </c>
      <c r="AZ541" s="11">
        <f t="shared" si="160"/>
        <v>23</v>
      </c>
      <c r="BA541" s="6">
        <v>31.809899999999999</v>
      </c>
      <c r="BB541" s="6">
        <v>29.24</v>
      </c>
      <c r="BC541" s="6">
        <v>116.6</v>
      </c>
      <c r="BD541">
        <v>149</v>
      </c>
      <c r="BE541">
        <v>149</v>
      </c>
      <c r="BF541">
        <v>88</v>
      </c>
      <c r="BG541" s="11">
        <f t="shared" si="161"/>
        <v>61</v>
      </c>
      <c r="BH541">
        <v>29</v>
      </c>
      <c r="BI541">
        <v>26</v>
      </c>
      <c r="BJ541">
        <v>20</v>
      </c>
      <c r="BK541">
        <v>30</v>
      </c>
      <c r="BL541">
        <v>26</v>
      </c>
      <c r="BM541">
        <v>20</v>
      </c>
      <c r="BN541">
        <v>30</v>
      </c>
      <c r="BO541" s="8">
        <f t="shared" si="162"/>
        <v>2.4390243902439025E-2</v>
      </c>
      <c r="BP541">
        <v>16</v>
      </c>
      <c r="BQ541">
        <v>18</v>
      </c>
      <c r="BR541">
        <v>16</v>
      </c>
      <c r="BS541">
        <v>18</v>
      </c>
      <c r="BT541" s="8">
        <f t="shared" si="163"/>
        <v>0.47058823529411764</v>
      </c>
      <c r="BU541" s="8">
        <f t="shared" si="164"/>
        <v>3.5864978902953586E-2</v>
      </c>
      <c r="BV541">
        <v>2</v>
      </c>
      <c r="BW541">
        <v>2</v>
      </c>
      <c r="BX541">
        <v>9</v>
      </c>
      <c r="BY541">
        <v>5</v>
      </c>
      <c r="BZ541">
        <v>5</v>
      </c>
      <c r="CA541">
        <v>11</v>
      </c>
      <c r="CB541">
        <v>3</v>
      </c>
      <c r="CC541">
        <v>2</v>
      </c>
      <c r="CD541">
        <v>5</v>
      </c>
      <c r="CE541">
        <v>7</v>
      </c>
      <c r="CF541">
        <v>10</v>
      </c>
      <c r="CG541">
        <v>12</v>
      </c>
      <c r="CH541">
        <v>0</v>
      </c>
      <c r="CI541">
        <v>2</v>
      </c>
      <c r="CJ541">
        <v>2</v>
      </c>
      <c r="CK541">
        <v>1</v>
      </c>
      <c r="CL541">
        <v>1</v>
      </c>
      <c r="CM541">
        <v>1</v>
      </c>
      <c r="CN541">
        <v>4</v>
      </c>
      <c r="CO541">
        <v>0</v>
      </c>
      <c r="CP541">
        <v>1</v>
      </c>
      <c r="CQ541">
        <v>6</v>
      </c>
      <c r="CR541">
        <v>3</v>
      </c>
      <c r="CS541">
        <v>0</v>
      </c>
      <c r="CT541">
        <v>6</v>
      </c>
      <c r="CU541">
        <v>0</v>
      </c>
      <c r="CV541">
        <v>1</v>
      </c>
      <c r="CW541">
        <v>3</v>
      </c>
      <c r="CX541">
        <v>25</v>
      </c>
      <c r="CY541">
        <v>24</v>
      </c>
      <c r="CZ541">
        <v>1</v>
      </c>
      <c r="DA541">
        <v>10</v>
      </c>
      <c r="DB541">
        <v>28</v>
      </c>
      <c r="DC541">
        <v>3</v>
      </c>
      <c r="DD541">
        <v>0</v>
      </c>
      <c r="DE541">
        <v>55</v>
      </c>
      <c r="DF541">
        <v>16</v>
      </c>
      <c r="DG541">
        <v>5</v>
      </c>
      <c r="DH541">
        <v>15</v>
      </c>
      <c r="DI541">
        <v>6</v>
      </c>
      <c r="DJ541" s="11">
        <f t="shared" si="165"/>
        <v>-11</v>
      </c>
      <c r="DK541" s="6">
        <v>-9.0979539568999996</v>
      </c>
      <c r="DL541">
        <v>14</v>
      </c>
      <c r="DM541">
        <v>2</v>
      </c>
      <c r="DN541">
        <v>0</v>
      </c>
      <c r="DO541">
        <v>0</v>
      </c>
      <c r="DP541">
        <v>0</v>
      </c>
      <c r="DQ541">
        <v>904</v>
      </c>
      <c r="DR541">
        <v>1230</v>
      </c>
      <c r="DS541">
        <v>685</v>
      </c>
      <c r="DT541">
        <v>904</v>
      </c>
      <c r="DU541">
        <v>509</v>
      </c>
      <c r="DV541">
        <v>633</v>
      </c>
      <c r="DW541" s="6">
        <v>40.520000000000003</v>
      </c>
      <c r="DX541" s="6">
        <v>60.43</v>
      </c>
      <c r="DY541">
        <v>136</v>
      </c>
      <c r="DZ541">
        <v>210</v>
      </c>
      <c r="EA541">
        <v>48</v>
      </c>
      <c r="EB541">
        <v>56</v>
      </c>
      <c r="EC541">
        <v>33</v>
      </c>
      <c r="ED541">
        <v>41</v>
      </c>
      <c r="EE541">
        <v>45</v>
      </c>
      <c r="EF541">
        <v>56</v>
      </c>
      <c r="EG541" s="11">
        <f t="shared" si="166"/>
        <v>78</v>
      </c>
      <c r="EH541" s="11">
        <f t="shared" si="167"/>
        <v>97</v>
      </c>
      <c r="EI541">
        <v>445</v>
      </c>
      <c r="EJ541">
        <v>503</v>
      </c>
      <c r="EK541">
        <v>559</v>
      </c>
      <c r="EL541">
        <v>399</v>
      </c>
      <c r="EM541">
        <v>175</v>
      </c>
      <c r="EN541">
        <v>100</v>
      </c>
      <c r="EO541">
        <v>53</v>
      </c>
      <c r="EP541">
        <v>35</v>
      </c>
      <c r="EQ541">
        <v>3</v>
      </c>
      <c r="ER541">
        <v>1</v>
      </c>
      <c r="ES541">
        <v>4</v>
      </c>
      <c r="ET541">
        <v>3467.95</v>
      </c>
      <c r="EU541" s="11">
        <f t="shared" si="168"/>
        <v>221</v>
      </c>
      <c r="EV541" s="6">
        <f t="shared" si="169"/>
        <v>12.071428571428571</v>
      </c>
      <c r="EW541" s="6">
        <f t="shared" si="170"/>
        <v>119.72173392676814</v>
      </c>
      <c r="EX541" s="6">
        <v>23.6</v>
      </c>
      <c r="EY541">
        <v>0.28999999999999998</v>
      </c>
    </row>
    <row r="542" spans="1:155">
      <c r="A542">
        <v>813</v>
      </c>
      <c r="B542" s="5">
        <v>2000000</v>
      </c>
      <c r="C542" t="s">
        <v>994</v>
      </c>
      <c r="D542" t="s">
        <v>995</v>
      </c>
      <c r="E542" t="s">
        <v>577</v>
      </c>
      <c r="F542" t="s">
        <v>145</v>
      </c>
      <c r="G542" t="s">
        <v>145</v>
      </c>
      <c r="H542">
        <v>76</v>
      </c>
      <c r="I542">
        <v>212</v>
      </c>
      <c r="J542">
        <v>2003</v>
      </c>
      <c r="K542">
        <v>1</v>
      </c>
      <c r="L542">
        <v>18</v>
      </c>
      <c r="M542" t="s">
        <v>146</v>
      </c>
      <c r="N542" t="s">
        <v>996</v>
      </c>
      <c r="O542" t="s">
        <v>997</v>
      </c>
      <c r="P542" t="s">
        <v>333</v>
      </c>
      <c r="Q542" t="s">
        <v>713</v>
      </c>
      <c r="R542">
        <v>53</v>
      </c>
      <c r="S542">
        <v>6</v>
      </c>
      <c r="T542">
        <v>5</v>
      </c>
      <c r="U542">
        <v>3</v>
      </c>
      <c r="V542">
        <v>2</v>
      </c>
      <c r="W542">
        <v>11</v>
      </c>
      <c r="X542">
        <v>2</v>
      </c>
      <c r="Y542" s="6">
        <v>1.5</v>
      </c>
      <c r="Z542">
        <v>14</v>
      </c>
      <c r="AA542">
        <v>897</v>
      </c>
      <c r="AB542">
        <v>34751</v>
      </c>
      <c r="AC542" s="6">
        <v>578.22</v>
      </c>
      <c r="AD542" s="7">
        <v>10.9333333333</v>
      </c>
      <c r="AE542" s="7">
        <f t="shared" si="152"/>
        <v>10.923710691812788</v>
      </c>
      <c r="AF542" s="8">
        <v>0.20283652614999281</v>
      </c>
      <c r="AG542" s="8">
        <v>0.61111111111111116</v>
      </c>
      <c r="AH542" s="8">
        <v>7.8947368421052627E-2</v>
      </c>
      <c r="AI542" s="9">
        <f t="shared" si="153"/>
        <v>0.91988130563798221</v>
      </c>
      <c r="AJ542" s="10">
        <f t="shared" si="154"/>
        <v>998.82867405903482</v>
      </c>
      <c r="AK542" s="7">
        <f t="shared" si="155"/>
        <v>1.8678011829407493</v>
      </c>
      <c r="AL542" s="7">
        <f t="shared" si="156"/>
        <v>2.8017017744111237</v>
      </c>
      <c r="AM542" s="8">
        <f t="shared" si="157"/>
        <v>0.4</v>
      </c>
      <c r="AN542" s="11">
        <f t="shared" si="158"/>
        <v>-9</v>
      </c>
      <c r="AO542" s="7">
        <f t="shared" si="159"/>
        <v>-0.93390059147037441</v>
      </c>
      <c r="AP542">
        <v>97</v>
      </c>
      <c r="AQ542">
        <v>97</v>
      </c>
      <c r="AR542">
        <v>79</v>
      </c>
      <c r="AS542">
        <v>62</v>
      </c>
      <c r="AT542">
        <v>62</v>
      </c>
      <c r="AU542">
        <v>62</v>
      </c>
      <c r="AV542" s="6">
        <v>6.52</v>
      </c>
      <c r="AW542">
        <v>19</v>
      </c>
      <c r="AX542">
        <v>4</v>
      </c>
      <c r="AY542">
        <v>3</v>
      </c>
      <c r="AZ542" s="11">
        <f t="shared" si="160"/>
        <v>7</v>
      </c>
      <c r="BA542" s="6">
        <v>25.209700000000002</v>
      </c>
      <c r="BB542" s="6">
        <v>22.43</v>
      </c>
      <c r="BC542" s="6">
        <v>69.5</v>
      </c>
      <c r="BD542">
        <v>82</v>
      </c>
      <c r="BE542">
        <v>82</v>
      </c>
      <c r="BF542">
        <v>51</v>
      </c>
      <c r="BG542" s="11">
        <f t="shared" si="161"/>
        <v>31</v>
      </c>
      <c r="BH542">
        <v>17</v>
      </c>
      <c r="BI542">
        <v>10</v>
      </c>
      <c r="BJ542">
        <v>24</v>
      </c>
      <c r="BK542">
        <v>35</v>
      </c>
      <c r="BL542">
        <v>10</v>
      </c>
      <c r="BM542">
        <v>24</v>
      </c>
      <c r="BN542">
        <v>35</v>
      </c>
      <c r="BO542" s="8">
        <f t="shared" si="162"/>
        <v>5.2473763118440778E-2</v>
      </c>
      <c r="BP542">
        <v>79</v>
      </c>
      <c r="BQ542">
        <v>75</v>
      </c>
      <c r="BR542">
        <v>79</v>
      </c>
      <c r="BS542">
        <v>76</v>
      </c>
      <c r="BT542" s="8">
        <f t="shared" si="163"/>
        <v>0.51298701298701299</v>
      </c>
      <c r="BU542" s="8">
        <f t="shared" si="164"/>
        <v>0.27145359019264448</v>
      </c>
      <c r="BV542">
        <v>26</v>
      </c>
      <c r="BW542">
        <v>43</v>
      </c>
      <c r="BX542">
        <v>34</v>
      </c>
      <c r="BY542">
        <v>19</v>
      </c>
      <c r="BZ542">
        <v>19</v>
      </c>
      <c r="CA542">
        <v>13</v>
      </c>
      <c r="CB542">
        <v>28</v>
      </c>
      <c r="CC542">
        <v>25</v>
      </c>
      <c r="CD542">
        <v>29</v>
      </c>
      <c r="CE542">
        <v>33</v>
      </c>
      <c r="CF542">
        <v>42</v>
      </c>
      <c r="CG542">
        <v>42</v>
      </c>
      <c r="CH542">
        <v>0</v>
      </c>
      <c r="CI542">
        <v>0</v>
      </c>
      <c r="CJ542">
        <v>3</v>
      </c>
      <c r="CK542">
        <v>1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1</v>
      </c>
      <c r="CR542">
        <v>1</v>
      </c>
      <c r="CS542">
        <v>0</v>
      </c>
      <c r="CT542">
        <v>4</v>
      </c>
      <c r="CU542">
        <v>0</v>
      </c>
      <c r="CV542">
        <v>2</v>
      </c>
      <c r="CW542">
        <v>2</v>
      </c>
      <c r="CX542">
        <v>13</v>
      </c>
      <c r="CY542">
        <v>6</v>
      </c>
      <c r="CZ542">
        <v>0</v>
      </c>
      <c r="DA542">
        <v>3</v>
      </c>
      <c r="DB542">
        <v>8</v>
      </c>
      <c r="DC542">
        <v>3</v>
      </c>
      <c r="DD542">
        <v>0</v>
      </c>
      <c r="DE542">
        <v>42</v>
      </c>
      <c r="DF542">
        <v>7</v>
      </c>
      <c r="DG542">
        <v>2</v>
      </c>
      <c r="DH542">
        <v>6</v>
      </c>
      <c r="DI542">
        <v>2</v>
      </c>
      <c r="DJ542" s="11">
        <f t="shared" si="165"/>
        <v>-5</v>
      </c>
      <c r="DK542" s="6">
        <v>-3.9869194291000003</v>
      </c>
      <c r="DL542">
        <v>7</v>
      </c>
      <c r="DM542">
        <v>0</v>
      </c>
      <c r="DN542">
        <v>0</v>
      </c>
      <c r="DO542">
        <v>0</v>
      </c>
      <c r="DP542">
        <v>0</v>
      </c>
      <c r="DQ542">
        <v>388</v>
      </c>
      <c r="DR542">
        <v>667</v>
      </c>
      <c r="DS542">
        <v>302</v>
      </c>
      <c r="DT542">
        <v>460</v>
      </c>
      <c r="DU542">
        <v>228</v>
      </c>
      <c r="DV542">
        <v>337</v>
      </c>
      <c r="DW542" s="6">
        <v>20.12</v>
      </c>
      <c r="DX542" s="6">
        <v>32.520000000000003</v>
      </c>
      <c r="DY542">
        <v>59</v>
      </c>
      <c r="DZ542">
        <v>111</v>
      </c>
      <c r="EA542">
        <v>18</v>
      </c>
      <c r="EB542">
        <v>27</v>
      </c>
      <c r="EC542">
        <v>19</v>
      </c>
      <c r="ED542">
        <v>33</v>
      </c>
      <c r="EE542">
        <v>13</v>
      </c>
      <c r="EF542">
        <v>18</v>
      </c>
      <c r="EG542" s="11">
        <f t="shared" si="166"/>
        <v>32</v>
      </c>
      <c r="EH542" s="11">
        <f t="shared" si="167"/>
        <v>51</v>
      </c>
      <c r="EI542">
        <v>299</v>
      </c>
      <c r="EJ542">
        <v>272</v>
      </c>
      <c r="EK542">
        <v>330</v>
      </c>
      <c r="EL542">
        <v>303</v>
      </c>
      <c r="EM542">
        <v>56</v>
      </c>
      <c r="EN542">
        <v>61</v>
      </c>
      <c r="EO542">
        <v>32</v>
      </c>
      <c r="EP542">
        <v>31</v>
      </c>
      <c r="EQ542">
        <v>0.2</v>
      </c>
      <c r="ER542">
        <v>0.5</v>
      </c>
      <c r="ES542">
        <v>0.7</v>
      </c>
      <c r="ET542">
        <v>2272.4499999999998</v>
      </c>
      <c r="EU542" s="11">
        <f t="shared" si="168"/>
        <v>131</v>
      </c>
      <c r="EV542" s="6">
        <f t="shared" si="169"/>
        <v>15.142857142857142</v>
      </c>
      <c r="EW542" s="6">
        <f t="shared" si="170"/>
        <v>109.47390266680502</v>
      </c>
      <c r="EX542" s="6">
        <v>7.5</v>
      </c>
      <c r="EY542">
        <v>0.14000000000000001</v>
      </c>
    </row>
    <row r="543" spans="1:155">
      <c r="A543">
        <v>356</v>
      </c>
      <c r="B543" s="5">
        <v>2000000</v>
      </c>
      <c r="C543" t="s">
        <v>1069</v>
      </c>
      <c r="D543" t="s">
        <v>375</v>
      </c>
      <c r="E543" t="s">
        <v>330</v>
      </c>
      <c r="F543" t="s">
        <v>145</v>
      </c>
      <c r="G543" t="s">
        <v>145</v>
      </c>
      <c r="H543">
        <v>72</v>
      </c>
      <c r="I543">
        <v>195</v>
      </c>
      <c r="M543" t="s">
        <v>155</v>
      </c>
      <c r="N543" t="s">
        <v>1070</v>
      </c>
      <c r="O543" t="s">
        <v>574</v>
      </c>
      <c r="P543" t="s">
        <v>222</v>
      </c>
      <c r="Q543" t="s">
        <v>404</v>
      </c>
      <c r="R543">
        <v>27</v>
      </c>
      <c r="S543">
        <v>2</v>
      </c>
      <c r="T543">
        <v>1</v>
      </c>
      <c r="U543">
        <v>0</v>
      </c>
      <c r="V543">
        <v>1</v>
      </c>
      <c r="W543">
        <v>3</v>
      </c>
      <c r="X543">
        <v>-3</v>
      </c>
      <c r="Y543" s="6">
        <v>-2.2999999999999998</v>
      </c>
      <c r="Z543">
        <v>20</v>
      </c>
      <c r="AA543">
        <v>407</v>
      </c>
      <c r="AB543">
        <v>14837</v>
      </c>
      <c r="AC543" s="6">
        <v>246.99</v>
      </c>
      <c r="AD543" s="7">
        <v>9.1666666666999994</v>
      </c>
      <c r="AE543" s="7">
        <f t="shared" si="152"/>
        <v>9.1576954732621392</v>
      </c>
      <c r="AF543" s="8">
        <v>0.17188250276623729</v>
      </c>
      <c r="AG543" s="8">
        <v>0.42857142857142855</v>
      </c>
      <c r="AH543" s="8">
        <v>7.2164948453608241E-2</v>
      </c>
      <c r="AI543" s="9">
        <f t="shared" si="153"/>
        <v>0.90647482014388492</v>
      </c>
      <c r="AJ543" s="10">
        <f t="shared" si="154"/>
        <v>978.63976859749312</v>
      </c>
      <c r="AK543" s="7">
        <f t="shared" si="155"/>
        <v>1.7004737033888011</v>
      </c>
      <c r="AL543" s="7">
        <f t="shared" si="156"/>
        <v>3.1580225920077734</v>
      </c>
      <c r="AM543" s="8">
        <f t="shared" si="157"/>
        <v>0.35</v>
      </c>
      <c r="AN543" s="11">
        <f t="shared" si="158"/>
        <v>-6</v>
      </c>
      <c r="AO543" s="7">
        <f t="shared" si="159"/>
        <v>-1.4575488886189722</v>
      </c>
      <c r="AP543">
        <v>57</v>
      </c>
      <c r="AQ543">
        <v>57</v>
      </c>
      <c r="AR543">
        <v>43</v>
      </c>
      <c r="AS543">
        <v>26</v>
      </c>
      <c r="AT543">
        <v>26</v>
      </c>
      <c r="AU543">
        <v>26</v>
      </c>
      <c r="AV543" s="6">
        <v>1.9300000000000002</v>
      </c>
      <c r="AW543">
        <v>7</v>
      </c>
      <c r="AX543">
        <v>1</v>
      </c>
      <c r="AY543">
        <v>5</v>
      </c>
      <c r="AZ543" s="11">
        <f t="shared" si="160"/>
        <v>6</v>
      </c>
      <c r="BA543" s="6">
        <v>34.538499999999999</v>
      </c>
      <c r="BB543" s="6">
        <v>38.31</v>
      </c>
      <c r="BC543" s="6">
        <v>0</v>
      </c>
      <c r="BD543">
        <v>53</v>
      </c>
      <c r="BE543">
        <v>53</v>
      </c>
      <c r="BF543">
        <v>26</v>
      </c>
      <c r="BG543" s="11">
        <f t="shared" si="161"/>
        <v>27</v>
      </c>
      <c r="BH543">
        <v>17</v>
      </c>
      <c r="BI543">
        <v>3</v>
      </c>
      <c r="BJ543">
        <v>3</v>
      </c>
      <c r="BK543">
        <v>12</v>
      </c>
      <c r="BL543">
        <v>3</v>
      </c>
      <c r="BM543">
        <v>3</v>
      </c>
      <c r="BN543">
        <v>12</v>
      </c>
      <c r="BO543" s="8">
        <f t="shared" si="162"/>
        <v>4.5283018867924525E-2</v>
      </c>
      <c r="BP543">
        <v>7</v>
      </c>
      <c r="BQ543">
        <v>4</v>
      </c>
      <c r="BR543">
        <v>7</v>
      </c>
      <c r="BS543">
        <v>4</v>
      </c>
      <c r="BT543" s="8">
        <f t="shared" si="163"/>
        <v>0.63636363636363635</v>
      </c>
      <c r="BU543" s="8">
        <f t="shared" si="164"/>
        <v>4.8245614035087717E-2</v>
      </c>
      <c r="BV543">
        <v>1</v>
      </c>
      <c r="BW543">
        <v>0</v>
      </c>
      <c r="BX543">
        <v>3</v>
      </c>
      <c r="BY543">
        <v>0</v>
      </c>
      <c r="BZ543">
        <v>3</v>
      </c>
      <c r="CA543">
        <v>4</v>
      </c>
      <c r="CB543">
        <v>0</v>
      </c>
      <c r="CC543">
        <v>0</v>
      </c>
      <c r="CD543">
        <v>6</v>
      </c>
      <c r="CE543">
        <v>4</v>
      </c>
      <c r="CF543">
        <v>4</v>
      </c>
      <c r="CG543">
        <v>3</v>
      </c>
      <c r="CH543">
        <v>0</v>
      </c>
      <c r="CI543">
        <v>0</v>
      </c>
      <c r="CJ543">
        <v>1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1</v>
      </c>
      <c r="CR543">
        <v>0</v>
      </c>
      <c r="CS543">
        <v>0</v>
      </c>
      <c r="CT543">
        <v>1</v>
      </c>
      <c r="CU543">
        <v>0</v>
      </c>
      <c r="CV543">
        <v>0</v>
      </c>
      <c r="CW543">
        <v>0</v>
      </c>
      <c r="CX543">
        <v>17</v>
      </c>
      <c r="CY543">
        <v>2</v>
      </c>
      <c r="CZ543">
        <v>0</v>
      </c>
      <c r="DA543">
        <v>3</v>
      </c>
      <c r="DB543">
        <v>7</v>
      </c>
      <c r="DC543">
        <v>1</v>
      </c>
      <c r="DD543">
        <v>0</v>
      </c>
      <c r="DE543">
        <v>13</v>
      </c>
      <c r="DF543">
        <v>10</v>
      </c>
      <c r="DG543">
        <v>4</v>
      </c>
      <c r="DH543">
        <v>10</v>
      </c>
      <c r="DI543">
        <v>4</v>
      </c>
      <c r="DJ543" s="11">
        <f t="shared" si="165"/>
        <v>-6</v>
      </c>
      <c r="DK543" s="6">
        <v>-5.0307418253999998</v>
      </c>
      <c r="DL543">
        <v>10</v>
      </c>
      <c r="DM543">
        <v>0</v>
      </c>
      <c r="DN543">
        <v>0</v>
      </c>
      <c r="DO543">
        <v>0</v>
      </c>
      <c r="DP543">
        <v>0</v>
      </c>
      <c r="DQ543">
        <v>183</v>
      </c>
      <c r="DR543">
        <v>265</v>
      </c>
      <c r="DS543">
        <v>144</v>
      </c>
      <c r="DT543">
        <v>198</v>
      </c>
      <c r="DU543">
        <v>97</v>
      </c>
      <c r="DV543">
        <v>139</v>
      </c>
      <c r="DW543" s="6">
        <v>6.94</v>
      </c>
      <c r="DX543" s="6">
        <v>10.75</v>
      </c>
      <c r="DY543">
        <v>23</v>
      </c>
      <c r="DZ543">
        <v>38</v>
      </c>
      <c r="EA543">
        <v>7</v>
      </c>
      <c r="EB543">
        <v>13</v>
      </c>
      <c r="EC543">
        <v>3</v>
      </c>
      <c r="ED543">
        <v>4</v>
      </c>
      <c r="EE543">
        <v>9</v>
      </c>
      <c r="EF543">
        <v>13</v>
      </c>
      <c r="EG543" s="11">
        <f t="shared" si="166"/>
        <v>12</v>
      </c>
      <c r="EH543" s="11">
        <f t="shared" si="167"/>
        <v>17</v>
      </c>
      <c r="EI543">
        <v>100</v>
      </c>
      <c r="EJ543">
        <v>128</v>
      </c>
      <c r="EK543">
        <v>174</v>
      </c>
      <c r="EL543">
        <v>119</v>
      </c>
      <c r="EM543">
        <v>31</v>
      </c>
      <c r="EN543">
        <v>11</v>
      </c>
      <c r="EO543">
        <v>38</v>
      </c>
      <c r="EP543">
        <v>23</v>
      </c>
      <c r="EQ543">
        <v>-0.1</v>
      </c>
      <c r="ER543">
        <v>0.2</v>
      </c>
      <c r="ES543">
        <v>0</v>
      </c>
      <c r="ET543">
        <v>1189.98</v>
      </c>
      <c r="EU543" s="11">
        <f t="shared" si="168"/>
        <v>85</v>
      </c>
      <c r="EV543" s="6">
        <f t="shared" si="169"/>
        <v>5.6</v>
      </c>
      <c r="EW543" s="6">
        <f t="shared" si="170"/>
        <v>108.83031701688327</v>
      </c>
      <c r="EX543" s="6">
        <v>1</v>
      </c>
      <c r="EY543">
        <v>0.04</v>
      </c>
    </row>
    <row r="544" spans="1:155">
      <c r="A544">
        <v>219</v>
      </c>
      <c r="B544" s="5">
        <v>2000000</v>
      </c>
      <c r="C544" t="s">
        <v>1375</v>
      </c>
      <c r="D544" t="s">
        <v>1376</v>
      </c>
      <c r="F544" t="s">
        <v>967</v>
      </c>
      <c r="G544" t="s">
        <v>967</v>
      </c>
      <c r="H544">
        <v>70</v>
      </c>
      <c r="I544">
        <v>190</v>
      </c>
      <c r="J544">
        <v>2002</v>
      </c>
      <c r="K544">
        <v>2</v>
      </c>
      <c r="L544">
        <v>58</v>
      </c>
      <c r="M544" t="s">
        <v>155</v>
      </c>
      <c r="N544" t="s">
        <v>1377</v>
      </c>
      <c r="O544" t="s">
        <v>1378</v>
      </c>
      <c r="P544" t="s">
        <v>185</v>
      </c>
      <c r="Q544" t="s">
        <v>363</v>
      </c>
      <c r="R544">
        <v>32</v>
      </c>
      <c r="S544">
        <v>3</v>
      </c>
      <c r="T544">
        <v>8</v>
      </c>
      <c r="U544">
        <v>5</v>
      </c>
      <c r="V544">
        <v>3</v>
      </c>
      <c r="W544">
        <v>11</v>
      </c>
      <c r="X544">
        <v>-3</v>
      </c>
      <c r="Y544" s="6">
        <v>-3.6</v>
      </c>
      <c r="Z544">
        <v>4</v>
      </c>
      <c r="AA544">
        <v>552</v>
      </c>
      <c r="AB544">
        <v>22752</v>
      </c>
      <c r="AC544" s="6">
        <v>379.3</v>
      </c>
      <c r="AD544" s="7">
        <v>11.85</v>
      </c>
      <c r="AE544" s="7">
        <f t="shared" si="152"/>
        <v>11.851041666666667</v>
      </c>
      <c r="AF544" s="8">
        <v>0.22033366638009155</v>
      </c>
      <c r="AG544" s="8">
        <v>0.7857142857142857</v>
      </c>
      <c r="AH544" s="8">
        <v>6.9306930693069313E-2</v>
      </c>
      <c r="AI544" s="9">
        <f t="shared" si="153"/>
        <v>0.921875</v>
      </c>
      <c r="AJ544" s="10">
        <f t="shared" si="154"/>
        <v>991.18193069306938</v>
      </c>
      <c r="AK544" s="7">
        <f t="shared" si="155"/>
        <v>2.2146058528868968</v>
      </c>
      <c r="AL544" s="7">
        <f t="shared" si="156"/>
        <v>2.3727919852359611</v>
      </c>
      <c r="AM544" s="8">
        <f t="shared" si="157"/>
        <v>0.48275862068965519</v>
      </c>
      <c r="AN544" s="11">
        <f t="shared" si="158"/>
        <v>-1</v>
      </c>
      <c r="AO544" s="7">
        <f t="shared" si="159"/>
        <v>-0.15818613234906431</v>
      </c>
      <c r="AP544">
        <v>55</v>
      </c>
      <c r="AQ544">
        <v>55</v>
      </c>
      <c r="AR544">
        <v>38</v>
      </c>
      <c r="AS544">
        <v>27</v>
      </c>
      <c r="AT544">
        <v>27</v>
      </c>
      <c r="AU544">
        <v>27</v>
      </c>
      <c r="AV544" s="6">
        <v>2.77</v>
      </c>
      <c r="AW544">
        <v>11</v>
      </c>
      <c r="AX544">
        <v>1</v>
      </c>
      <c r="AY544">
        <v>1</v>
      </c>
      <c r="AZ544" s="11">
        <f t="shared" si="160"/>
        <v>2</v>
      </c>
      <c r="BA544" s="6">
        <v>23.2593</v>
      </c>
      <c r="BB544" s="6">
        <v>25.28</v>
      </c>
      <c r="BC544" s="6">
        <v>114</v>
      </c>
      <c r="BD544">
        <v>9</v>
      </c>
      <c r="BE544">
        <v>9</v>
      </c>
      <c r="BF544">
        <v>8</v>
      </c>
      <c r="BG544" s="11">
        <f t="shared" si="161"/>
        <v>1</v>
      </c>
      <c r="BH544">
        <v>11</v>
      </c>
      <c r="BI544">
        <v>7</v>
      </c>
      <c r="BJ544">
        <v>12</v>
      </c>
      <c r="BK544">
        <v>3</v>
      </c>
      <c r="BL544">
        <v>7</v>
      </c>
      <c r="BM544">
        <v>12</v>
      </c>
      <c r="BN544">
        <v>3</v>
      </c>
      <c r="BO544" s="8">
        <f t="shared" si="162"/>
        <v>8.9285714285714281E-3</v>
      </c>
      <c r="BP544">
        <v>3</v>
      </c>
      <c r="BQ544">
        <v>2</v>
      </c>
      <c r="BR544">
        <v>3</v>
      </c>
      <c r="BS544">
        <v>2</v>
      </c>
      <c r="BT544" s="8">
        <f t="shared" si="163"/>
        <v>0.6</v>
      </c>
      <c r="BU544" s="8">
        <f t="shared" si="164"/>
        <v>1.5923566878980892E-2</v>
      </c>
      <c r="BV544">
        <v>0</v>
      </c>
      <c r="BW544">
        <v>1</v>
      </c>
      <c r="BX544">
        <v>1</v>
      </c>
      <c r="BY544">
        <v>0</v>
      </c>
      <c r="BZ544">
        <v>2</v>
      </c>
      <c r="CA544">
        <v>1</v>
      </c>
      <c r="CB544">
        <v>0</v>
      </c>
      <c r="CC544">
        <v>0</v>
      </c>
      <c r="CD544">
        <v>3</v>
      </c>
      <c r="CE544">
        <v>1</v>
      </c>
      <c r="CF544">
        <v>1</v>
      </c>
      <c r="CG544">
        <v>2</v>
      </c>
      <c r="CH544">
        <v>0</v>
      </c>
      <c r="CI544">
        <v>0</v>
      </c>
      <c r="CJ544">
        <v>1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2</v>
      </c>
      <c r="CR544">
        <v>0</v>
      </c>
      <c r="CS544">
        <v>0</v>
      </c>
      <c r="CT544">
        <v>1</v>
      </c>
      <c r="CU544">
        <v>0</v>
      </c>
      <c r="CV544">
        <v>1</v>
      </c>
      <c r="CW544">
        <v>1</v>
      </c>
      <c r="CX544">
        <v>9</v>
      </c>
      <c r="CY544">
        <v>5</v>
      </c>
      <c r="CZ544">
        <v>0</v>
      </c>
      <c r="DA544">
        <v>0</v>
      </c>
      <c r="DB544">
        <v>3</v>
      </c>
      <c r="DC544">
        <v>5</v>
      </c>
      <c r="DD544">
        <v>0</v>
      </c>
      <c r="DE544">
        <v>14</v>
      </c>
      <c r="DF544">
        <v>2</v>
      </c>
      <c r="DG544">
        <v>4</v>
      </c>
      <c r="DH544">
        <v>2</v>
      </c>
      <c r="DI544">
        <v>3</v>
      </c>
      <c r="DJ544" s="11">
        <f t="shared" si="165"/>
        <v>2</v>
      </c>
      <c r="DK544" s="6">
        <v>-0.1131584305</v>
      </c>
      <c r="DL544">
        <v>2</v>
      </c>
      <c r="DM544">
        <v>0</v>
      </c>
      <c r="DN544">
        <v>0</v>
      </c>
      <c r="DO544">
        <v>0</v>
      </c>
      <c r="DP544">
        <v>0</v>
      </c>
      <c r="DQ544">
        <v>419</v>
      </c>
      <c r="DR544">
        <v>336</v>
      </c>
      <c r="DS544">
        <v>303</v>
      </c>
      <c r="DT544">
        <v>249</v>
      </c>
      <c r="DU544">
        <v>202</v>
      </c>
      <c r="DV544">
        <v>192</v>
      </c>
      <c r="DW544" s="6">
        <v>20.2</v>
      </c>
      <c r="DX544" s="6">
        <v>16.11</v>
      </c>
      <c r="DY544">
        <v>72</v>
      </c>
      <c r="DZ544">
        <v>64</v>
      </c>
      <c r="EA544">
        <v>14</v>
      </c>
      <c r="EB544">
        <v>15</v>
      </c>
      <c r="EC544">
        <v>11</v>
      </c>
      <c r="ED544">
        <v>15</v>
      </c>
      <c r="EE544">
        <v>16</v>
      </c>
      <c r="EF544">
        <v>14</v>
      </c>
      <c r="EG544" s="11">
        <f t="shared" si="166"/>
        <v>27</v>
      </c>
      <c r="EH544" s="11">
        <f t="shared" si="167"/>
        <v>29</v>
      </c>
      <c r="EI544">
        <v>143</v>
      </c>
      <c r="EJ544">
        <v>171</v>
      </c>
      <c r="EK544">
        <v>116</v>
      </c>
      <c r="EL544">
        <v>113</v>
      </c>
      <c r="EM544">
        <v>49</v>
      </c>
      <c r="EN544">
        <v>36</v>
      </c>
      <c r="EO544">
        <v>18</v>
      </c>
      <c r="EP544">
        <v>25</v>
      </c>
      <c r="EQ544">
        <v>0.5</v>
      </c>
      <c r="ER544">
        <v>0.2</v>
      </c>
      <c r="ES544">
        <v>0.7</v>
      </c>
      <c r="ET544">
        <v>1342.18</v>
      </c>
      <c r="EU544" s="11">
        <f t="shared" si="168"/>
        <v>16</v>
      </c>
      <c r="EV544" s="6">
        <f t="shared" si="169"/>
        <v>10.5</v>
      </c>
      <c r="EW544" s="6">
        <f t="shared" si="170"/>
        <v>119.43052992354336</v>
      </c>
      <c r="EX544" s="6">
        <v>8.9</v>
      </c>
      <c r="EY544">
        <v>0.28000000000000003</v>
      </c>
    </row>
    <row r="545" spans="1:155">
      <c r="A545">
        <v>359</v>
      </c>
      <c r="B545" s="5">
        <v>2000000</v>
      </c>
      <c r="C545" t="s">
        <v>1683</v>
      </c>
      <c r="D545" t="s">
        <v>1684</v>
      </c>
      <c r="E545" t="s">
        <v>1685</v>
      </c>
      <c r="F545" t="s">
        <v>154</v>
      </c>
      <c r="G545" t="s">
        <v>154</v>
      </c>
      <c r="H545">
        <v>73</v>
      </c>
      <c r="I545">
        <v>201</v>
      </c>
      <c r="J545">
        <v>2006</v>
      </c>
      <c r="K545">
        <v>1</v>
      </c>
      <c r="L545">
        <v>17</v>
      </c>
      <c r="M545" t="s">
        <v>146</v>
      </c>
      <c r="N545" t="s">
        <v>1686</v>
      </c>
      <c r="O545" t="s">
        <v>757</v>
      </c>
      <c r="P545" t="s">
        <v>953</v>
      </c>
      <c r="Q545" t="s">
        <v>210</v>
      </c>
      <c r="R545">
        <v>82</v>
      </c>
      <c r="S545">
        <v>12</v>
      </c>
      <c r="T545">
        <v>12</v>
      </c>
      <c r="U545">
        <v>8</v>
      </c>
      <c r="V545">
        <v>4</v>
      </c>
      <c r="W545">
        <v>24</v>
      </c>
      <c r="X545">
        <v>-6</v>
      </c>
      <c r="Y545" s="6">
        <v>6.8</v>
      </c>
      <c r="Z545">
        <v>30</v>
      </c>
      <c r="AA545">
        <v>1567</v>
      </c>
      <c r="AB545">
        <v>70224</v>
      </c>
      <c r="AC545" s="6">
        <v>1168.43</v>
      </c>
      <c r="AD545" s="7">
        <v>14.266666666700001</v>
      </c>
      <c r="AE545" s="7">
        <f t="shared" si="152"/>
        <v>14.26299457995691</v>
      </c>
      <c r="AF545" s="8">
        <v>0.25295565595969788</v>
      </c>
      <c r="AG545" s="8">
        <v>0.66666666666666663</v>
      </c>
      <c r="AH545" s="8">
        <v>6.5813528336380253E-2</v>
      </c>
      <c r="AI545" s="9">
        <f t="shared" si="153"/>
        <v>0.9075975359342916</v>
      </c>
      <c r="AJ545" s="10">
        <f t="shared" si="154"/>
        <v>973.41106427067177</v>
      </c>
      <c r="AK545" s="7">
        <f t="shared" si="155"/>
        <v>1.8486344924385714</v>
      </c>
      <c r="AL545" s="7">
        <f t="shared" si="156"/>
        <v>2.310793115548214</v>
      </c>
      <c r="AM545" s="8">
        <f t="shared" si="157"/>
        <v>0.44444444444444442</v>
      </c>
      <c r="AN545" s="11">
        <f t="shared" si="158"/>
        <v>-9</v>
      </c>
      <c r="AO545" s="7">
        <f t="shared" si="159"/>
        <v>-0.46215862310964262</v>
      </c>
      <c r="AP545">
        <v>248</v>
      </c>
      <c r="AQ545">
        <v>248</v>
      </c>
      <c r="AR545">
        <v>209</v>
      </c>
      <c r="AS545">
        <v>145</v>
      </c>
      <c r="AT545">
        <v>145</v>
      </c>
      <c r="AU545">
        <v>145</v>
      </c>
      <c r="AV545" s="6">
        <v>14.89</v>
      </c>
      <c r="AW545">
        <v>46</v>
      </c>
      <c r="AX545">
        <v>20</v>
      </c>
      <c r="AY545">
        <v>9</v>
      </c>
      <c r="AZ545" s="11">
        <f t="shared" si="160"/>
        <v>29</v>
      </c>
      <c r="BA545" s="6">
        <v>31.4</v>
      </c>
      <c r="BB545" s="6">
        <v>27.63</v>
      </c>
      <c r="BC545" s="6">
        <v>214</v>
      </c>
      <c r="BD545">
        <v>174</v>
      </c>
      <c r="BE545">
        <v>174</v>
      </c>
      <c r="BF545">
        <v>158</v>
      </c>
      <c r="BG545" s="11">
        <f t="shared" si="161"/>
        <v>16</v>
      </c>
      <c r="BH545">
        <v>64</v>
      </c>
      <c r="BI545">
        <v>12</v>
      </c>
      <c r="BJ545">
        <v>18</v>
      </c>
      <c r="BK545">
        <v>30</v>
      </c>
      <c r="BL545">
        <v>12</v>
      </c>
      <c r="BM545">
        <v>18</v>
      </c>
      <c r="BN545">
        <v>30</v>
      </c>
      <c r="BO545" s="8">
        <f t="shared" si="162"/>
        <v>3.1545741324921134E-2</v>
      </c>
      <c r="BP545">
        <v>44</v>
      </c>
      <c r="BQ545">
        <v>66</v>
      </c>
      <c r="BR545">
        <v>44</v>
      </c>
      <c r="BS545">
        <v>66</v>
      </c>
      <c r="BT545" s="8">
        <f t="shared" si="163"/>
        <v>0.4</v>
      </c>
      <c r="BU545" s="8">
        <f t="shared" si="164"/>
        <v>0.1004566210045662</v>
      </c>
      <c r="BV545">
        <v>7</v>
      </c>
      <c r="BW545">
        <v>13</v>
      </c>
      <c r="BX545">
        <v>15</v>
      </c>
      <c r="BY545">
        <v>27</v>
      </c>
      <c r="BZ545">
        <v>22</v>
      </c>
      <c r="CA545">
        <v>26</v>
      </c>
      <c r="CB545">
        <v>15</v>
      </c>
      <c r="CC545">
        <v>15</v>
      </c>
      <c r="CD545">
        <v>14</v>
      </c>
      <c r="CE545">
        <v>27</v>
      </c>
      <c r="CF545">
        <v>27</v>
      </c>
      <c r="CG545">
        <v>40</v>
      </c>
      <c r="CH545">
        <v>0</v>
      </c>
      <c r="CI545">
        <v>0</v>
      </c>
      <c r="CJ545">
        <v>3</v>
      </c>
      <c r="CK545">
        <v>0</v>
      </c>
      <c r="CL545">
        <v>0</v>
      </c>
      <c r="CM545">
        <v>0</v>
      </c>
      <c r="CN545">
        <v>2</v>
      </c>
      <c r="CO545">
        <v>1</v>
      </c>
      <c r="CP545">
        <v>0</v>
      </c>
      <c r="CQ545">
        <v>1</v>
      </c>
      <c r="CR545">
        <v>1</v>
      </c>
      <c r="CS545">
        <v>0</v>
      </c>
      <c r="CT545">
        <v>7</v>
      </c>
      <c r="CU545">
        <v>0</v>
      </c>
      <c r="CV545">
        <v>3</v>
      </c>
      <c r="CW545">
        <v>3</v>
      </c>
      <c r="CX545">
        <v>58</v>
      </c>
      <c r="CY545">
        <v>16</v>
      </c>
      <c r="CZ545">
        <v>1</v>
      </c>
      <c r="DA545">
        <v>4</v>
      </c>
      <c r="DB545">
        <v>22</v>
      </c>
      <c r="DC545">
        <v>5</v>
      </c>
      <c r="DD545">
        <v>5</v>
      </c>
      <c r="DE545">
        <v>92</v>
      </c>
      <c r="DF545">
        <v>15</v>
      </c>
      <c r="DG545">
        <v>14</v>
      </c>
      <c r="DH545">
        <v>14</v>
      </c>
      <c r="DI545">
        <v>10</v>
      </c>
      <c r="DJ545" s="11">
        <f t="shared" si="165"/>
        <v>-1</v>
      </c>
      <c r="DK545" s="6">
        <v>-4.9780537544000003</v>
      </c>
      <c r="DL545">
        <v>15</v>
      </c>
      <c r="DM545">
        <v>0</v>
      </c>
      <c r="DN545">
        <v>0</v>
      </c>
      <c r="DO545">
        <v>0</v>
      </c>
      <c r="DP545">
        <v>0</v>
      </c>
      <c r="DQ545">
        <v>1031</v>
      </c>
      <c r="DR545">
        <v>951</v>
      </c>
      <c r="DS545">
        <v>781</v>
      </c>
      <c r="DT545">
        <v>691</v>
      </c>
      <c r="DU545">
        <v>547</v>
      </c>
      <c r="DV545">
        <v>487</v>
      </c>
      <c r="DW545" s="6">
        <v>44.21</v>
      </c>
      <c r="DX545" s="6">
        <v>44.51</v>
      </c>
      <c r="DY545">
        <v>137</v>
      </c>
      <c r="DZ545">
        <v>146</v>
      </c>
      <c r="EA545">
        <v>36</v>
      </c>
      <c r="EB545">
        <v>45</v>
      </c>
      <c r="EC545">
        <v>47</v>
      </c>
      <c r="ED545">
        <v>33</v>
      </c>
      <c r="EE545">
        <v>47</v>
      </c>
      <c r="EF545">
        <v>46</v>
      </c>
      <c r="EG545" s="11">
        <f t="shared" si="166"/>
        <v>94</v>
      </c>
      <c r="EH545" s="11">
        <f t="shared" si="167"/>
        <v>79</v>
      </c>
      <c r="EI545">
        <v>572</v>
      </c>
      <c r="EJ545">
        <v>523</v>
      </c>
      <c r="EK545">
        <v>612</v>
      </c>
      <c r="EL545">
        <v>575</v>
      </c>
      <c r="EM545">
        <v>147</v>
      </c>
      <c r="EN545">
        <v>72</v>
      </c>
      <c r="EO545">
        <v>59</v>
      </c>
      <c r="EP545">
        <v>65</v>
      </c>
      <c r="EQ545">
        <v>0.7</v>
      </c>
      <c r="ER545">
        <v>1.5</v>
      </c>
      <c r="ES545">
        <v>2.2000000000000002</v>
      </c>
      <c r="ET545">
        <v>3450.68</v>
      </c>
      <c r="EU545" s="11">
        <f t="shared" si="168"/>
        <v>234</v>
      </c>
      <c r="EV545" s="6">
        <f t="shared" si="169"/>
        <v>12.8</v>
      </c>
      <c r="EW545" s="6">
        <f t="shared" si="170"/>
        <v>101.77759900036801</v>
      </c>
      <c r="EX545" s="6">
        <v>38.299999999999997</v>
      </c>
      <c r="EY545">
        <v>0.47</v>
      </c>
    </row>
    <row r="546" spans="1:155">
      <c r="A546">
        <v>452</v>
      </c>
      <c r="B546" s="5">
        <v>2000000</v>
      </c>
      <c r="C546" t="s">
        <v>1689</v>
      </c>
      <c r="D546" t="s">
        <v>1429</v>
      </c>
      <c r="E546" t="s">
        <v>1430</v>
      </c>
      <c r="F546" t="s">
        <v>154</v>
      </c>
      <c r="G546" t="s">
        <v>154</v>
      </c>
      <c r="H546">
        <v>70</v>
      </c>
      <c r="I546">
        <v>185</v>
      </c>
      <c r="J546">
        <v>2000</v>
      </c>
      <c r="K546">
        <v>5</v>
      </c>
      <c r="L546">
        <v>159</v>
      </c>
      <c r="M546" t="s">
        <v>155</v>
      </c>
      <c r="N546" t="s">
        <v>1690</v>
      </c>
      <c r="O546" t="s">
        <v>1691</v>
      </c>
      <c r="P546" t="s">
        <v>192</v>
      </c>
      <c r="Q546" t="s">
        <v>172</v>
      </c>
      <c r="R546">
        <v>36</v>
      </c>
      <c r="S546">
        <v>0</v>
      </c>
      <c r="T546">
        <v>5</v>
      </c>
      <c r="U546">
        <v>3</v>
      </c>
      <c r="V546">
        <v>2</v>
      </c>
      <c r="W546">
        <v>5</v>
      </c>
      <c r="X546">
        <v>1</v>
      </c>
      <c r="Y546" s="6">
        <v>3.1</v>
      </c>
      <c r="Z546">
        <v>4</v>
      </c>
      <c r="AA546">
        <v>776</v>
      </c>
      <c r="AB546">
        <v>35007</v>
      </c>
      <c r="AC546" s="6">
        <v>584.03</v>
      </c>
      <c r="AD546" s="7">
        <v>16.2166666667</v>
      </c>
      <c r="AE546" s="7">
        <f t="shared" si="152"/>
        <v>16.215555555566667</v>
      </c>
      <c r="AF546" s="8">
        <v>0.28531021006350754</v>
      </c>
      <c r="AG546" s="8">
        <v>0.25</v>
      </c>
      <c r="AH546" s="8">
        <v>6.5573770491803282E-2</v>
      </c>
      <c r="AI546" s="9">
        <f t="shared" si="153"/>
        <v>0.92181069958847739</v>
      </c>
      <c r="AJ546" s="10">
        <f t="shared" si="154"/>
        <v>987.38447008028061</v>
      </c>
      <c r="AK546" s="7">
        <f t="shared" si="155"/>
        <v>2.0546889714569456</v>
      </c>
      <c r="AL546" s="7">
        <f t="shared" si="156"/>
        <v>1.9519545228840984</v>
      </c>
      <c r="AM546" s="8">
        <f t="shared" si="157"/>
        <v>0.51282051282051277</v>
      </c>
      <c r="AN546" s="11">
        <f t="shared" si="158"/>
        <v>1</v>
      </c>
      <c r="AO546" s="7">
        <f t="shared" si="159"/>
        <v>0.10273444857284719</v>
      </c>
      <c r="AP546">
        <v>86</v>
      </c>
      <c r="AQ546">
        <v>86</v>
      </c>
      <c r="AR546">
        <v>55</v>
      </c>
      <c r="AS546">
        <v>36</v>
      </c>
      <c r="AT546">
        <v>36</v>
      </c>
      <c r="AU546">
        <v>36</v>
      </c>
      <c r="AV546" s="6">
        <v>1.83</v>
      </c>
      <c r="AW546">
        <v>1</v>
      </c>
      <c r="AX546">
        <v>1</v>
      </c>
      <c r="AY546">
        <v>1</v>
      </c>
      <c r="AZ546" s="11">
        <f t="shared" si="160"/>
        <v>2</v>
      </c>
      <c r="BA546" s="6">
        <v>52.277799999999999</v>
      </c>
      <c r="BB546" s="6">
        <v>43.17</v>
      </c>
      <c r="BC546" s="6">
        <v>63.6</v>
      </c>
      <c r="BD546">
        <v>25</v>
      </c>
      <c r="BE546">
        <v>25</v>
      </c>
      <c r="BF546">
        <v>43</v>
      </c>
      <c r="BG546" s="11">
        <f t="shared" si="161"/>
        <v>-18</v>
      </c>
      <c r="BH546">
        <v>19</v>
      </c>
      <c r="BI546">
        <v>8</v>
      </c>
      <c r="BJ546">
        <v>11</v>
      </c>
      <c r="BK546">
        <v>41</v>
      </c>
      <c r="BL546">
        <v>8</v>
      </c>
      <c r="BM546">
        <v>11</v>
      </c>
      <c r="BN546">
        <v>41</v>
      </c>
      <c r="BO546" s="8">
        <f t="shared" si="162"/>
        <v>8.8172043010752682E-2</v>
      </c>
      <c r="BP546">
        <v>2</v>
      </c>
      <c r="BQ546">
        <v>0</v>
      </c>
      <c r="BR546">
        <v>2</v>
      </c>
      <c r="BS546">
        <v>0</v>
      </c>
      <c r="BT546" s="8">
        <f t="shared" si="163"/>
        <v>1</v>
      </c>
      <c r="BU546" s="8">
        <f t="shared" si="164"/>
        <v>3.8022813688212928E-3</v>
      </c>
      <c r="BV546">
        <v>1</v>
      </c>
      <c r="BW546">
        <v>0</v>
      </c>
      <c r="BX546">
        <v>0</v>
      </c>
      <c r="BY546">
        <v>0</v>
      </c>
      <c r="BZ546">
        <v>1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2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19</v>
      </c>
      <c r="CY546">
        <v>0</v>
      </c>
      <c r="CZ546">
        <v>0</v>
      </c>
      <c r="DA546">
        <v>16</v>
      </c>
      <c r="DB546">
        <v>10</v>
      </c>
      <c r="DC546">
        <v>0</v>
      </c>
      <c r="DD546">
        <v>0</v>
      </c>
      <c r="DE546">
        <v>10</v>
      </c>
      <c r="DF546">
        <v>2</v>
      </c>
      <c r="DG546">
        <v>6</v>
      </c>
      <c r="DH546">
        <v>2</v>
      </c>
      <c r="DI546">
        <v>5</v>
      </c>
      <c r="DJ546" s="11">
        <f t="shared" si="165"/>
        <v>4</v>
      </c>
      <c r="DK546" s="6">
        <v>6.0736658099999996</v>
      </c>
      <c r="DL546">
        <v>2</v>
      </c>
      <c r="DM546">
        <v>0</v>
      </c>
      <c r="DN546">
        <v>0</v>
      </c>
      <c r="DO546">
        <v>0</v>
      </c>
      <c r="DP546">
        <v>0</v>
      </c>
      <c r="DQ546">
        <v>557</v>
      </c>
      <c r="DR546">
        <v>465</v>
      </c>
      <c r="DS546">
        <v>421</v>
      </c>
      <c r="DT546">
        <v>337</v>
      </c>
      <c r="DU546">
        <v>305</v>
      </c>
      <c r="DV546">
        <v>243</v>
      </c>
      <c r="DW546" s="6">
        <v>24.13</v>
      </c>
      <c r="DX546" s="6">
        <v>18.96</v>
      </c>
      <c r="DY546">
        <v>71</v>
      </c>
      <c r="DZ546">
        <v>55</v>
      </c>
      <c r="EA546">
        <v>20</v>
      </c>
      <c r="EB546">
        <v>19</v>
      </c>
      <c r="EC546">
        <v>12</v>
      </c>
      <c r="ED546">
        <v>12</v>
      </c>
      <c r="EE546">
        <v>26</v>
      </c>
      <c r="EF546">
        <v>14</v>
      </c>
      <c r="EG546" s="11">
        <f t="shared" si="166"/>
        <v>38</v>
      </c>
      <c r="EH546" s="11">
        <f t="shared" si="167"/>
        <v>26</v>
      </c>
      <c r="EI546">
        <v>289</v>
      </c>
      <c r="EJ546">
        <v>237</v>
      </c>
      <c r="EK546">
        <v>203</v>
      </c>
      <c r="EL546">
        <v>234</v>
      </c>
      <c r="EM546">
        <v>61</v>
      </c>
      <c r="EN546">
        <v>68</v>
      </c>
      <c r="EO546">
        <v>29</v>
      </c>
      <c r="EP546">
        <v>40</v>
      </c>
      <c r="EQ546">
        <v>-0.2</v>
      </c>
      <c r="ER546">
        <v>1.5</v>
      </c>
      <c r="ES546">
        <v>1.3</v>
      </c>
      <c r="ET546">
        <v>1462.97</v>
      </c>
      <c r="EU546" s="11">
        <f t="shared" si="168"/>
        <v>70</v>
      </c>
      <c r="EV546" s="6">
        <f t="shared" si="169"/>
        <v>18</v>
      </c>
      <c r="EW546" s="6">
        <f t="shared" si="170"/>
        <v>104.99460644144992</v>
      </c>
      <c r="EX546" s="6">
        <v>11.4</v>
      </c>
      <c r="EY546">
        <v>0.32</v>
      </c>
    </row>
    <row r="547" spans="1:155">
      <c r="A547">
        <v>614</v>
      </c>
      <c r="B547" s="5">
        <v>2000000</v>
      </c>
      <c r="C547" t="s">
        <v>1768</v>
      </c>
      <c r="D547" t="s">
        <v>554</v>
      </c>
      <c r="E547" t="s">
        <v>555</v>
      </c>
      <c r="F547" t="s">
        <v>154</v>
      </c>
      <c r="G547" t="s">
        <v>154</v>
      </c>
      <c r="H547">
        <v>75</v>
      </c>
      <c r="I547">
        <v>227</v>
      </c>
      <c r="J547">
        <v>2007</v>
      </c>
      <c r="K547">
        <v>6</v>
      </c>
      <c r="L547">
        <v>161</v>
      </c>
      <c r="M547" t="s">
        <v>155</v>
      </c>
      <c r="N547" t="s">
        <v>1769</v>
      </c>
      <c r="O547" t="s">
        <v>526</v>
      </c>
      <c r="P547" t="s">
        <v>149</v>
      </c>
      <c r="Q547" t="s">
        <v>378</v>
      </c>
      <c r="R547">
        <v>81</v>
      </c>
      <c r="S547">
        <v>27</v>
      </c>
      <c r="T547">
        <v>15</v>
      </c>
      <c r="U547">
        <v>9</v>
      </c>
      <c r="V547">
        <v>6</v>
      </c>
      <c r="W547">
        <v>42</v>
      </c>
      <c r="X547">
        <v>13</v>
      </c>
      <c r="Y547" s="6">
        <v>15</v>
      </c>
      <c r="Z547">
        <v>95</v>
      </c>
      <c r="AA547">
        <v>1715</v>
      </c>
      <c r="AB547">
        <v>81345</v>
      </c>
      <c r="AC547" s="6">
        <v>1351.9</v>
      </c>
      <c r="AD547" s="7">
        <v>16.733333333299999</v>
      </c>
      <c r="AE547" s="7">
        <f t="shared" si="152"/>
        <v>16.720370370359259</v>
      </c>
      <c r="AF547" s="8">
        <v>0.29995362799892611</v>
      </c>
      <c r="AG547" s="8">
        <v>0.54545454545454541</v>
      </c>
      <c r="AH547" s="8">
        <v>9.5179233621755246E-2</v>
      </c>
      <c r="AI547" s="9">
        <f t="shared" si="153"/>
        <v>0.91910499139414803</v>
      </c>
      <c r="AJ547" s="10">
        <f t="shared" si="154"/>
        <v>1014.2842250159032</v>
      </c>
      <c r="AK547" s="7">
        <f t="shared" si="155"/>
        <v>3.4174125305126117</v>
      </c>
      <c r="AL547" s="7">
        <f t="shared" si="156"/>
        <v>2.0859531030401652</v>
      </c>
      <c r="AM547" s="8">
        <f t="shared" si="157"/>
        <v>0.62096774193548387</v>
      </c>
      <c r="AN547" s="11">
        <f t="shared" si="158"/>
        <v>30</v>
      </c>
      <c r="AO547" s="7">
        <f t="shared" si="159"/>
        <v>1.3314594274724465</v>
      </c>
      <c r="AP547">
        <v>300</v>
      </c>
      <c r="AQ547">
        <v>300</v>
      </c>
      <c r="AR547">
        <v>243</v>
      </c>
      <c r="AS547">
        <v>178</v>
      </c>
      <c r="AT547">
        <v>178</v>
      </c>
      <c r="AU547">
        <v>178</v>
      </c>
      <c r="AV547" s="6">
        <v>25.06</v>
      </c>
      <c r="AW547">
        <v>109</v>
      </c>
      <c r="AX547">
        <v>23</v>
      </c>
      <c r="AY547">
        <v>17</v>
      </c>
      <c r="AZ547" s="11">
        <f t="shared" si="160"/>
        <v>40</v>
      </c>
      <c r="BA547" s="6">
        <v>21.8371</v>
      </c>
      <c r="BB547" s="6">
        <v>21.71</v>
      </c>
      <c r="BC547" s="6">
        <v>154.6</v>
      </c>
      <c r="BD547">
        <v>189</v>
      </c>
      <c r="BE547">
        <v>189</v>
      </c>
      <c r="BF547">
        <v>109</v>
      </c>
      <c r="BG547" s="11">
        <f t="shared" si="161"/>
        <v>80</v>
      </c>
      <c r="BH547">
        <v>65</v>
      </c>
      <c r="BI547">
        <v>49</v>
      </c>
      <c r="BJ547">
        <v>33</v>
      </c>
      <c r="BK547">
        <v>23</v>
      </c>
      <c r="BL547">
        <v>49</v>
      </c>
      <c r="BM547">
        <v>33</v>
      </c>
      <c r="BN547">
        <v>23</v>
      </c>
      <c r="BO547" s="8">
        <f t="shared" si="162"/>
        <v>2.1081576535288724E-2</v>
      </c>
      <c r="BP547">
        <v>6</v>
      </c>
      <c r="BQ547">
        <v>9</v>
      </c>
      <c r="BR547">
        <v>6</v>
      </c>
      <c r="BS547">
        <v>9</v>
      </c>
      <c r="BT547" s="8">
        <f t="shared" si="163"/>
        <v>0.4</v>
      </c>
      <c r="BU547" s="8">
        <f t="shared" si="164"/>
        <v>1.2335526315789474E-2</v>
      </c>
      <c r="BV547">
        <v>0</v>
      </c>
      <c r="BW547">
        <v>0</v>
      </c>
      <c r="BX547">
        <v>0</v>
      </c>
      <c r="BY547">
        <v>1</v>
      </c>
      <c r="BZ547">
        <v>6</v>
      </c>
      <c r="CA547">
        <v>8</v>
      </c>
      <c r="CB547">
        <v>4</v>
      </c>
      <c r="CC547">
        <v>3</v>
      </c>
      <c r="CD547">
        <v>1</v>
      </c>
      <c r="CE547">
        <v>2</v>
      </c>
      <c r="CF547">
        <v>3</v>
      </c>
      <c r="CG547">
        <v>6</v>
      </c>
      <c r="CH547">
        <v>0</v>
      </c>
      <c r="CI547">
        <v>8</v>
      </c>
      <c r="CJ547">
        <v>5</v>
      </c>
      <c r="CK547">
        <v>0</v>
      </c>
      <c r="CL547">
        <v>0</v>
      </c>
      <c r="CM547">
        <v>0</v>
      </c>
      <c r="CN547">
        <v>2</v>
      </c>
      <c r="CO547">
        <v>1</v>
      </c>
      <c r="CP547">
        <v>0</v>
      </c>
      <c r="CQ547">
        <v>1</v>
      </c>
      <c r="CR547">
        <v>2</v>
      </c>
      <c r="CS547">
        <v>1</v>
      </c>
      <c r="CT547">
        <v>20</v>
      </c>
      <c r="CU547">
        <v>0</v>
      </c>
      <c r="CV547">
        <v>5</v>
      </c>
      <c r="CW547">
        <v>3</v>
      </c>
      <c r="CX547">
        <v>57</v>
      </c>
      <c r="CY547">
        <v>17</v>
      </c>
      <c r="CZ547">
        <v>2</v>
      </c>
      <c r="DA547">
        <v>5</v>
      </c>
      <c r="DB547">
        <v>36</v>
      </c>
      <c r="DC547">
        <v>16</v>
      </c>
      <c r="DD547">
        <v>6</v>
      </c>
      <c r="DE547">
        <v>96</v>
      </c>
      <c r="DF547">
        <v>34</v>
      </c>
      <c r="DG547">
        <v>19</v>
      </c>
      <c r="DH547">
        <v>34</v>
      </c>
      <c r="DI547">
        <v>19</v>
      </c>
      <c r="DJ547" s="11">
        <f t="shared" si="165"/>
        <v>-15</v>
      </c>
      <c r="DK547" s="6">
        <v>-13.0062808182</v>
      </c>
      <c r="DL547">
        <v>25</v>
      </c>
      <c r="DM547">
        <v>9</v>
      </c>
      <c r="DN547">
        <v>0</v>
      </c>
      <c r="DO547">
        <v>0</v>
      </c>
      <c r="DP547">
        <v>0</v>
      </c>
      <c r="DQ547">
        <v>1500</v>
      </c>
      <c r="DR547">
        <v>1091</v>
      </c>
      <c r="DS547">
        <v>1116</v>
      </c>
      <c r="DT547">
        <v>791</v>
      </c>
      <c r="DU547">
        <v>809</v>
      </c>
      <c r="DV547">
        <v>581</v>
      </c>
      <c r="DW547" s="6">
        <v>81.97</v>
      </c>
      <c r="DX547" s="6">
        <v>53.23</v>
      </c>
      <c r="DY547">
        <v>322</v>
      </c>
      <c r="DZ547">
        <v>186</v>
      </c>
      <c r="EA547">
        <v>77</v>
      </c>
      <c r="EB547">
        <v>47</v>
      </c>
      <c r="EC547">
        <v>55</v>
      </c>
      <c r="ED547">
        <v>31</v>
      </c>
      <c r="EE547">
        <v>65</v>
      </c>
      <c r="EF547">
        <v>77</v>
      </c>
      <c r="EG547" s="11">
        <f t="shared" si="166"/>
        <v>120</v>
      </c>
      <c r="EH547" s="11">
        <f t="shared" si="167"/>
        <v>108</v>
      </c>
      <c r="EI547">
        <v>555</v>
      </c>
      <c r="EJ547">
        <v>661</v>
      </c>
      <c r="EK547">
        <v>511</v>
      </c>
      <c r="EL547">
        <v>486</v>
      </c>
      <c r="EM547">
        <v>298</v>
      </c>
      <c r="EN547">
        <v>184</v>
      </c>
      <c r="EO547">
        <v>77</v>
      </c>
      <c r="EP547">
        <v>86</v>
      </c>
      <c r="EQ547">
        <v>3.9</v>
      </c>
      <c r="ER547">
        <v>2</v>
      </c>
      <c r="ES547">
        <v>6</v>
      </c>
      <c r="ET547">
        <v>3155.13</v>
      </c>
      <c r="EU547" s="11">
        <f t="shared" si="168"/>
        <v>316</v>
      </c>
      <c r="EV547" s="6">
        <f t="shared" si="169"/>
        <v>8.8800000000000008</v>
      </c>
      <c r="EW547" s="6">
        <f t="shared" si="170"/>
        <v>114.9937125527036</v>
      </c>
      <c r="EX547" s="6">
        <v>52.5</v>
      </c>
      <c r="EY547">
        <v>0.65</v>
      </c>
    </row>
    <row r="548" spans="1:155">
      <c r="A548">
        <v>767</v>
      </c>
      <c r="B548" s="5">
        <v>2000000</v>
      </c>
      <c r="C548" t="s">
        <v>2248</v>
      </c>
      <c r="D548" t="s">
        <v>1592</v>
      </c>
      <c r="F548" t="s">
        <v>858</v>
      </c>
      <c r="G548" t="s">
        <v>858</v>
      </c>
      <c r="H548">
        <v>71</v>
      </c>
      <c r="I548">
        <v>185</v>
      </c>
      <c r="J548">
        <v>2011</v>
      </c>
      <c r="K548">
        <v>4</v>
      </c>
      <c r="L548">
        <v>114</v>
      </c>
      <c r="M548" t="s">
        <v>155</v>
      </c>
      <c r="N548" t="s">
        <v>2249</v>
      </c>
      <c r="O548" t="s">
        <v>944</v>
      </c>
      <c r="P548" t="s">
        <v>263</v>
      </c>
      <c r="Q548" t="s">
        <v>652</v>
      </c>
      <c r="R548">
        <v>80</v>
      </c>
      <c r="S548">
        <v>16</v>
      </c>
      <c r="T548">
        <v>18</v>
      </c>
      <c r="U548">
        <v>8</v>
      </c>
      <c r="V548">
        <v>10</v>
      </c>
      <c r="W548">
        <v>34</v>
      </c>
      <c r="X548">
        <v>-8</v>
      </c>
      <c r="Y548" s="6">
        <v>-14.8</v>
      </c>
      <c r="Z548">
        <v>6</v>
      </c>
      <c r="AA548">
        <v>1825</v>
      </c>
      <c r="AB548">
        <v>83103</v>
      </c>
      <c r="AC548" s="6">
        <v>1382.57</v>
      </c>
      <c r="AD548" s="7">
        <v>17.316666666700002</v>
      </c>
      <c r="AE548" s="7">
        <f t="shared" si="152"/>
        <v>17.303972222233334</v>
      </c>
      <c r="AF548" s="8">
        <v>0.29575081608118459</v>
      </c>
      <c r="AG548" s="8">
        <v>0.75555555555555554</v>
      </c>
      <c r="AH548" s="8">
        <v>6.9018404907975464E-2</v>
      </c>
      <c r="AI548" s="9">
        <f t="shared" si="153"/>
        <v>0.92443324937027704</v>
      </c>
      <c r="AJ548" s="10">
        <f t="shared" si="154"/>
        <v>993.45165427825259</v>
      </c>
      <c r="AK548" s="7">
        <f t="shared" si="155"/>
        <v>1.9528848448903131</v>
      </c>
      <c r="AL548" s="7">
        <f t="shared" si="156"/>
        <v>2.603846459853751</v>
      </c>
      <c r="AM548" s="8">
        <f t="shared" si="157"/>
        <v>0.42857142857142855</v>
      </c>
      <c r="AN548" s="11">
        <f t="shared" si="158"/>
        <v>-15</v>
      </c>
      <c r="AO548" s="7">
        <f t="shared" si="159"/>
        <v>-0.65096161496343785</v>
      </c>
      <c r="AP548">
        <v>276</v>
      </c>
      <c r="AQ548">
        <v>276</v>
      </c>
      <c r="AR548">
        <v>224</v>
      </c>
      <c r="AS548">
        <v>155</v>
      </c>
      <c r="AT548">
        <v>155</v>
      </c>
      <c r="AU548">
        <v>155</v>
      </c>
      <c r="AV548" s="6">
        <v>17.579999999999998</v>
      </c>
      <c r="AW548">
        <v>69</v>
      </c>
      <c r="AX548">
        <v>16</v>
      </c>
      <c r="AY548">
        <v>15</v>
      </c>
      <c r="AZ548" s="11">
        <f t="shared" si="160"/>
        <v>31</v>
      </c>
      <c r="BA548" s="6">
        <v>30.793500000000002</v>
      </c>
      <c r="BB548" s="6">
        <v>27.05</v>
      </c>
      <c r="BC548" s="6">
        <v>152.69999999999999</v>
      </c>
      <c r="BD548">
        <v>24</v>
      </c>
      <c r="BE548">
        <v>24</v>
      </c>
      <c r="BF548">
        <v>87</v>
      </c>
      <c r="BG548" s="11">
        <f t="shared" si="161"/>
        <v>-63</v>
      </c>
      <c r="BH548">
        <v>69</v>
      </c>
      <c r="BI548">
        <v>15</v>
      </c>
      <c r="BJ548">
        <v>34</v>
      </c>
      <c r="BK548">
        <v>38</v>
      </c>
      <c r="BL548">
        <v>15</v>
      </c>
      <c r="BM548">
        <v>34</v>
      </c>
      <c r="BN548">
        <v>38</v>
      </c>
      <c r="BO548" s="8">
        <f t="shared" si="162"/>
        <v>2.5049439683586024E-2</v>
      </c>
      <c r="BP548">
        <v>4</v>
      </c>
      <c r="BQ548">
        <v>9</v>
      </c>
      <c r="BR548">
        <v>4</v>
      </c>
      <c r="BS548">
        <v>9</v>
      </c>
      <c r="BT548" s="8">
        <f t="shared" si="163"/>
        <v>0.30769230769230771</v>
      </c>
      <c r="BU548" s="8">
        <f t="shared" si="164"/>
        <v>8.7424344317417624E-3</v>
      </c>
      <c r="BV548">
        <v>3</v>
      </c>
      <c r="BW548">
        <v>5</v>
      </c>
      <c r="BX548">
        <v>0</v>
      </c>
      <c r="BY548">
        <v>1</v>
      </c>
      <c r="BZ548">
        <v>1</v>
      </c>
      <c r="CA548">
        <v>3</v>
      </c>
      <c r="CB548">
        <v>1</v>
      </c>
      <c r="CC548">
        <v>4</v>
      </c>
      <c r="CD548">
        <v>1</v>
      </c>
      <c r="CE548">
        <v>3</v>
      </c>
      <c r="CF548">
        <v>4</v>
      </c>
      <c r="CG548">
        <v>6</v>
      </c>
      <c r="CH548">
        <v>1</v>
      </c>
      <c r="CI548">
        <v>6</v>
      </c>
      <c r="CJ548">
        <v>1</v>
      </c>
      <c r="CK548">
        <v>1</v>
      </c>
      <c r="CL548">
        <v>0</v>
      </c>
      <c r="CM548">
        <v>0</v>
      </c>
      <c r="CN548">
        <v>1</v>
      </c>
      <c r="CO548">
        <v>0</v>
      </c>
      <c r="CP548">
        <v>1</v>
      </c>
      <c r="CQ548">
        <v>1</v>
      </c>
      <c r="CR548">
        <v>0</v>
      </c>
      <c r="CS548">
        <v>0</v>
      </c>
      <c r="CT548">
        <v>13</v>
      </c>
      <c r="CU548">
        <v>1</v>
      </c>
      <c r="CV548">
        <v>4</v>
      </c>
      <c r="CW548">
        <v>8</v>
      </c>
      <c r="CX548">
        <v>56</v>
      </c>
      <c r="CY548">
        <v>23</v>
      </c>
      <c r="CZ548">
        <v>0</v>
      </c>
      <c r="DA548">
        <v>11</v>
      </c>
      <c r="DB548">
        <v>14</v>
      </c>
      <c r="DC548">
        <v>8</v>
      </c>
      <c r="DD548">
        <v>2</v>
      </c>
      <c r="DE548">
        <v>97</v>
      </c>
      <c r="DF548">
        <v>3</v>
      </c>
      <c r="DG548">
        <v>14</v>
      </c>
      <c r="DH548">
        <v>3</v>
      </c>
      <c r="DI548">
        <v>12</v>
      </c>
      <c r="DJ548" s="11">
        <f t="shared" si="165"/>
        <v>11</v>
      </c>
      <c r="DK548" s="6">
        <v>8.9114325497000006</v>
      </c>
      <c r="DL548">
        <v>3</v>
      </c>
      <c r="DM548">
        <v>0</v>
      </c>
      <c r="DN548">
        <v>0</v>
      </c>
      <c r="DO548">
        <v>0</v>
      </c>
      <c r="DP548">
        <v>0</v>
      </c>
      <c r="DQ548">
        <v>1193</v>
      </c>
      <c r="DR548">
        <v>1517</v>
      </c>
      <c r="DS548">
        <v>916</v>
      </c>
      <c r="DT548">
        <v>1143</v>
      </c>
      <c r="DU548">
        <v>652</v>
      </c>
      <c r="DV548">
        <v>794</v>
      </c>
      <c r="DW548" s="6">
        <v>60.6</v>
      </c>
      <c r="DX548" s="6">
        <v>82.8</v>
      </c>
      <c r="DY548">
        <v>214</v>
      </c>
      <c r="DZ548">
        <v>288</v>
      </c>
      <c r="EA548">
        <v>45</v>
      </c>
      <c r="EB548">
        <v>60</v>
      </c>
      <c r="EC548">
        <v>67</v>
      </c>
      <c r="ED548">
        <v>93</v>
      </c>
      <c r="EE548">
        <v>47</v>
      </c>
      <c r="EF548">
        <v>54</v>
      </c>
      <c r="EG548" s="11">
        <f t="shared" si="166"/>
        <v>114</v>
      </c>
      <c r="EH548" s="11">
        <f t="shared" si="167"/>
        <v>147</v>
      </c>
      <c r="EI548">
        <v>736</v>
      </c>
      <c r="EJ548">
        <v>751</v>
      </c>
      <c r="EK548">
        <v>477</v>
      </c>
      <c r="EL548">
        <v>391</v>
      </c>
      <c r="EM548">
        <v>158</v>
      </c>
      <c r="EN548">
        <v>108</v>
      </c>
      <c r="EO548">
        <v>66</v>
      </c>
      <c r="EP548">
        <v>70</v>
      </c>
      <c r="EQ548">
        <v>1.7000000000000002</v>
      </c>
      <c r="ER548">
        <v>1.3</v>
      </c>
      <c r="ES548">
        <v>3</v>
      </c>
      <c r="ET548">
        <v>3292.21</v>
      </c>
      <c r="EU548" s="11">
        <f t="shared" si="168"/>
        <v>68</v>
      </c>
      <c r="EV548" s="6">
        <f t="shared" si="169"/>
        <v>19.333333333333332</v>
      </c>
      <c r="EW548" s="6">
        <f t="shared" si="170"/>
        <v>117.60706510339442</v>
      </c>
      <c r="EX548" s="6">
        <v>26.6</v>
      </c>
      <c r="EY548">
        <v>0.33</v>
      </c>
    </row>
    <row r="549" spans="1:155">
      <c r="A549">
        <v>770</v>
      </c>
      <c r="B549" s="5">
        <v>2000000</v>
      </c>
      <c r="C549" t="s">
        <v>2513</v>
      </c>
      <c r="D549" t="s">
        <v>962</v>
      </c>
      <c r="E549" t="s">
        <v>144</v>
      </c>
      <c r="F549" t="s">
        <v>145</v>
      </c>
      <c r="G549" t="s">
        <v>145</v>
      </c>
      <c r="H549">
        <v>73</v>
      </c>
      <c r="I549">
        <v>199</v>
      </c>
      <c r="J549">
        <v>2011</v>
      </c>
      <c r="K549">
        <v>1</v>
      </c>
      <c r="L549">
        <v>5</v>
      </c>
      <c r="M549" t="s">
        <v>146</v>
      </c>
      <c r="N549" t="s">
        <v>2512</v>
      </c>
      <c r="O549" t="s">
        <v>574</v>
      </c>
      <c r="P549" t="s">
        <v>263</v>
      </c>
      <c r="Q549" t="s">
        <v>285</v>
      </c>
      <c r="R549">
        <v>69</v>
      </c>
      <c r="S549">
        <v>13</v>
      </c>
      <c r="T549">
        <v>17</v>
      </c>
      <c r="U549">
        <v>10</v>
      </c>
      <c r="V549">
        <v>7</v>
      </c>
      <c r="W549">
        <v>30</v>
      </c>
      <c r="X549">
        <v>-8</v>
      </c>
      <c r="Y549" s="6">
        <v>-5.4</v>
      </c>
      <c r="Z549">
        <v>40</v>
      </c>
      <c r="AA549">
        <v>1265</v>
      </c>
      <c r="AB549">
        <v>60476</v>
      </c>
      <c r="AC549" s="6">
        <v>1001.45</v>
      </c>
      <c r="AD549" s="7">
        <v>14.6</v>
      </c>
      <c r="AE549" s="7">
        <f t="shared" si="152"/>
        <v>14.573832528180354</v>
      </c>
      <c r="AF549" s="8">
        <v>0.2607365557103245</v>
      </c>
      <c r="AG549" s="8">
        <v>0.66666666666666663</v>
      </c>
      <c r="AH549" s="8">
        <v>8.226691042047532E-2</v>
      </c>
      <c r="AI549" s="9">
        <f t="shared" si="153"/>
        <v>0.92747252747252751</v>
      </c>
      <c r="AJ549" s="10">
        <f t="shared" si="154"/>
        <v>1009.7394378930029</v>
      </c>
      <c r="AK549" s="7">
        <f t="shared" si="155"/>
        <v>2.6960906685306303</v>
      </c>
      <c r="AL549" s="7">
        <f t="shared" si="156"/>
        <v>1.9771331569224624</v>
      </c>
      <c r="AM549" s="8">
        <f t="shared" si="157"/>
        <v>0.57692307692307687</v>
      </c>
      <c r="AN549" s="11">
        <f t="shared" si="158"/>
        <v>12</v>
      </c>
      <c r="AO549" s="7">
        <f t="shared" si="159"/>
        <v>0.7189575116081679</v>
      </c>
      <c r="AP549">
        <v>203</v>
      </c>
      <c r="AQ549">
        <v>203</v>
      </c>
      <c r="AR549">
        <v>156</v>
      </c>
      <c r="AS549">
        <v>114</v>
      </c>
      <c r="AT549">
        <v>114</v>
      </c>
      <c r="AU549">
        <v>114</v>
      </c>
      <c r="AV549" s="6">
        <v>11.7</v>
      </c>
      <c r="AW549">
        <v>48</v>
      </c>
      <c r="AX549">
        <v>5</v>
      </c>
      <c r="AY549">
        <v>5</v>
      </c>
      <c r="AZ549" s="11">
        <f t="shared" si="160"/>
        <v>10</v>
      </c>
      <c r="BA549" s="6">
        <v>29.806999999999999</v>
      </c>
      <c r="BB549" s="6">
        <v>27.06</v>
      </c>
      <c r="BC549" s="6">
        <v>219.2</v>
      </c>
      <c r="BD549">
        <v>59</v>
      </c>
      <c r="BE549">
        <v>59</v>
      </c>
      <c r="BF549">
        <v>49</v>
      </c>
      <c r="BG549" s="11">
        <f t="shared" si="161"/>
        <v>10</v>
      </c>
      <c r="BH549">
        <v>42</v>
      </c>
      <c r="BI549">
        <v>32</v>
      </c>
      <c r="BJ549">
        <v>33</v>
      </c>
      <c r="BK549">
        <v>21</v>
      </c>
      <c r="BL549">
        <v>32</v>
      </c>
      <c r="BM549">
        <v>33</v>
      </c>
      <c r="BN549">
        <v>21</v>
      </c>
      <c r="BO549" s="8">
        <f t="shared" si="162"/>
        <v>2.4E-2</v>
      </c>
      <c r="BP549">
        <v>147</v>
      </c>
      <c r="BQ549">
        <v>197</v>
      </c>
      <c r="BR549">
        <v>147</v>
      </c>
      <c r="BS549">
        <v>197</v>
      </c>
      <c r="BT549" s="8">
        <f t="shared" si="163"/>
        <v>0.42732558139534882</v>
      </c>
      <c r="BU549" s="8">
        <f t="shared" si="164"/>
        <v>0.37269772481040087</v>
      </c>
      <c r="BV549">
        <v>54</v>
      </c>
      <c r="BW549">
        <v>69</v>
      </c>
      <c r="BX549">
        <v>45</v>
      </c>
      <c r="BY549">
        <v>71</v>
      </c>
      <c r="BZ549">
        <v>48</v>
      </c>
      <c r="CA549">
        <v>57</v>
      </c>
      <c r="CB549">
        <v>36</v>
      </c>
      <c r="CC549">
        <v>37</v>
      </c>
      <c r="CD549">
        <v>50</v>
      </c>
      <c r="CE549">
        <v>76</v>
      </c>
      <c r="CF549">
        <v>97</v>
      </c>
      <c r="CG549">
        <v>130</v>
      </c>
      <c r="CH549">
        <v>0</v>
      </c>
      <c r="CI549">
        <v>4</v>
      </c>
      <c r="CJ549">
        <v>2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1</v>
      </c>
      <c r="CQ549">
        <v>1</v>
      </c>
      <c r="CR549">
        <v>0</v>
      </c>
      <c r="CS549">
        <v>0</v>
      </c>
      <c r="CT549">
        <v>11</v>
      </c>
      <c r="CU549">
        <v>0</v>
      </c>
      <c r="CV549">
        <v>3</v>
      </c>
      <c r="CW549">
        <v>8</v>
      </c>
      <c r="CX549">
        <v>31</v>
      </c>
      <c r="CY549">
        <v>5</v>
      </c>
      <c r="CZ549">
        <v>1</v>
      </c>
      <c r="DA549">
        <v>9</v>
      </c>
      <c r="DB549">
        <v>20</v>
      </c>
      <c r="DC549">
        <v>10</v>
      </c>
      <c r="DD549">
        <v>0</v>
      </c>
      <c r="DE549">
        <v>69</v>
      </c>
      <c r="DF549">
        <v>17</v>
      </c>
      <c r="DG549">
        <v>6</v>
      </c>
      <c r="DH549">
        <v>15</v>
      </c>
      <c r="DI549">
        <v>5</v>
      </c>
      <c r="DJ549" s="11">
        <f t="shared" si="165"/>
        <v>-11</v>
      </c>
      <c r="DK549" s="6">
        <v>-7.9158003797000003</v>
      </c>
      <c r="DL549">
        <v>15</v>
      </c>
      <c r="DM549">
        <v>2</v>
      </c>
      <c r="DN549">
        <v>0</v>
      </c>
      <c r="DO549">
        <v>0</v>
      </c>
      <c r="DP549">
        <v>0</v>
      </c>
      <c r="DQ549">
        <v>1020</v>
      </c>
      <c r="DR549">
        <v>875</v>
      </c>
      <c r="DS549">
        <v>756</v>
      </c>
      <c r="DT549">
        <v>651</v>
      </c>
      <c r="DU549">
        <v>547</v>
      </c>
      <c r="DV549">
        <v>455</v>
      </c>
      <c r="DW549" s="6">
        <v>51.79</v>
      </c>
      <c r="DX549" s="6">
        <v>40.36</v>
      </c>
      <c r="DY549">
        <v>177</v>
      </c>
      <c r="DZ549">
        <v>133</v>
      </c>
      <c r="EA549">
        <v>45</v>
      </c>
      <c r="EB549">
        <v>33</v>
      </c>
      <c r="EC549">
        <v>33</v>
      </c>
      <c r="ED549">
        <v>25</v>
      </c>
      <c r="EE549">
        <v>36</v>
      </c>
      <c r="EF549">
        <v>42</v>
      </c>
      <c r="EG549" s="11">
        <f t="shared" si="166"/>
        <v>69</v>
      </c>
      <c r="EH549" s="11">
        <f t="shared" si="167"/>
        <v>67</v>
      </c>
      <c r="EI549">
        <v>436</v>
      </c>
      <c r="EJ549">
        <v>487</v>
      </c>
      <c r="EK549">
        <v>401</v>
      </c>
      <c r="EL549">
        <v>347</v>
      </c>
      <c r="EM549">
        <v>168</v>
      </c>
      <c r="EN549">
        <v>127</v>
      </c>
      <c r="EO549">
        <v>57</v>
      </c>
      <c r="EP549">
        <v>62</v>
      </c>
      <c r="EQ549">
        <v>2</v>
      </c>
      <c r="ER549">
        <v>0.60000000000000009</v>
      </c>
      <c r="ES549">
        <v>2.6</v>
      </c>
      <c r="ET549">
        <v>2839.4</v>
      </c>
      <c r="EU549" s="11">
        <f t="shared" si="168"/>
        <v>122</v>
      </c>
      <c r="EV549" s="6">
        <f t="shared" si="169"/>
        <v>6.1333333333333337</v>
      </c>
      <c r="EW549" s="6">
        <f t="shared" si="170"/>
        <v>113.53537370812322</v>
      </c>
      <c r="EX549" s="6">
        <v>20.8</v>
      </c>
      <c r="EY549">
        <v>0.3</v>
      </c>
    </row>
    <row r="550" spans="1:155">
      <c r="A550">
        <v>808</v>
      </c>
      <c r="B550" s="5">
        <v>2000000</v>
      </c>
      <c r="C550" t="s">
        <v>2590</v>
      </c>
      <c r="D550" t="s">
        <v>2591</v>
      </c>
      <c r="F550" t="s">
        <v>219</v>
      </c>
      <c r="G550" t="s">
        <v>219</v>
      </c>
      <c r="H550">
        <v>74</v>
      </c>
      <c r="I550">
        <v>221</v>
      </c>
      <c r="J550">
        <v>2001</v>
      </c>
      <c r="K550">
        <v>2</v>
      </c>
      <c r="L550">
        <v>40</v>
      </c>
      <c r="M550" t="s">
        <v>155</v>
      </c>
      <c r="N550" t="s">
        <v>2592</v>
      </c>
      <c r="O550" t="s">
        <v>2593</v>
      </c>
      <c r="P550" t="s">
        <v>192</v>
      </c>
      <c r="Q550" t="s">
        <v>316</v>
      </c>
      <c r="R550">
        <v>69</v>
      </c>
      <c r="S550">
        <v>1</v>
      </c>
      <c r="T550">
        <v>12</v>
      </c>
      <c r="U550">
        <v>1</v>
      </c>
      <c r="V550">
        <v>11</v>
      </c>
      <c r="W550">
        <v>13</v>
      </c>
      <c r="X550">
        <v>-25</v>
      </c>
      <c r="Y550" s="6">
        <v>-9.3000000000000007</v>
      </c>
      <c r="Z550">
        <v>38</v>
      </c>
      <c r="AA550">
        <v>1757</v>
      </c>
      <c r="AB550">
        <v>78405</v>
      </c>
      <c r="AC550" s="6">
        <v>1303.6500000000001</v>
      </c>
      <c r="AD550" s="7">
        <v>18.933333333299998</v>
      </c>
      <c r="AE550" s="7">
        <f t="shared" si="152"/>
        <v>18.921739130423671</v>
      </c>
      <c r="AF550" s="8">
        <v>0.33919627408380715</v>
      </c>
      <c r="AG550" s="8">
        <v>0.39393939393939392</v>
      </c>
      <c r="AH550" s="8">
        <v>6.9620253164556958E-2</v>
      </c>
      <c r="AI550" s="9">
        <f t="shared" si="153"/>
        <v>0.88335704125177805</v>
      </c>
      <c r="AJ550" s="10">
        <f t="shared" si="154"/>
        <v>952.9772944163351</v>
      </c>
      <c r="AK550" s="7">
        <f t="shared" si="155"/>
        <v>1.5188125647221262</v>
      </c>
      <c r="AL550" s="7">
        <f t="shared" si="156"/>
        <v>3.7740191002186165</v>
      </c>
      <c r="AM550" s="8">
        <f t="shared" si="157"/>
        <v>0.28695652173913044</v>
      </c>
      <c r="AN550" s="11">
        <f t="shared" si="158"/>
        <v>-49</v>
      </c>
      <c r="AO550" s="7">
        <f t="shared" si="159"/>
        <v>-2.2552065354964901</v>
      </c>
      <c r="AP550">
        <v>100</v>
      </c>
      <c r="AQ550">
        <v>100</v>
      </c>
      <c r="AR550">
        <v>64</v>
      </c>
      <c r="AS550">
        <v>46</v>
      </c>
      <c r="AT550">
        <v>46</v>
      </c>
      <c r="AU550">
        <v>46</v>
      </c>
      <c r="AV550" s="6">
        <v>1.98</v>
      </c>
      <c r="AW550">
        <v>2</v>
      </c>
      <c r="AX550">
        <v>0</v>
      </c>
      <c r="AY550">
        <v>7</v>
      </c>
      <c r="AZ550" s="11">
        <f t="shared" si="160"/>
        <v>7</v>
      </c>
      <c r="BA550" s="6">
        <v>56.760899999999999</v>
      </c>
      <c r="BB550" s="6">
        <v>45.41</v>
      </c>
      <c r="BC550" s="6">
        <v>30.4</v>
      </c>
      <c r="BD550">
        <v>116</v>
      </c>
      <c r="BE550">
        <v>116</v>
      </c>
      <c r="BF550">
        <v>81</v>
      </c>
      <c r="BG550" s="11">
        <f t="shared" si="161"/>
        <v>35</v>
      </c>
      <c r="BH550">
        <v>18</v>
      </c>
      <c r="BI550">
        <v>19</v>
      </c>
      <c r="BJ550">
        <v>15</v>
      </c>
      <c r="BK550">
        <v>90</v>
      </c>
      <c r="BL550">
        <v>19</v>
      </c>
      <c r="BM550">
        <v>15</v>
      </c>
      <c r="BN550">
        <v>90</v>
      </c>
      <c r="BO550" s="8">
        <f t="shared" si="162"/>
        <v>6.9605568445475635E-2</v>
      </c>
      <c r="BP550">
        <v>0</v>
      </c>
      <c r="BQ550">
        <v>0</v>
      </c>
      <c r="BR550">
        <v>0</v>
      </c>
      <c r="BS550">
        <v>0</v>
      </c>
      <c r="BT550" s="8">
        <f t="shared" si="163"/>
        <v>0</v>
      </c>
      <c r="BU550" s="8">
        <f t="shared" si="164"/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1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1</v>
      </c>
      <c r="CU550">
        <v>0</v>
      </c>
      <c r="CV550">
        <v>0</v>
      </c>
      <c r="CW550">
        <v>2</v>
      </c>
      <c r="CX550">
        <v>16</v>
      </c>
      <c r="CY550">
        <v>1</v>
      </c>
      <c r="CZ550">
        <v>0</v>
      </c>
      <c r="DA550">
        <v>19</v>
      </c>
      <c r="DB550">
        <v>9</v>
      </c>
      <c r="DC550">
        <v>0</v>
      </c>
      <c r="DD550">
        <v>0</v>
      </c>
      <c r="DE550">
        <v>17</v>
      </c>
      <c r="DF550">
        <v>19</v>
      </c>
      <c r="DG550">
        <v>5</v>
      </c>
      <c r="DH550">
        <v>19</v>
      </c>
      <c r="DI550">
        <v>5</v>
      </c>
      <c r="DJ550" s="11">
        <f t="shared" si="165"/>
        <v>-14</v>
      </c>
      <c r="DK550" s="6">
        <v>-6.4875242499999999</v>
      </c>
      <c r="DL550">
        <v>19</v>
      </c>
      <c r="DM550">
        <v>0</v>
      </c>
      <c r="DN550">
        <v>0</v>
      </c>
      <c r="DO550">
        <v>0</v>
      </c>
      <c r="DP550">
        <v>0</v>
      </c>
      <c r="DQ550">
        <v>905</v>
      </c>
      <c r="DR550">
        <v>1293</v>
      </c>
      <c r="DS550">
        <v>653</v>
      </c>
      <c r="DT550">
        <v>980</v>
      </c>
      <c r="DU550">
        <v>474</v>
      </c>
      <c r="DV550">
        <v>703</v>
      </c>
      <c r="DW550" s="6">
        <v>36.340000000000003</v>
      </c>
      <c r="DX550" s="6">
        <v>60.62</v>
      </c>
      <c r="DY550">
        <v>112</v>
      </c>
      <c r="DZ550">
        <v>194</v>
      </c>
      <c r="EA550">
        <v>33</v>
      </c>
      <c r="EB550">
        <v>82</v>
      </c>
      <c r="EC550">
        <v>21</v>
      </c>
      <c r="ED550">
        <v>50</v>
      </c>
      <c r="EE550">
        <v>46</v>
      </c>
      <c r="EF550">
        <v>53</v>
      </c>
      <c r="EG550" s="11">
        <f t="shared" si="166"/>
        <v>67</v>
      </c>
      <c r="EH550" s="11">
        <f t="shared" si="167"/>
        <v>103</v>
      </c>
      <c r="EI550">
        <v>706</v>
      </c>
      <c r="EJ550">
        <v>622</v>
      </c>
      <c r="EK550">
        <v>476</v>
      </c>
      <c r="EL550">
        <v>359</v>
      </c>
      <c r="EM550">
        <v>145</v>
      </c>
      <c r="EN550">
        <v>187</v>
      </c>
      <c r="EO550">
        <v>85</v>
      </c>
      <c r="EP550">
        <v>72</v>
      </c>
      <c r="EQ550">
        <v>-0.1</v>
      </c>
      <c r="ER550">
        <v>1.3</v>
      </c>
      <c r="ES550">
        <v>1.2</v>
      </c>
      <c r="ET550">
        <v>2539.6999999999998</v>
      </c>
      <c r="EU550" s="11">
        <f t="shared" si="168"/>
        <v>244</v>
      </c>
      <c r="EV550" s="6">
        <f t="shared" si="169"/>
        <v>6.8947368421052628</v>
      </c>
      <c r="EW550" s="6">
        <f t="shared" si="170"/>
        <v>101.16212173512828</v>
      </c>
      <c r="EX550" s="6">
        <v>3.4</v>
      </c>
      <c r="EY550">
        <v>0.05</v>
      </c>
    </row>
    <row r="551" spans="1:155">
      <c r="A551">
        <v>553</v>
      </c>
      <c r="B551" s="5">
        <v>2000000</v>
      </c>
      <c r="C551" t="s">
        <v>2731</v>
      </c>
      <c r="D551" t="s">
        <v>2732</v>
      </c>
      <c r="E551" t="s">
        <v>108</v>
      </c>
      <c r="F551" t="s">
        <v>154</v>
      </c>
      <c r="G551" t="s">
        <v>154</v>
      </c>
      <c r="H551">
        <v>71</v>
      </c>
      <c r="I551">
        <v>187</v>
      </c>
      <c r="J551">
        <v>2010</v>
      </c>
      <c r="K551">
        <v>2</v>
      </c>
      <c r="L551">
        <v>59</v>
      </c>
      <c r="M551" t="s">
        <v>155</v>
      </c>
      <c r="N551" t="s">
        <v>2733</v>
      </c>
      <c r="O551" t="s">
        <v>645</v>
      </c>
      <c r="P551" t="s">
        <v>158</v>
      </c>
      <c r="Q551" t="s">
        <v>391</v>
      </c>
      <c r="R551">
        <v>79</v>
      </c>
      <c r="S551">
        <v>22</v>
      </c>
      <c r="T551">
        <v>25</v>
      </c>
      <c r="U551">
        <v>16</v>
      </c>
      <c r="V551">
        <v>9</v>
      </c>
      <c r="W551">
        <v>47</v>
      </c>
      <c r="X551">
        <v>34</v>
      </c>
      <c r="Y551" s="6">
        <v>17</v>
      </c>
      <c r="Z551">
        <v>30</v>
      </c>
      <c r="AA551">
        <v>1600</v>
      </c>
      <c r="AB551">
        <v>72455</v>
      </c>
      <c r="AC551" s="6">
        <v>1205.4000000000001</v>
      </c>
      <c r="AD551" s="7">
        <v>15.2833333333</v>
      </c>
      <c r="AE551" s="7">
        <f t="shared" si="152"/>
        <v>15.275808720101407</v>
      </c>
      <c r="AF551" s="8">
        <v>0.27195198989260899</v>
      </c>
      <c r="AG551" s="8">
        <v>0.6811594202898551</v>
      </c>
      <c r="AH551" s="8">
        <v>0.11423841059602649</v>
      </c>
      <c r="AI551" s="9">
        <f t="shared" si="153"/>
        <v>0.93145869947275917</v>
      </c>
      <c r="AJ551" s="10">
        <f t="shared" si="154"/>
        <v>1045.6971100687858</v>
      </c>
      <c r="AK551" s="7">
        <f t="shared" si="155"/>
        <v>3.4345445495271276</v>
      </c>
      <c r="AL551" s="7">
        <f t="shared" si="156"/>
        <v>1.9412643106022895</v>
      </c>
      <c r="AM551" s="8">
        <f t="shared" si="157"/>
        <v>0.63888888888888884</v>
      </c>
      <c r="AN551" s="11">
        <f t="shared" si="158"/>
        <v>30</v>
      </c>
      <c r="AO551" s="7">
        <f t="shared" si="159"/>
        <v>1.4932802389248381</v>
      </c>
      <c r="AP551">
        <v>292</v>
      </c>
      <c r="AQ551">
        <v>292</v>
      </c>
      <c r="AR551">
        <v>245</v>
      </c>
      <c r="AS551">
        <v>172</v>
      </c>
      <c r="AT551">
        <v>172</v>
      </c>
      <c r="AU551">
        <v>172</v>
      </c>
      <c r="AV551" s="6">
        <v>16.420000000000002</v>
      </c>
      <c r="AW551">
        <v>51</v>
      </c>
      <c r="AX551">
        <v>15</v>
      </c>
      <c r="AY551">
        <v>11</v>
      </c>
      <c r="AZ551" s="11">
        <f t="shared" si="160"/>
        <v>26</v>
      </c>
      <c r="BA551" s="6">
        <v>27.1279</v>
      </c>
      <c r="BB551" s="6">
        <v>24.84</v>
      </c>
      <c r="BC551" s="6">
        <v>231.3</v>
      </c>
      <c r="BD551">
        <v>73</v>
      </c>
      <c r="BE551">
        <v>73</v>
      </c>
      <c r="BF551">
        <v>90</v>
      </c>
      <c r="BG551" s="11">
        <f t="shared" si="161"/>
        <v>-17</v>
      </c>
      <c r="BH551">
        <v>73</v>
      </c>
      <c r="BI551">
        <v>23</v>
      </c>
      <c r="BJ551">
        <v>44</v>
      </c>
      <c r="BK551">
        <v>42</v>
      </c>
      <c r="BL551">
        <v>23</v>
      </c>
      <c r="BM551">
        <v>44</v>
      </c>
      <c r="BN551">
        <v>42</v>
      </c>
      <c r="BO551" s="8">
        <f t="shared" si="162"/>
        <v>3.7433155080213901E-2</v>
      </c>
      <c r="BP551">
        <v>1</v>
      </c>
      <c r="BQ551">
        <v>4</v>
      </c>
      <c r="BR551">
        <v>1</v>
      </c>
      <c r="BS551">
        <v>4</v>
      </c>
      <c r="BT551" s="8">
        <f t="shared" si="163"/>
        <v>0.2</v>
      </c>
      <c r="BU551" s="8">
        <f t="shared" si="164"/>
        <v>4.5167118337850042E-3</v>
      </c>
      <c r="BV551">
        <v>0</v>
      </c>
      <c r="BW551">
        <v>0</v>
      </c>
      <c r="BX551">
        <v>0</v>
      </c>
      <c r="BY551">
        <v>3</v>
      </c>
      <c r="BZ551">
        <v>1</v>
      </c>
      <c r="CA551">
        <v>1</v>
      </c>
      <c r="CB551">
        <v>0</v>
      </c>
      <c r="CC551">
        <v>3</v>
      </c>
      <c r="CD551">
        <v>1</v>
      </c>
      <c r="CE551">
        <v>0</v>
      </c>
      <c r="CF551">
        <v>0</v>
      </c>
      <c r="CG551">
        <v>2</v>
      </c>
      <c r="CH551">
        <v>0</v>
      </c>
      <c r="CI551">
        <v>3</v>
      </c>
      <c r="CJ551">
        <v>3</v>
      </c>
      <c r="CK551">
        <v>1</v>
      </c>
      <c r="CL551">
        <v>0</v>
      </c>
      <c r="CM551">
        <v>0</v>
      </c>
      <c r="CN551">
        <v>7</v>
      </c>
      <c r="CO551">
        <v>0</v>
      </c>
      <c r="CP551">
        <v>0</v>
      </c>
      <c r="CQ551">
        <v>3</v>
      </c>
      <c r="CR551">
        <v>4</v>
      </c>
      <c r="CS551">
        <v>1</v>
      </c>
      <c r="CT551">
        <v>7</v>
      </c>
      <c r="CU551">
        <v>0</v>
      </c>
      <c r="CV551">
        <v>4</v>
      </c>
      <c r="CW551">
        <v>6</v>
      </c>
      <c r="CX551">
        <v>63</v>
      </c>
      <c r="CY551">
        <v>27</v>
      </c>
      <c r="CZ551">
        <v>2</v>
      </c>
      <c r="DA551">
        <v>9</v>
      </c>
      <c r="DB551">
        <v>20</v>
      </c>
      <c r="DC551">
        <v>9</v>
      </c>
      <c r="DD551">
        <v>6</v>
      </c>
      <c r="DE551">
        <v>99</v>
      </c>
      <c r="DF551">
        <v>15</v>
      </c>
      <c r="DG551">
        <v>34</v>
      </c>
      <c r="DH551">
        <v>15</v>
      </c>
      <c r="DI551">
        <v>26</v>
      </c>
      <c r="DJ551" s="11">
        <f t="shared" si="165"/>
        <v>19</v>
      </c>
      <c r="DK551" s="6">
        <v>9.1805026382000001</v>
      </c>
      <c r="DL551">
        <v>15</v>
      </c>
      <c r="DM551">
        <v>0</v>
      </c>
      <c r="DN551">
        <v>0</v>
      </c>
      <c r="DO551">
        <v>0</v>
      </c>
      <c r="DP551">
        <v>0</v>
      </c>
      <c r="DQ551">
        <v>1077</v>
      </c>
      <c r="DR551">
        <v>1122</v>
      </c>
      <c r="DS551">
        <v>836</v>
      </c>
      <c r="DT551">
        <v>832</v>
      </c>
      <c r="DU551">
        <v>604</v>
      </c>
      <c r="DV551">
        <v>569</v>
      </c>
      <c r="DW551" s="6">
        <v>52.17</v>
      </c>
      <c r="DX551" s="6">
        <v>43.63</v>
      </c>
      <c r="DY551">
        <v>160</v>
      </c>
      <c r="DZ551">
        <v>118</v>
      </c>
      <c r="EA551">
        <v>69</v>
      </c>
      <c r="EB551">
        <v>39</v>
      </c>
      <c r="EC551">
        <v>48</v>
      </c>
      <c r="ED551">
        <v>30</v>
      </c>
      <c r="EE551">
        <v>49</v>
      </c>
      <c r="EF551">
        <v>33</v>
      </c>
      <c r="EG551" s="11">
        <f t="shared" si="166"/>
        <v>97</v>
      </c>
      <c r="EH551" s="11">
        <f t="shared" si="167"/>
        <v>63</v>
      </c>
      <c r="EI551">
        <v>580</v>
      </c>
      <c r="EJ551">
        <v>527</v>
      </c>
      <c r="EK551">
        <v>292</v>
      </c>
      <c r="EL551">
        <v>383</v>
      </c>
      <c r="EM551">
        <v>125</v>
      </c>
      <c r="EN551">
        <v>140</v>
      </c>
      <c r="EO551">
        <v>49</v>
      </c>
      <c r="EP551">
        <v>69</v>
      </c>
      <c r="EQ551">
        <v>4.3</v>
      </c>
      <c r="ER551">
        <v>2.5</v>
      </c>
      <c r="ES551">
        <v>6.7</v>
      </c>
      <c r="ET551">
        <v>3227</v>
      </c>
      <c r="EU551" s="11">
        <f t="shared" si="168"/>
        <v>145</v>
      </c>
      <c r="EV551" s="6">
        <f t="shared" si="169"/>
        <v>7.8</v>
      </c>
      <c r="EW551" s="6">
        <f t="shared" si="170"/>
        <v>109.45744151319063</v>
      </c>
      <c r="EX551" s="6">
        <v>54.7</v>
      </c>
      <c r="EY551">
        <v>0.69</v>
      </c>
    </row>
    <row r="552" spans="1:155">
      <c r="A552">
        <v>267</v>
      </c>
      <c r="B552" s="5">
        <v>2075000</v>
      </c>
      <c r="C552" t="s">
        <v>2385</v>
      </c>
      <c r="D552" t="s">
        <v>348</v>
      </c>
      <c r="E552" t="s">
        <v>144</v>
      </c>
      <c r="F552" t="s">
        <v>145</v>
      </c>
      <c r="G552" t="s">
        <v>145</v>
      </c>
      <c r="H552">
        <v>75</v>
      </c>
      <c r="I552">
        <v>226</v>
      </c>
      <c r="J552">
        <v>2010</v>
      </c>
      <c r="K552">
        <v>1</v>
      </c>
      <c r="L552">
        <v>21</v>
      </c>
      <c r="M552" t="s">
        <v>155</v>
      </c>
      <c r="N552" t="s">
        <v>2386</v>
      </c>
      <c r="O552" t="s">
        <v>301</v>
      </c>
      <c r="P552" t="s">
        <v>171</v>
      </c>
      <c r="Q552" t="s">
        <v>159</v>
      </c>
      <c r="R552">
        <v>80</v>
      </c>
      <c r="S552">
        <v>2</v>
      </c>
      <c r="T552">
        <v>11</v>
      </c>
      <c r="U552">
        <v>5</v>
      </c>
      <c r="V552">
        <v>6</v>
      </c>
      <c r="W552">
        <v>13</v>
      </c>
      <c r="X552">
        <v>-29</v>
      </c>
      <c r="Y552" s="6">
        <v>-6.2</v>
      </c>
      <c r="Z552">
        <v>14</v>
      </c>
      <c r="AA552">
        <v>1575</v>
      </c>
      <c r="AB552">
        <v>67064</v>
      </c>
      <c r="AC552" s="6">
        <v>1101.9000000000001</v>
      </c>
      <c r="AD552" s="7">
        <v>13.983333333299999</v>
      </c>
      <c r="AE552" s="7">
        <f t="shared" si="152"/>
        <v>13.909583333322223</v>
      </c>
      <c r="AF552" s="8">
        <v>0.24684471565478031</v>
      </c>
      <c r="AG552" s="8">
        <v>0.41935483870967744</v>
      </c>
      <c r="AH552" s="8">
        <v>6.4049586776859499E-2</v>
      </c>
      <c r="AI552" s="9">
        <f t="shared" si="153"/>
        <v>0.90230905861456479</v>
      </c>
      <c r="AJ552" s="10">
        <f t="shared" si="154"/>
        <v>966.35864539142426</v>
      </c>
      <c r="AK552" s="7">
        <f t="shared" si="155"/>
        <v>1.687993465831745</v>
      </c>
      <c r="AL552" s="7">
        <f t="shared" si="156"/>
        <v>2.9948271167982576</v>
      </c>
      <c r="AM552" s="8">
        <f t="shared" si="157"/>
        <v>0.36046511627906974</v>
      </c>
      <c r="AN552" s="11">
        <f t="shared" si="158"/>
        <v>-24</v>
      </c>
      <c r="AO552" s="7">
        <f t="shared" si="159"/>
        <v>-1.3068336509665126</v>
      </c>
      <c r="AP552">
        <v>193</v>
      </c>
      <c r="AQ552">
        <v>197</v>
      </c>
      <c r="AR552">
        <v>156</v>
      </c>
      <c r="AS552">
        <v>108</v>
      </c>
      <c r="AT552">
        <v>109</v>
      </c>
      <c r="AU552">
        <v>109</v>
      </c>
      <c r="AV552" s="6">
        <v>10.88</v>
      </c>
      <c r="AW552">
        <v>46</v>
      </c>
      <c r="AX552">
        <v>6</v>
      </c>
      <c r="AY552">
        <v>11</v>
      </c>
      <c r="AZ552" s="11">
        <f t="shared" si="160"/>
        <v>17</v>
      </c>
      <c r="BA552" s="6">
        <v>27.073399999999999</v>
      </c>
      <c r="BB552" s="6">
        <v>25.78</v>
      </c>
      <c r="BC552" s="6">
        <v>148.9</v>
      </c>
      <c r="BD552">
        <v>81</v>
      </c>
      <c r="BE552">
        <v>79</v>
      </c>
      <c r="BF552">
        <v>102</v>
      </c>
      <c r="BG552" s="11">
        <f t="shared" si="161"/>
        <v>-23</v>
      </c>
      <c r="BH552">
        <v>50</v>
      </c>
      <c r="BI552">
        <v>22</v>
      </c>
      <c r="BJ552">
        <v>20</v>
      </c>
      <c r="BK552">
        <v>38</v>
      </c>
      <c r="BL552">
        <v>22</v>
      </c>
      <c r="BM552">
        <v>20</v>
      </c>
      <c r="BN552">
        <v>35</v>
      </c>
      <c r="BO552" s="8">
        <f t="shared" si="162"/>
        <v>3.4756703078450843E-2</v>
      </c>
      <c r="BP552">
        <v>236</v>
      </c>
      <c r="BQ552">
        <v>230</v>
      </c>
      <c r="BR552">
        <v>234</v>
      </c>
      <c r="BS552">
        <v>226</v>
      </c>
      <c r="BT552" s="8">
        <f t="shared" si="163"/>
        <v>0.50643776824034337</v>
      </c>
      <c r="BU552" s="8">
        <f t="shared" si="164"/>
        <v>0.44747081712062259</v>
      </c>
      <c r="BV552">
        <v>59</v>
      </c>
      <c r="BW552">
        <v>86</v>
      </c>
      <c r="BX552">
        <v>103</v>
      </c>
      <c r="BY552">
        <v>83</v>
      </c>
      <c r="BZ552">
        <v>74</v>
      </c>
      <c r="CA552">
        <v>61</v>
      </c>
      <c r="CB552">
        <v>77</v>
      </c>
      <c r="CC552">
        <v>68</v>
      </c>
      <c r="CD552">
        <v>57</v>
      </c>
      <c r="CE552">
        <v>69</v>
      </c>
      <c r="CF552">
        <v>156</v>
      </c>
      <c r="CG552">
        <v>160</v>
      </c>
      <c r="CH552">
        <v>0</v>
      </c>
      <c r="CI552">
        <v>1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1</v>
      </c>
      <c r="CR552">
        <v>0</v>
      </c>
      <c r="CS552">
        <v>0</v>
      </c>
      <c r="CT552">
        <v>1</v>
      </c>
      <c r="CU552">
        <v>1</v>
      </c>
      <c r="CV552">
        <v>0</v>
      </c>
      <c r="CW552">
        <v>9</v>
      </c>
      <c r="CX552">
        <v>40</v>
      </c>
      <c r="CY552">
        <v>21</v>
      </c>
      <c r="CZ552">
        <v>1</v>
      </c>
      <c r="DA552">
        <v>10</v>
      </c>
      <c r="DB552">
        <v>17</v>
      </c>
      <c r="DC552">
        <v>4</v>
      </c>
      <c r="DD552">
        <v>1</v>
      </c>
      <c r="DE552">
        <v>55</v>
      </c>
      <c r="DF552">
        <v>6</v>
      </c>
      <c r="DG552">
        <v>4</v>
      </c>
      <c r="DH552">
        <v>7</v>
      </c>
      <c r="DI552">
        <v>3</v>
      </c>
      <c r="DJ552" s="11">
        <f t="shared" si="165"/>
        <v>-2</v>
      </c>
      <c r="DK552" s="6">
        <v>-2.9565836697000001</v>
      </c>
      <c r="DL552">
        <v>6</v>
      </c>
      <c r="DM552">
        <v>0</v>
      </c>
      <c r="DN552">
        <v>0</v>
      </c>
      <c r="DO552">
        <v>0</v>
      </c>
      <c r="DP552">
        <v>0</v>
      </c>
      <c r="DQ552">
        <v>892</v>
      </c>
      <c r="DR552">
        <v>1007</v>
      </c>
      <c r="DS552">
        <v>687</v>
      </c>
      <c r="DT552">
        <v>766</v>
      </c>
      <c r="DU552">
        <v>484</v>
      </c>
      <c r="DV552">
        <v>563</v>
      </c>
      <c r="DW552" s="6">
        <v>40.36</v>
      </c>
      <c r="DX552" s="6">
        <v>47.62</v>
      </c>
      <c r="DY552">
        <v>137</v>
      </c>
      <c r="DZ552">
        <v>152</v>
      </c>
      <c r="EA552">
        <v>31</v>
      </c>
      <c r="EB552">
        <v>55</v>
      </c>
      <c r="EC552">
        <v>24</v>
      </c>
      <c r="ED552">
        <v>29</v>
      </c>
      <c r="EE552">
        <v>34</v>
      </c>
      <c r="EF552">
        <v>49</v>
      </c>
      <c r="EG552" s="11">
        <f t="shared" si="166"/>
        <v>58</v>
      </c>
      <c r="EH552" s="11">
        <f t="shared" si="167"/>
        <v>78</v>
      </c>
      <c r="EI552">
        <v>525</v>
      </c>
      <c r="EJ552">
        <v>503</v>
      </c>
      <c r="EK552">
        <v>405</v>
      </c>
      <c r="EL552">
        <v>440</v>
      </c>
      <c r="EM552">
        <v>141</v>
      </c>
      <c r="EN552">
        <v>96</v>
      </c>
      <c r="EO552">
        <v>57</v>
      </c>
      <c r="EP552">
        <v>61</v>
      </c>
      <c r="EQ552">
        <v>-1.5</v>
      </c>
      <c r="ER552">
        <v>0.2</v>
      </c>
      <c r="ES552">
        <v>-1.2</v>
      </c>
      <c r="ET552">
        <v>3362.04</v>
      </c>
      <c r="EU552" s="11">
        <f t="shared" si="168"/>
        <v>133</v>
      </c>
      <c r="EV552" s="6">
        <f t="shared" si="169"/>
        <v>16.833333333333332</v>
      </c>
      <c r="EW552" s="6">
        <f t="shared" si="170"/>
        <v>103.40321263272529</v>
      </c>
      <c r="EX552" s="6">
        <v>8</v>
      </c>
      <c r="EY552">
        <v>0.1</v>
      </c>
    </row>
    <row r="553" spans="1:155">
      <c r="A553">
        <v>423</v>
      </c>
      <c r="B553" s="5">
        <v>2100000</v>
      </c>
      <c r="C553" t="s">
        <v>445</v>
      </c>
      <c r="D553" t="s">
        <v>446</v>
      </c>
      <c r="E553" t="s">
        <v>243</v>
      </c>
      <c r="F553" t="s">
        <v>154</v>
      </c>
      <c r="G553" t="s">
        <v>154</v>
      </c>
      <c r="H553">
        <v>73</v>
      </c>
      <c r="I553">
        <v>196</v>
      </c>
      <c r="J553">
        <v>2007</v>
      </c>
      <c r="K553">
        <v>6</v>
      </c>
      <c r="L553">
        <v>173</v>
      </c>
      <c r="M553" t="s">
        <v>155</v>
      </c>
      <c r="N553" t="s">
        <v>447</v>
      </c>
      <c r="O553" t="s">
        <v>415</v>
      </c>
      <c r="P553" t="s">
        <v>171</v>
      </c>
      <c r="Q553" t="s">
        <v>227</v>
      </c>
      <c r="R553">
        <v>80</v>
      </c>
      <c r="S553">
        <v>18</v>
      </c>
      <c r="T553">
        <v>19</v>
      </c>
      <c r="U553">
        <v>12</v>
      </c>
      <c r="V553">
        <v>7</v>
      </c>
      <c r="W553">
        <v>37</v>
      </c>
      <c r="X553">
        <v>-5</v>
      </c>
      <c r="Y553" s="6">
        <v>-4.5</v>
      </c>
      <c r="Z553">
        <v>16</v>
      </c>
      <c r="AA553">
        <v>1883</v>
      </c>
      <c r="AB553">
        <v>79931</v>
      </c>
      <c r="AC553" s="6">
        <v>1330.13</v>
      </c>
      <c r="AD553" s="7">
        <v>16.649999999999999</v>
      </c>
      <c r="AE553" s="7">
        <f t="shared" si="152"/>
        <v>16.642972222222223</v>
      </c>
      <c r="AF553" s="8">
        <v>0.28099042613420311</v>
      </c>
      <c r="AG553" s="8">
        <v>0.72549019607843135</v>
      </c>
      <c r="AH553" s="8">
        <v>7.786259541984733E-2</v>
      </c>
      <c r="AI553" s="9">
        <f t="shared" si="153"/>
        <v>0.91486486486486485</v>
      </c>
      <c r="AJ553" s="10">
        <f t="shared" si="154"/>
        <v>992.72746028471215</v>
      </c>
      <c r="AK553" s="7">
        <f t="shared" si="155"/>
        <v>2.3005270161563152</v>
      </c>
      <c r="AL553" s="7">
        <f t="shared" si="156"/>
        <v>2.8418274905460366</v>
      </c>
      <c r="AM553" s="8">
        <f t="shared" si="157"/>
        <v>0.44736842105263158</v>
      </c>
      <c r="AN553" s="11">
        <f t="shared" si="158"/>
        <v>-12</v>
      </c>
      <c r="AO553" s="7">
        <f t="shared" si="159"/>
        <v>-0.5413004743897214</v>
      </c>
      <c r="AP553">
        <v>226</v>
      </c>
      <c r="AQ553">
        <v>226</v>
      </c>
      <c r="AR553">
        <v>180</v>
      </c>
      <c r="AS553">
        <v>142</v>
      </c>
      <c r="AT553">
        <v>142</v>
      </c>
      <c r="AU553">
        <v>142</v>
      </c>
      <c r="AV553" s="6">
        <v>16.29</v>
      </c>
      <c r="AW553">
        <v>65</v>
      </c>
      <c r="AX553">
        <v>16</v>
      </c>
      <c r="AY553">
        <v>15</v>
      </c>
      <c r="AZ553" s="11">
        <f t="shared" si="160"/>
        <v>31</v>
      </c>
      <c r="BA553" s="6">
        <v>25.7394</v>
      </c>
      <c r="BB553" s="6">
        <v>23.34</v>
      </c>
      <c r="BC553" s="6">
        <v>232.8</v>
      </c>
      <c r="BD553">
        <v>60</v>
      </c>
      <c r="BE553">
        <v>60</v>
      </c>
      <c r="BF553">
        <v>86</v>
      </c>
      <c r="BG553" s="11">
        <f t="shared" si="161"/>
        <v>-26</v>
      </c>
      <c r="BH553">
        <v>38</v>
      </c>
      <c r="BI553">
        <v>24</v>
      </c>
      <c r="BJ553">
        <v>41</v>
      </c>
      <c r="BK553">
        <v>99</v>
      </c>
      <c r="BL553">
        <v>24</v>
      </c>
      <c r="BM553">
        <v>41</v>
      </c>
      <c r="BN553">
        <v>99</v>
      </c>
      <c r="BO553" s="8">
        <f t="shared" si="162"/>
        <v>7.3770491803278687E-2</v>
      </c>
      <c r="BP553">
        <v>582</v>
      </c>
      <c r="BQ553">
        <v>631</v>
      </c>
      <c r="BR553">
        <v>582</v>
      </c>
      <c r="BS553">
        <v>631</v>
      </c>
      <c r="BT553" s="8">
        <f t="shared" si="163"/>
        <v>0.47980214344600164</v>
      </c>
      <c r="BU553" s="8">
        <f t="shared" si="164"/>
        <v>0.93451463790446843</v>
      </c>
      <c r="BV553">
        <v>238</v>
      </c>
      <c r="BW553">
        <v>257</v>
      </c>
      <c r="BX553">
        <v>186</v>
      </c>
      <c r="BY553">
        <v>207</v>
      </c>
      <c r="BZ553">
        <v>158</v>
      </c>
      <c r="CA553">
        <v>167</v>
      </c>
      <c r="CB553">
        <v>197</v>
      </c>
      <c r="CC553">
        <v>178</v>
      </c>
      <c r="CD553">
        <v>203</v>
      </c>
      <c r="CE553">
        <v>222</v>
      </c>
      <c r="CF553">
        <v>348</v>
      </c>
      <c r="CG553">
        <v>401</v>
      </c>
      <c r="CH553">
        <v>0</v>
      </c>
      <c r="CI553">
        <v>3</v>
      </c>
      <c r="CJ553">
        <v>1</v>
      </c>
      <c r="CK553">
        <v>0</v>
      </c>
      <c r="CL553">
        <v>0</v>
      </c>
      <c r="CM553">
        <v>0</v>
      </c>
      <c r="CN553">
        <v>2</v>
      </c>
      <c r="CO553">
        <v>0</v>
      </c>
      <c r="CP553">
        <v>0</v>
      </c>
      <c r="CQ553">
        <v>3</v>
      </c>
      <c r="CR553">
        <v>1</v>
      </c>
      <c r="CS553">
        <v>0</v>
      </c>
      <c r="CT553">
        <v>12</v>
      </c>
      <c r="CU553">
        <v>0</v>
      </c>
      <c r="CV553">
        <v>2</v>
      </c>
      <c r="CW553">
        <v>2</v>
      </c>
      <c r="CX553">
        <v>34</v>
      </c>
      <c r="CY553">
        <v>16</v>
      </c>
      <c r="CZ553">
        <v>0</v>
      </c>
      <c r="DA553">
        <v>3</v>
      </c>
      <c r="DB553">
        <v>17</v>
      </c>
      <c r="DC553">
        <v>12</v>
      </c>
      <c r="DD553">
        <v>2</v>
      </c>
      <c r="DE553">
        <v>92</v>
      </c>
      <c r="DF553">
        <v>8</v>
      </c>
      <c r="DG553">
        <v>7</v>
      </c>
      <c r="DH553">
        <v>8</v>
      </c>
      <c r="DI553">
        <v>5</v>
      </c>
      <c r="DJ553" s="11">
        <f t="shared" si="165"/>
        <v>-1</v>
      </c>
      <c r="DK553" s="6">
        <v>-2.4409046991999999</v>
      </c>
      <c r="DL553">
        <v>8</v>
      </c>
      <c r="DM553">
        <v>0</v>
      </c>
      <c r="DN553">
        <v>0</v>
      </c>
      <c r="DO553">
        <v>0</v>
      </c>
      <c r="DP553">
        <v>0</v>
      </c>
      <c r="DQ553">
        <v>1114</v>
      </c>
      <c r="DR553">
        <v>1342</v>
      </c>
      <c r="DS553">
        <v>851</v>
      </c>
      <c r="DT553">
        <v>961</v>
      </c>
      <c r="DU553">
        <v>655</v>
      </c>
      <c r="DV553">
        <v>740</v>
      </c>
      <c r="DW553" s="6">
        <v>60.97</v>
      </c>
      <c r="DX553" s="6">
        <v>73.400000000000006</v>
      </c>
      <c r="DY553">
        <v>218</v>
      </c>
      <c r="DZ553">
        <v>261</v>
      </c>
      <c r="EA553">
        <v>51</v>
      </c>
      <c r="EB553">
        <v>63</v>
      </c>
      <c r="EC553">
        <v>56</v>
      </c>
      <c r="ED553">
        <v>73</v>
      </c>
      <c r="EE553">
        <v>41</v>
      </c>
      <c r="EF553">
        <v>43</v>
      </c>
      <c r="EG553" s="11">
        <f t="shared" si="166"/>
        <v>97</v>
      </c>
      <c r="EH553" s="11">
        <f t="shared" si="167"/>
        <v>116</v>
      </c>
      <c r="EI553">
        <v>626</v>
      </c>
      <c r="EJ553">
        <v>672</v>
      </c>
      <c r="EK553">
        <v>428</v>
      </c>
      <c r="EL553">
        <v>590</v>
      </c>
      <c r="EM553">
        <v>155</v>
      </c>
      <c r="EN553">
        <v>139</v>
      </c>
      <c r="EO553">
        <v>55</v>
      </c>
      <c r="EP553">
        <v>61</v>
      </c>
      <c r="EQ553">
        <v>2.2999999999999998</v>
      </c>
      <c r="ER553">
        <v>0.7</v>
      </c>
      <c r="ES553">
        <v>3</v>
      </c>
      <c r="ET553">
        <v>3403.59</v>
      </c>
      <c r="EU553" s="11">
        <f t="shared" si="168"/>
        <v>175</v>
      </c>
      <c r="EV553" s="6">
        <f t="shared" si="169"/>
        <v>12.625</v>
      </c>
      <c r="EW553" s="6">
        <f t="shared" si="170"/>
        <v>110.78616375842962</v>
      </c>
      <c r="EX553" s="6">
        <v>33.1</v>
      </c>
      <c r="EY553">
        <v>0.41</v>
      </c>
    </row>
    <row r="554" spans="1:155">
      <c r="A554">
        <v>74</v>
      </c>
      <c r="B554" s="5">
        <v>2100000</v>
      </c>
      <c r="C554" t="s">
        <v>1539</v>
      </c>
      <c r="D554" t="s">
        <v>689</v>
      </c>
      <c r="E554" t="s">
        <v>225</v>
      </c>
      <c r="F554" t="s">
        <v>145</v>
      </c>
      <c r="G554" t="s">
        <v>145</v>
      </c>
      <c r="H554">
        <v>76</v>
      </c>
      <c r="I554">
        <v>229</v>
      </c>
      <c r="J554">
        <v>2007</v>
      </c>
      <c r="K554">
        <v>4</v>
      </c>
      <c r="L554">
        <v>109</v>
      </c>
      <c r="M554" t="s">
        <v>155</v>
      </c>
      <c r="N554" t="s">
        <v>1540</v>
      </c>
      <c r="O554" t="s">
        <v>1541</v>
      </c>
      <c r="P554" t="s">
        <v>158</v>
      </c>
      <c r="Q554" t="s">
        <v>1542</v>
      </c>
      <c r="R554">
        <v>80</v>
      </c>
      <c r="S554">
        <v>9</v>
      </c>
      <c r="T554">
        <v>7</v>
      </c>
      <c r="U554">
        <v>4</v>
      </c>
      <c r="V554">
        <v>3</v>
      </c>
      <c r="W554">
        <v>16</v>
      </c>
      <c r="X554">
        <v>-2</v>
      </c>
      <c r="Y554" s="6">
        <v>-3</v>
      </c>
      <c r="Z554">
        <v>12</v>
      </c>
      <c r="AA554">
        <v>1517</v>
      </c>
      <c r="AB554">
        <v>69152</v>
      </c>
      <c r="AC554" s="6">
        <v>1151.6099999999999</v>
      </c>
      <c r="AD554" s="7">
        <v>14.4</v>
      </c>
      <c r="AE554" s="7">
        <f t="shared" si="152"/>
        <v>14.400597222222222</v>
      </c>
      <c r="AF554" s="8">
        <v>0.25676236087328763</v>
      </c>
      <c r="AG554" s="8">
        <v>0.5</v>
      </c>
      <c r="AH554" s="8">
        <v>6.3241106719367585E-2</v>
      </c>
      <c r="AI554" s="9">
        <f t="shared" si="153"/>
        <v>0.92673992673992678</v>
      </c>
      <c r="AJ554" s="10">
        <f t="shared" si="154"/>
        <v>989.98103345929428</v>
      </c>
      <c r="AK554" s="7">
        <f t="shared" si="155"/>
        <v>1.6672310938599006</v>
      </c>
      <c r="AL554" s="7">
        <f t="shared" si="156"/>
        <v>2.084038867324876</v>
      </c>
      <c r="AM554" s="8">
        <f t="shared" si="157"/>
        <v>0.44444444444444442</v>
      </c>
      <c r="AN554" s="11">
        <f t="shared" si="158"/>
        <v>-8</v>
      </c>
      <c r="AO554" s="7">
        <f t="shared" si="159"/>
        <v>-0.41680777346497533</v>
      </c>
      <c r="AP554">
        <v>176</v>
      </c>
      <c r="AQ554">
        <v>176</v>
      </c>
      <c r="AR554">
        <v>149</v>
      </c>
      <c r="AS554">
        <v>110</v>
      </c>
      <c r="AT554">
        <v>110</v>
      </c>
      <c r="AU554">
        <v>110</v>
      </c>
      <c r="AV554" s="6">
        <v>10.46</v>
      </c>
      <c r="AW554">
        <v>39</v>
      </c>
      <c r="AX554">
        <v>8</v>
      </c>
      <c r="AY554">
        <v>7</v>
      </c>
      <c r="AZ554" s="11">
        <f t="shared" si="160"/>
        <v>15</v>
      </c>
      <c r="BA554" s="6">
        <v>30.836400000000001</v>
      </c>
      <c r="BB554" s="6">
        <v>26.13</v>
      </c>
      <c r="BC554" s="6">
        <v>88.4</v>
      </c>
      <c r="BD554">
        <v>120</v>
      </c>
      <c r="BE554">
        <v>120</v>
      </c>
      <c r="BF554">
        <v>105</v>
      </c>
      <c r="BG554" s="11">
        <f t="shared" si="161"/>
        <v>15</v>
      </c>
      <c r="BH554">
        <v>39</v>
      </c>
      <c r="BI554">
        <v>18</v>
      </c>
      <c r="BJ554">
        <v>15</v>
      </c>
      <c r="BK554">
        <v>28</v>
      </c>
      <c r="BL554">
        <v>18</v>
      </c>
      <c r="BM554">
        <v>15</v>
      </c>
      <c r="BN554">
        <v>28</v>
      </c>
      <c r="BO554" s="8">
        <f t="shared" si="162"/>
        <v>2.6540284360189573E-2</v>
      </c>
      <c r="BP554">
        <v>4</v>
      </c>
      <c r="BQ554">
        <v>12</v>
      </c>
      <c r="BR554">
        <v>4</v>
      </c>
      <c r="BS554">
        <v>12</v>
      </c>
      <c r="BT554" s="8">
        <f t="shared" si="163"/>
        <v>0.25</v>
      </c>
      <c r="BU554" s="8">
        <f t="shared" si="164"/>
        <v>1.5609756097560976E-2</v>
      </c>
      <c r="BV554">
        <v>0</v>
      </c>
      <c r="BW554">
        <v>3</v>
      </c>
      <c r="BX554">
        <v>1</v>
      </c>
      <c r="BY554">
        <v>1</v>
      </c>
      <c r="BZ554">
        <v>3</v>
      </c>
      <c r="CA554">
        <v>8</v>
      </c>
      <c r="CB554">
        <v>0</v>
      </c>
      <c r="CC554">
        <v>5</v>
      </c>
      <c r="CD554">
        <v>2</v>
      </c>
      <c r="CE554">
        <v>4</v>
      </c>
      <c r="CF554">
        <v>3</v>
      </c>
      <c r="CG554">
        <v>5</v>
      </c>
      <c r="CH554">
        <v>0</v>
      </c>
      <c r="CI554">
        <v>1</v>
      </c>
      <c r="CJ554">
        <v>1</v>
      </c>
      <c r="CK554">
        <v>0</v>
      </c>
      <c r="CL554">
        <v>0</v>
      </c>
      <c r="CM554">
        <v>0</v>
      </c>
      <c r="CN554">
        <v>3</v>
      </c>
      <c r="CO554">
        <v>0</v>
      </c>
      <c r="CP554">
        <v>0</v>
      </c>
      <c r="CQ554">
        <v>0</v>
      </c>
      <c r="CR554">
        <v>2</v>
      </c>
      <c r="CS554">
        <v>1</v>
      </c>
      <c r="CT554">
        <v>3</v>
      </c>
      <c r="CU554">
        <v>0</v>
      </c>
      <c r="CV554">
        <v>4</v>
      </c>
      <c r="CW554">
        <v>3</v>
      </c>
      <c r="CX554">
        <v>32</v>
      </c>
      <c r="CY554">
        <v>15</v>
      </c>
      <c r="CZ554">
        <v>2</v>
      </c>
      <c r="DA554">
        <v>6</v>
      </c>
      <c r="DB554">
        <v>15</v>
      </c>
      <c r="DC554">
        <v>10</v>
      </c>
      <c r="DD554">
        <v>3</v>
      </c>
      <c r="DE554">
        <v>59</v>
      </c>
      <c r="DF554">
        <v>6</v>
      </c>
      <c r="DG554">
        <v>3</v>
      </c>
      <c r="DH554">
        <v>6</v>
      </c>
      <c r="DI554">
        <v>3</v>
      </c>
      <c r="DJ554" s="11">
        <f t="shared" si="165"/>
        <v>-3</v>
      </c>
      <c r="DK554" s="6">
        <v>-0.99219471290000005</v>
      </c>
      <c r="DL554">
        <v>6</v>
      </c>
      <c r="DM554">
        <v>0</v>
      </c>
      <c r="DN554">
        <v>0</v>
      </c>
      <c r="DO554">
        <v>0</v>
      </c>
      <c r="DP554">
        <v>0</v>
      </c>
      <c r="DQ554">
        <v>958</v>
      </c>
      <c r="DR554">
        <v>1055</v>
      </c>
      <c r="DS554">
        <v>701</v>
      </c>
      <c r="DT554">
        <v>758</v>
      </c>
      <c r="DU554">
        <v>506</v>
      </c>
      <c r="DV554">
        <v>546</v>
      </c>
      <c r="DW554" s="6">
        <v>40.1</v>
      </c>
      <c r="DX554" s="6">
        <v>48.93</v>
      </c>
      <c r="DY554">
        <v>124</v>
      </c>
      <c r="DZ554">
        <v>159</v>
      </c>
      <c r="EA554">
        <v>32</v>
      </c>
      <c r="EB554">
        <v>40</v>
      </c>
      <c r="EC554">
        <v>42</v>
      </c>
      <c r="ED554">
        <v>36</v>
      </c>
      <c r="EE554">
        <v>45</v>
      </c>
      <c r="EF554">
        <v>53</v>
      </c>
      <c r="EG554" s="11">
        <f t="shared" si="166"/>
        <v>87</v>
      </c>
      <c r="EH554" s="11">
        <f t="shared" si="167"/>
        <v>89</v>
      </c>
      <c r="EI554">
        <v>523</v>
      </c>
      <c r="EJ554">
        <v>502</v>
      </c>
      <c r="EK554">
        <v>568</v>
      </c>
      <c r="EL554">
        <v>538</v>
      </c>
      <c r="EM554">
        <v>190</v>
      </c>
      <c r="EN554">
        <v>59</v>
      </c>
      <c r="EO554">
        <v>62</v>
      </c>
      <c r="EP554">
        <v>52</v>
      </c>
      <c r="EQ554">
        <v>-0.5</v>
      </c>
      <c r="ER554">
        <v>1.6</v>
      </c>
      <c r="ES554">
        <v>1.1000000000000001</v>
      </c>
      <c r="ET554">
        <v>3333.51</v>
      </c>
      <c r="EU554" s="11">
        <f t="shared" si="168"/>
        <v>160</v>
      </c>
      <c r="EV554" s="6">
        <f t="shared" si="169"/>
        <v>22.5</v>
      </c>
      <c r="EW554" s="6">
        <f t="shared" si="170"/>
        <v>104.87925599812438</v>
      </c>
      <c r="EX554" s="6">
        <v>20.6</v>
      </c>
      <c r="EY554">
        <v>0.26</v>
      </c>
    </row>
    <row r="555" spans="1:155">
      <c r="A555">
        <v>846</v>
      </c>
      <c r="B555" s="5">
        <v>2125000</v>
      </c>
      <c r="C555" t="s">
        <v>1785</v>
      </c>
      <c r="D555" t="s">
        <v>962</v>
      </c>
      <c r="E555" t="s">
        <v>144</v>
      </c>
      <c r="F555" t="s">
        <v>145</v>
      </c>
      <c r="G555" t="s">
        <v>145</v>
      </c>
      <c r="H555">
        <v>76</v>
      </c>
      <c r="I555">
        <v>231</v>
      </c>
      <c r="J555">
        <v>2006</v>
      </c>
      <c r="K555">
        <v>2</v>
      </c>
      <c r="L555">
        <v>47</v>
      </c>
      <c r="M555" t="s">
        <v>155</v>
      </c>
      <c r="N555" t="s">
        <v>1786</v>
      </c>
      <c r="O555" t="s">
        <v>1787</v>
      </c>
      <c r="P555" t="s">
        <v>209</v>
      </c>
      <c r="Q555" t="s">
        <v>232</v>
      </c>
      <c r="R555">
        <v>45</v>
      </c>
      <c r="S555">
        <v>8</v>
      </c>
      <c r="T555">
        <v>4</v>
      </c>
      <c r="U555">
        <v>3</v>
      </c>
      <c r="V555">
        <v>1</v>
      </c>
      <c r="W555">
        <v>12</v>
      </c>
      <c r="X555">
        <v>0</v>
      </c>
      <c r="Y555" s="6">
        <v>-2.5</v>
      </c>
      <c r="Z555">
        <v>13</v>
      </c>
      <c r="AA555">
        <v>882</v>
      </c>
      <c r="AB555">
        <v>36612</v>
      </c>
      <c r="AC555" s="6">
        <v>608.87</v>
      </c>
      <c r="AD555" s="7">
        <v>13.5666666667</v>
      </c>
      <c r="AE555" s="7">
        <f t="shared" si="152"/>
        <v>13.552370370381482</v>
      </c>
      <c r="AF555" s="8">
        <v>0.25732736578294513</v>
      </c>
      <c r="AG555" s="8">
        <v>0.54545454545454541</v>
      </c>
      <c r="AH555" s="8">
        <v>8.0291970802919707E-2</v>
      </c>
      <c r="AI555" s="9">
        <f t="shared" si="153"/>
        <v>0.92285714285714282</v>
      </c>
      <c r="AJ555" s="10">
        <f t="shared" si="154"/>
        <v>1003.1491136600625</v>
      </c>
      <c r="AK555" s="7">
        <f t="shared" si="155"/>
        <v>2.167950465616634</v>
      </c>
      <c r="AL555" s="7">
        <f t="shared" si="156"/>
        <v>2.6606664805295055</v>
      </c>
      <c r="AM555" s="8">
        <f t="shared" si="157"/>
        <v>0.44897959183673469</v>
      </c>
      <c r="AN555" s="11">
        <f t="shared" si="158"/>
        <v>-5</v>
      </c>
      <c r="AO555" s="7">
        <f t="shared" si="159"/>
        <v>-0.49271601491287154</v>
      </c>
      <c r="AP555">
        <v>86</v>
      </c>
      <c r="AQ555">
        <v>86</v>
      </c>
      <c r="AR555">
        <v>73</v>
      </c>
      <c r="AS555">
        <v>51</v>
      </c>
      <c r="AT555">
        <v>51</v>
      </c>
      <c r="AU555">
        <v>51</v>
      </c>
      <c r="AV555" s="6">
        <v>5.12</v>
      </c>
      <c r="AW555">
        <v>17</v>
      </c>
      <c r="AX555">
        <v>4</v>
      </c>
      <c r="AY555">
        <v>7</v>
      </c>
      <c r="AZ555" s="11">
        <f t="shared" si="160"/>
        <v>11</v>
      </c>
      <c r="BA555" s="6">
        <v>26.607800000000001</v>
      </c>
      <c r="BB555" s="6">
        <v>22.78</v>
      </c>
      <c r="BC555" s="6">
        <v>69.5</v>
      </c>
      <c r="BD555">
        <v>47</v>
      </c>
      <c r="BE555">
        <v>47</v>
      </c>
      <c r="BF555">
        <v>34</v>
      </c>
      <c r="BG555" s="11">
        <f t="shared" si="161"/>
        <v>13</v>
      </c>
      <c r="BH555">
        <v>22</v>
      </c>
      <c r="BI555">
        <v>8</v>
      </c>
      <c r="BJ555">
        <v>10</v>
      </c>
      <c r="BK555">
        <v>19</v>
      </c>
      <c r="BL555">
        <v>8</v>
      </c>
      <c r="BM555">
        <v>10</v>
      </c>
      <c r="BN555">
        <v>19</v>
      </c>
      <c r="BO555" s="8">
        <f t="shared" si="162"/>
        <v>3.0894308943089432E-2</v>
      </c>
      <c r="BP555">
        <v>5</v>
      </c>
      <c r="BQ555">
        <v>11</v>
      </c>
      <c r="BR555">
        <v>5</v>
      </c>
      <c r="BS555">
        <v>11</v>
      </c>
      <c r="BT555" s="8">
        <f t="shared" si="163"/>
        <v>0.3125</v>
      </c>
      <c r="BU555" s="8">
        <f t="shared" si="164"/>
        <v>2.7874564459930314E-2</v>
      </c>
      <c r="BV555">
        <v>2</v>
      </c>
      <c r="BW555">
        <v>6</v>
      </c>
      <c r="BX555">
        <v>3</v>
      </c>
      <c r="BY555">
        <v>0</v>
      </c>
      <c r="BZ555">
        <v>0</v>
      </c>
      <c r="CA555">
        <v>5</v>
      </c>
      <c r="CB555">
        <v>3</v>
      </c>
      <c r="CC555">
        <v>3</v>
      </c>
      <c r="CD555">
        <v>0</v>
      </c>
      <c r="CE555">
        <v>7</v>
      </c>
      <c r="CF555">
        <v>3</v>
      </c>
      <c r="CG555">
        <v>4</v>
      </c>
      <c r="CH555">
        <v>0</v>
      </c>
      <c r="CI555">
        <v>6</v>
      </c>
      <c r="CJ555">
        <v>1</v>
      </c>
      <c r="CK555">
        <v>0</v>
      </c>
      <c r="CL555">
        <v>0</v>
      </c>
      <c r="CM555">
        <v>0</v>
      </c>
      <c r="CN555">
        <v>1</v>
      </c>
      <c r="CO555">
        <v>1</v>
      </c>
      <c r="CP555">
        <v>2</v>
      </c>
      <c r="CQ555">
        <v>1</v>
      </c>
      <c r="CR555">
        <v>0</v>
      </c>
      <c r="CS555">
        <v>0</v>
      </c>
      <c r="CT555">
        <v>3</v>
      </c>
      <c r="CU555">
        <v>0</v>
      </c>
      <c r="CV555">
        <v>0</v>
      </c>
      <c r="CW555">
        <v>3</v>
      </c>
      <c r="CX555">
        <v>19</v>
      </c>
      <c r="CY555">
        <v>13</v>
      </c>
      <c r="CZ555">
        <v>2</v>
      </c>
      <c r="DA555">
        <v>6</v>
      </c>
      <c r="DB555">
        <v>4</v>
      </c>
      <c r="DC555">
        <v>1</v>
      </c>
      <c r="DD555">
        <v>0</v>
      </c>
      <c r="DE555">
        <v>25</v>
      </c>
      <c r="DF555">
        <v>5</v>
      </c>
      <c r="DG555">
        <v>4</v>
      </c>
      <c r="DH555">
        <v>5</v>
      </c>
      <c r="DI555">
        <v>4</v>
      </c>
      <c r="DJ555" s="11">
        <f t="shared" si="165"/>
        <v>-1</v>
      </c>
      <c r="DK555" s="6">
        <v>-1.0943659658</v>
      </c>
      <c r="DL555">
        <v>4</v>
      </c>
      <c r="DM555">
        <v>1</v>
      </c>
      <c r="DN555">
        <v>0</v>
      </c>
      <c r="DO555">
        <v>0</v>
      </c>
      <c r="DP555">
        <v>0</v>
      </c>
      <c r="DQ555">
        <v>481</v>
      </c>
      <c r="DR555">
        <v>615</v>
      </c>
      <c r="DS555">
        <v>364</v>
      </c>
      <c r="DT555">
        <v>474</v>
      </c>
      <c r="DU555">
        <v>274</v>
      </c>
      <c r="DV555">
        <v>350</v>
      </c>
      <c r="DW555" s="6">
        <v>21.43</v>
      </c>
      <c r="DX555" s="6">
        <v>32.9</v>
      </c>
      <c r="DY555">
        <v>65</v>
      </c>
      <c r="DZ555">
        <v>97</v>
      </c>
      <c r="EA555">
        <v>22</v>
      </c>
      <c r="EB555">
        <v>27</v>
      </c>
      <c r="EC555">
        <v>18</v>
      </c>
      <c r="ED555">
        <v>30</v>
      </c>
      <c r="EE555">
        <v>37</v>
      </c>
      <c r="EF555">
        <v>29</v>
      </c>
      <c r="EG555" s="11">
        <f t="shared" si="166"/>
        <v>55</v>
      </c>
      <c r="EH555" s="11">
        <f t="shared" si="167"/>
        <v>59</v>
      </c>
      <c r="EI555">
        <v>291</v>
      </c>
      <c r="EJ555">
        <v>283</v>
      </c>
      <c r="EK555">
        <v>269</v>
      </c>
      <c r="EL555">
        <v>207</v>
      </c>
      <c r="EM555">
        <v>93</v>
      </c>
      <c r="EN555">
        <v>74</v>
      </c>
      <c r="EO555">
        <v>40</v>
      </c>
      <c r="EP555">
        <v>32</v>
      </c>
      <c r="EQ555">
        <v>0.5</v>
      </c>
      <c r="ER555">
        <v>0.60000000000000009</v>
      </c>
      <c r="ES555">
        <v>1.1000000000000001</v>
      </c>
      <c r="ET555">
        <v>1757.26</v>
      </c>
      <c r="EU555" s="11">
        <f t="shared" si="168"/>
        <v>80</v>
      </c>
      <c r="EV555" s="6">
        <f t="shared" si="169"/>
        <v>14.25</v>
      </c>
      <c r="EW555" s="6">
        <f t="shared" si="170"/>
        <v>108.0033504689014</v>
      </c>
      <c r="EX555" s="6">
        <v>12.1</v>
      </c>
      <c r="EY555">
        <v>0.27</v>
      </c>
    </row>
    <row r="556" spans="1:155">
      <c r="A556">
        <v>777</v>
      </c>
      <c r="B556" s="5">
        <v>2200000</v>
      </c>
      <c r="C556" t="s">
        <v>459</v>
      </c>
      <c r="D556" t="s">
        <v>460</v>
      </c>
      <c r="E556" t="s">
        <v>330</v>
      </c>
      <c r="F556" t="s">
        <v>145</v>
      </c>
      <c r="G556" t="s">
        <v>145</v>
      </c>
      <c r="H556">
        <v>74</v>
      </c>
      <c r="I556">
        <v>208</v>
      </c>
      <c r="J556">
        <v>2008</v>
      </c>
      <c r="K556">
        <v>3</v>
      </c>
      <c r="L556">
        <v>78</v>
      </c>
      <c r="M556" t="s">
        <v>155</v>
      </c>
      <c r="N556" t="s">
        <v>461</v>
      </c>
      <c r="O556" t="s">
        <v>462</v>
      </c>
      <c r="P556" t="s">
        <v>463</v>
      </c>
      <c r="Q556" t="s">
        <v>204</v>
      </c>
      <c r="R556">
        <v>61</v>
      </c>
      <c r="S556">
        <v>3</v>
      </c>
      <c r="T556">
        <v>4</v>
      </c>
      <c r="U556">
        <v>1</v>
      </c>
      <c r="V556">
        <v>3</v>
      </c>
      <c r="W556">
        <v>7</v>
      </c>
      <c r="X556">
        <v>-2</v>
      </c>
      <c r="Y556" s="6">
        <v>-2.7</v>
      </c>
      <c r="Z556">
        <v>35</v>
      </c>
      <c r="AA556">
        <v>1044</v>
      </c>
      <c r="AB556">
        <v>41528</v>
      </c>
      <c r="AC556" s="6">
        <v>691.58</v>
      </c>
      <c r="AD556" s="7">
        <v>11.35</v>
      </c>
      <c r="AE556" s="7">
        <f t="shared" si="152"/>
        <v>11.344608378870674</v>
      </c>
      <c r="AF556" s="8">
        <v>0.20898011972284256</v>
      </c>
      <c r="AG556" s="8">
        <v>0.3888888888888889</v>
      </c>
      <c r="AH556" s="8">
        <v>7.7586206896551727E-2</v>
      </c>
      <c r="AI556" s="9">
        <f t="shared" si="153"/>
        <v>0.89197530864197527</v>
      </c>
      <c r="AJ556" s="10">
        <f t="shared" si="154"/>
        <v>969.56151553852703</v>
      </c>
      <c r="AK556" s="7">
        <f t="shared" si="155"/>
        <v>1.5616414586887994</v>
      </c>
      <c r="AL556" s="7">
        <f t="shared" si="156"/>
        <v>3.0365250585615544</v>
      </c>
      <c r="AM556" s="8">
        <f t="shared" si="157"/>
        <v>0.33962264150943394</v>
      </c>
      <c r="AN556" s="11">
        <f t="shared" si="158"/>
        <v>-17</v>
      </c>
      <c r="AO556" s="7">
        <f t="shared" si="159"/>
        <v>-1.474883599872755</v>
      </c>
      <c r="AP556">
        <v>94</v>
      </c>
      <c r="AQ556">
        <v>94</v>
      </c>
      <c r="AR556">
        <v>78</v>
      </c>
      <c r="AS556">
        <v>53</v>
      </c>
      <c r="AT556">
        <v>53</v>
      </c>
      <c r="AU556">
        <v>53</v>
      </c>
      <c r="AV556" s="6">
        <v>4.97</v>
      </c>
      <c r="AW556">
        <v>14</v>
      </c>
      <c r="AX556">
        <v>0</v>
      </c>
      <c r="AY556">
        <v>9</v>
      </c>
      <c r="AZ556" s="11">
        <f t="shared" si="160"/>
        <v>9</v>
      </c>
      <c r="BA556" s="6">
        <v>27.2453</v>
      </c>
      <c r="BB556" s="6">
        <v>24.68</v>
      </c>
      <c r="BC556" s="6">
        <v>24.9</v>
      </c>
      <c r="BD556">
        <v>127</v>
      </c>
      <c r="BE556">
        <v>127</v>
      </c>
      <c r="BF556">
        <v>62</v>
      </c>
      <c r="BG556" s="11">
        <f t="shared" si="161"/>
        <v>65</v>
      </c>
      <c r="BH556">
        <v>25</v>
      </c>
      <c r="BI556">
        <v>9</v>
      </c>
      <c r="BJ556">
        <v>17</v>
      </c>
      <c r="BK556">
        <v>44</v>
      </c>
      <c r="BL556">
        <v>9</v>
      </c>
      <c r="BM556">
        <v>17</v>
      </c>
      <c r="BN556">
        <v>44</v>
      </c>
      <c r="BO556" s="8">
        <f t="shared" si="162"/>
        <v>6.5378900445765234E-2</v>
      </c>
      <c r="BP556">
        <v>4</v>
      </c>
      <c r="BQ556">
        <v>8</v>
      </c>
      <c r="BR556">
        <v>4</v>
      </c>
      <c r="BS556">
        <v>8</v>
      </c>
      <c r="BT556" s="8">
        <f t="shared" si="163"/>
        <v>0.33333333333333331</v>
      </c>
      <c r="BU556" s="8">
        <f t="shared" si="164"/>
        <v>1.9261637239165328E-2</v>
      </c>
      <c r="BV556">
        <v>2</v>
      </c>
      <c r="BW556">
        <v>4</v>
      </c>
      <c r="BX556">
        <v>2</v>
      </c>
      <c r="BY556">
        <v>1</v>
      </c>
      <c r="BZ556">
        <v>0</v>
      </c>
      <c r="CA556">
        <v>3</v>
      </c>
      <c r="CB556">
        <v>0</v>
      </c>
      <c r="CC556">
        <v>4</v>
      </c>
      <c r="CD556">
        <v>2</v>
      </c>
      <c r="CE556">
        <v>2</v>
      </c>
      <c r="CF556">
        <v>4</v>
      </c>
      <c r="CG556">
        <v>4</v>
      </c>
      <c r="CH556">
        <v>0</v>
      </c>
      <c r="CI556">
        <v>0</v>
      </c>
      <c r="CJ556">
        <v>1</v>
      </c>
      <c r="CK556">
        <v>0</v>
      </c>
      <c r="CL556">
        <v>0</v>
      </c>
      <c r="CM556">
        <v>0</v>
      </c>
      <c r="CN556">
        <v>1</v>
      </c>
      <c r="CO556">
        <v>0</v>
      </c>
      <c r="CP556">
        <v>0</v>
      </c>
      <c r="CQ556">
        <v>0</v>
      </c>
      <c r="CR556">
        <v>1</v>
      </c>
      <c r="CS556">
        <v>0</v>
      </c>
      <c r="CT556">
        <v>1</v>
      </c>
      <c r="CU556">
        <v>0</v>
      </c>
      <c r="CV556">
        <v>0</v>
      </c>
      <c r="CW556">
        <v>5</v>
      </c>
      <c r="CX556">
        <v>20</v>
      </c>
      <c r="CY556">
        <v>4</v>
      </c>
      <c r="CZ556">
        <v>2</v>
      </c>
      <c r="DA556">
        <v>6</v>
      </c>
      <c r="DB556">
        <v>7</v>
      </c>
      <c r="DC556">
        <v>3</v>
      </c>
      <c r="DD556">
        <v>1</v>
      </c>
      <c r="DE556">
        <v>30</v>
      </c>
      <c r="DF556">
        <v>13</v>
      </c>
      <c r="DG556">
        <v>12</v>
      </c>
      <c r="DH556">
        <v>12</v>
      </c>
      <c r="DI556">
        <v>10</v>
      </c>
      <c r="DJ556" s="11">
        <f t="shared" si="165"/>
        <v>-1</v>
      </c>
      <c r="DK556" s="6">
        <v>-3.0939961384000001</v>
      </c>
      <c r="DL556">
        <v>10</v>
      </c>
      <c r="DM556">
        <v>3</v>
      </c>
      <c r="DN556">
        <v>0</v>
      </c>
      <c r="DO556">
        <v>0</v>
      </c>
      <c r="DP556">
        <v>0</v>
      </c>
      <c r="DQ556">
        <v>447</v>
      </c>
      <c r="DR556">
        <v>673</v>
      </c>
      <c r="DS556">
        <v>325</v>
      </c>
      <c r="DT556">
        <v>459</v>
      </c>
      <c r="DU556">
        <v>232</v>
      </c>
      <c r="DV556">
        <v>324</v>
      </c>
      <c r="DW556" s="6">
        <v>16.62</v>
      </c>
      <c r="DX556" s="6">
        <v>29.01</v>
      </c>
      <c r="DY556">
        <v>49</v>
      </c>
      <c r="DZ556">
        <v>100</v>
      </c>
      <c r="EA556">
        <v>18</v>
      </c>
      <c r="EB556">
        <v>35</v>
      </c>
      <c r="EC556">
        <v>10</v>
      </c>
      <c r="ED556">
        <v>26</v>
      </c>
      <c r="EE556">
        <v>32</v>
      </c>
      <c r="EF556">
        <v>19</v>
      </c>
      <c r="EG556" s="11">
        <f t="shared" si="166"/>
        <v>42</v>
      </c>
      <c r="EH556" s="11">
        <f t="shared" si="167"/>
        <v>45</v>
      </c>
      <c r="EI556">
        <v>308</v>
      </c>
      <c r="EJ556">
        <v>315</v>
      </c>
      <c r="EK556">
        <v>328</v>
      </c>
      <c r="EL556">
        <v>226</v>
      </c>
      <c r="EM556">
        <v>95</v>
      </c>
      <c r="EN556">
        <v>100</v>
      </c>
      <c r="EO556">
        <v>51</v>
      </c>
      <c r="EP556">
        <v>40</v>
      </c>
      <c r="EQ556">
        <v>-0.9</v>
      </c>
      <c r="ER556">
        <v>0.8</v>
      </c>
      <c r="ES556">
        <v>-0.1</v>
      </c>
      <c r="ET556">
        <v>2617.73</v>
      </c>
      <c r="EU556" s="11">
        <f t="shared" si="168"/>
        <v>209</v>
      </c>
      <c r="EV556" s="6">
        <f t="shared" si="169"/>
        <v>14.4</v>
      </c>
      <c r="EW556" s="6">
        <f t="shared" si="170"/>
        <v>97.168801873969741</v>
      </c>
      <c r="EX556" s="6">
        <v>6.7</v>
      </c>
      <c r="EY556">
        <v>0.11</v>
      </c>
    </row>
    <row r="557" spans="1:155">
      <c r="A557">
        <v>432</v>
      </c>
      <c r="B557" s="5">
        <v>2200000</v>
      </c>
      <c r="C557" t="s">
        <v>575</v>
      </c>
      <c r="D557" t="s">
        <v>576</v>
      </c>
      <c r="E557" t="s">
        <v>577</v>
      </c>
      <c r="F557" t="s">
        <v>145</v>
      </c>
      <c r="G557" t="s">
        <v>145</v>
      </c>
      <c r="H557">
        <v>71</v>
      </c>
      <c r="I557">
        <v>188</v>
      </c>
      <c r="J557">
        <v>2008</v>
      </c>
      <c r="K557">
        <v>5</v>
      </c>
      <c r="L557">
        <v>127</v>
      </c>
      <c r="M557" t="s">
        <v>155</v>
      </c>
      <c r="N557" t="s">
        <v>578</v>
      </c>
      <c r="O557" t="s">
        <v>319</v>
      </c>
      <c r="P557" t="s">
        <v>149</v>
      </c>
      <c r="Q557" t="s">
        <v>199</v>
      </c>
      <c r="R557">
        <v>65</v>
      </c>
      <c r="S557">
        <v>10</v>
      </c>
      <c r="T557">
        <v>5</v>
      </c>
      <c r="U557">
        <v>2</v>
      </c>
      <c r="V557">
        <v>3</v>
      </c>
      <c r="W557">
        <v>15</v>
      </c>
      <c r="X557">
        <v>-4</v>
      </c>
      <c r="Y557" s="6">
        <v>-5.7</v>
      </c>
      <c r="Z557">
        <v>48</v>
      </c>
      <c r="AA557">
        <v>1230</v>
      </c>
      <c r="AB557">
        <v>52054</v>
      </c>
      <c r="AC557" s="6">
        <v>866.46</v>
      </c>
      <c r="AD557" s="7">
        <v>13.35</v>
      </c>
      <c r="AE557" s="7">
        <f t="shared" si="152"/>
        <v>13.342444444444446</v>
      </c>
      <c r="AF557" s="8">
        <v>0.24014367712557058</v>
      </c>
      <c r="AG557" s="8">
        <v>0.5</v>
      </c>
      <c r="AH557" s="8">
        <v>8.5227272727272721E-2</v>
      </c>
      <c r="AI557" s="9">
        <f t="shared" si="153"/>
        <v>0.90928270042194093</v>
      </c>
      <c r="AJ557" s="10">
        <f t="shared" si="154"/>
        <v>994.50997314921358</v>
      </c>
      <c r="AK557" s="7">
        <f t="shared" si="155"/>
        <v>2.0774184613253928</v>
      </c>
      <c r="AL557" s="7">
        <f t="shared" si="156"/>
        <v>2.9776331278997294</v>
      </c>
      <c r="AM557" s="8">
        <f t="shared" si="157"/>
        <v>0.41095890410958902</v>
      </c>
      <c r="AN557" s="11">
        <f t="shared" si="158"/>
        <v>-13</v>
      </c>
      <c r="AO557" s="7">
        <f t="shared" si="159"/>
        <v>-0.90021466657433669</v>
      </c>
      <c r="AP557">
        <v>154</v>
      </c>
      <c r="AQ557">
        <v>154</v>
      </c>
      <c r="AR557">
        <v>126</v>
      </c>
      <c r="AS557">
        <v>92</v>
      </c>
      <c r="AT557">
        <v>92</v>
      </c>
      <c r="AU557">
        <v>92</v>
      </c>
      <c r="AV557" s="6">
        <v>11.19</v>
      </c>
      <c r="AW557">
        <v>46</v>
      </c>
      <c r="AX557">
        <v>6</v>
      </c>
      <c r="AY557">
        <v>14</v>
      </c>
      <c r="AZ557" s="11">
        <f t="shared" si="160"/>
        <v>20</v>
      </c>
      <c r="BA557" s="6">
        <v>25</v>
      </c>
      <c r="BB557" s="6">
        <v>22.78</v>
      </c>
      <c r="BC557" s="6">
        <v>33.299999999999997</v>
      </c>
      <c r="BD557">
        <v>61</v>
      </c>
      <c r="BE557">
        <v>61</v>
      </c>
      <c r="BF557">
        <v>88</v>
      </c>
      <c r="BG557" s="11">
        <f t="shared" si="161"/>
        <v>-27</v>
      </c>
      <c r="BH557">
        <v>34</v>
      </c>
      <c r="BI557">
        <v>15</v>
      </c>
      <c r="BJ557">
        <v>23</v>
      </c>
      <c r="BK557">
        <v>34</v>
      </c>
      <c r="BL557">
        <v>15</v>
      </c>
      <c r="BM557">
        <v>23</v>
      </c>
      <c r="BN557">
        <v>34</v>
      </c>
      <c r="BO557" s="8">
        <f t="shared" si="162"/>
        <v>3.7652270210409747E-2</v>
      </c>
      <c r="BP557">
        <v>2</v>
      </c>
      <c r="BQ557">
        <v>14</v>
      </c>
      <c r="BR557">
        <v>2</v>
      </c>
      <c r="BS557">
        <v>14</v>
      </c>
      <c r="BT557" s="8">
        <f t="shared" si="163"/>
        <v>0.125</v>
      </c>
      <c r="BU557" s="8">
        <f t="shared" si="164"/>
        <v>1.9002375296912115E-2</v>
      </c>
      <c r="BV557">
        <v>1</v>
      </c>
      <c r="BW557">
        <v>3</v>
      </c>
      <c r="BX557">
        <v>0</v>
      </c>
      <c r="BY557">
        <v>4</v>
      </c>
      <c r="BZ557">
        <v>1</v>
      </c>
      <c r="CA557">
        <v>7</v>
      </c>
      <c r="CB557">
        <v>1</v>
      </c>
      <c r="CC557">
        <v>6</v>
      </c>
      <c r="CD557">
        <v>1</v>
      </c>
      <c r="CE557">
        <v>7</v>
      </c>
      <c r="CF557">
        <v>1</v>
      </c>
      <c r="CG557">
        <v>4</v>
      </c>
      <c r="CH557">
        <v>0</v>
      </c>
      <c r="CI557">
        <v>0</v>
      </c>
      <c r="CJ557">
        <v>1</v>
      </c>
      <c r="CK557">
        <v>2</v>
      </c>
      <c r="CL557">
        <v>0</v>
      </c>
      <c r="CM557">
        <v>0</v>
      </c>
      <c r="CN557">
        <v>1</v>
      </c>
      <c r="CO557">
        <v>0</v>
      </c>
      <c r="CP557">
        <v>0</v>
      </c>
      <c r="CQ557">
        <v>4</v>
      </c>
      <c r="CR557">
        <v>2</v>
      </c>
      <c r="CS557">
        <v>0</v>
      </c>
      <c r="CT557">
        <v>3</v>
      </c>
      <c r="CU557">
        <v>1</v>
      </c>
      <c r="CV557">
        <v>3</v>
      </c>
      <c r="CW557">
        <v>5</v>
      </c>
      <c r="CX557">
        <v>25</v>
      </c>
      <c r="CY557">
        <v>11</v>
      </c>
      <c r="CZ557">
        <v>1</v>
      </c>
      <c r="DA557">
        <v>3</v>
      </c>
      <c r="DB557">
        <v>26</v>
      </c>
      <c r="DC557">
        <v>5</v>
      </c>
      <c r="DD557">
        <v>4</v>
      </c>
      <c r="DE557">
        <v>42</v>
      </c>
      <c r="DF557">
        <v>17</v>
      </c>
      <c r="DG557">
        <v>10</v>
      </c>
      <c r="DH557">
        <v>14</v>
      </c>
      <c r="DI557">
        <v>9</v>
      </c>
      <c r="DJ557" s="11">
        <f t="shared" si="165"/>
        <v>-7</v>
      </c>
      <c r="DK557" s="6">
        <v>-5.0689860400000002E-2</v>
      </c>
      <c r="DL557">
        <v>14</v>
      </c>
      <c r="DM557">
        <v>2</v>
      </c>
      <c r="DN557">
        <v>0</v>
      </c>
      <c r="DO557">
        <v>0</v>
      </c>
      <c r="DP557">
        <v>1</v>
      </c>
      <c r="DQ557">
        <v>639</v>
      </c>
      <c r="DR557">
        <v>903</v>
      </c>
      <c r="DS557">
        <v>485</v>
      </c>
      <c r="DT557">
        <v>685</v>
      </c>
      <c r="DU557">
        <v>352</v>
      </c>
      <c r="DV557">
        <v>474</v>
      </c>
      <c r="DW557" s="6">
        <v>33.28</v>
      </c>
      <c r="DX557" s="6">
        <v>49.67</v>
      </c>
      <c r="DY557">
        <v>122</v>
      </c>
      <c r="DZ557">
        <v>174</v>
      </c>
      <c r="EA557">
        <v>30</v>
      </c>
      <c r="EB557">
        <v>43</v>
      </c>
      <c r="EC557">
        <v>24</v>
      </c>
      <c r="ED557">
        <v>37</v>
      </c>
      <c r="EE557">
        <v>35</v>
      </c>
      <c r="EF557">
        <v>31</v>
      </c>
      <c r="EG557" s="11">
        <f t="shared" si="166"/>
        <v>59</v>
      </c>
      <c r="EH557" s="11">
        <f t="shared" si="167"/>
        <v>68</v>
      </c>
      <c r="EI557">
        <v>387</v>
      </c>
      <c r="EJ557">
        <v>455</v>
      </c>
      <c r="EK557">
        <v>281</v>
      </c>
      <c r="EL557">
        <v>296</v>
      </c>
      <c r="EM557">
        <v>88</v>
      </c>
      <c r="EN557">
        <v>78</v>
      </c>
      <c r="EO557">
        <v>53</v>
      </c>
      <c r="EP557">
        <v>40</v>
      </c>
      <c r="EQ557">
        <v>0.4</v>
      </c>
      <c r="ER557">
        <v>0.7</v>
      </c>
      <c r="ES557">
        <v>1.1000000000000001</v>
      </c>
      <c r="ET557">
        <v>2741.63</v>
      </c>
      <c r="EU557" s="11">
        <f t="shared" si="168"/>
        <v>145</v>
      </c>
      <c r="EV557" s="6">
        <f t="shared" si="169"/>
        <v>6</v>
      </c>
      <c r="EW557" s="6">
        <f t="shared" si="170"/>
        <v>106.7793089121252</v>
      </c>
      <c r="EX557" s="6">
        <v>12</v>
      </c>
      <c r="EY557">
        <v>0.18</v>
      </c>
    </row>
    <row r="558" spans="1:155">
      <c r="A558">
        <v>42</v>
      </c>
      <c r="B558" s="5">
        <v>2200000</v>
      </c>
      <c r="C558" t="s">
        <v>1286</v>
      </c>
      <c r="D558" t="s">
        <v>2268</v>
      </c>
      <c r="F558" t="s">
        <v>253</v>
      </c>
      <c r="G558" t="s">
        <v>253</v>
      </c>
      <c r="H558">
        <v>72</v>
      </c>
      <c r="I558">
        <v>200</v>
      </c>
      <c r="M558" t="s">
        <v>155</v>
      </c>
      <c r="N558" t="s">
        <v>2269</v>
      </c>
      <c r="O558" t="s">
        <v>2270</v>
      </c>
      <c r="P558" t="s">
        <v>149</v>
      </c>
      <c r="Q558" t="s">
        <v>363</v>
      </c>
      <c r="R558">
        <v>60</v>
      </c>
      <c r="S558">
        <v>12</v>
      </c>
      <c r="T558">
        <v>15</v>
      </c>
      <c r="U558">
        <v>11</v>
      </c>
      <c r="V558">
        <v>4</v>
      </c>
      <c r="W558">
        <v>27</v>
      </c>
      <c r="X558">
        <v>1</v>
      </c>
      <c r="Y558" s="6">
        <v>5.8</v>
      </c>
      <c r="Z558">
        <v>115</v>
      </c>
      <c r="AA558">
        <v>1427</v>
      </c>
      <c r="AB558">
        <v>55866</v>
      </c>
      <c r="AC558" s="6">
        <v>929.26</v>
      </c>
      <c r="AD558" s="7">
        <v>15.516666666700001</v>
      </c>
      <c r="AE558" s="7">
        <f t="shared" si="152"/>
        <v>15.507555555566668</v>
      </c>
      <c r="AF558" s="8">
        <v>0.27147055558476912</v>
      </c>
      <c r="AG558" s="8">
        <v>0.61363636363636365</v>
      </c>
      <c r="AH558" s="8">
        <v>9.7777777777777783E-2</v>
      </c>
      <c r="AI558" s="9">
        <f t="shared" si="153"/>
        <v>0.88913043478260867</v>
      </c>
      <c r="AJ558" s="10">
        <f t="shared" si="154"/>
        <v>986.90821256038646</v>
      </c>
      <c r="AK558" s="7">
        <f t="shared" si="155"/>
        <v>2.8409702343800443</v>
      </c>
      <c r="AL558" s="7">
        <f t="shared" si="156"/>
        <v>3.2929427716677786</v>
      </c>
      <c r="AM558" s="8">
        <f t="shared" si="157"/>
        <v>0.4631578947368421</v>
      </c>
      <c r="AN558" s="11">
        <f t="shared" si="158"/>
        <v>-7</v>
      </c>
      <c r="AO558" s="7">
        <f t="shared" si="159"/>
        <v>-0.45197253728773434</v>
      </c>
      <c r="AP558">
        <v>162</v>
      </c>
      <c r="AQ558">
        <v>162</v>
      </c>
      <c r="AR558">
        <v>121</v>
      </c>
      <c r="AS558">
        <v>82</v>
      </c>
      <c r="AT558">
        <v>82</v>
      </c>
      <c r="AU558">
        <v>82</v>
      </c>
      <c r="AV558" s="6">
        <v>10.26</v>
      </c>
      <c r="AW558">
        <v>44</v>
      </c>
      <c r="AX558">
        <v>4</v>
      </c>
      <c r="AY558">
        <v>1</v>
      </c>
      <c r="AZ558" s="11">
        <f t="shared" si="160"/>
        <v>5</v>
      </c>
      <c r="BA558" s="6">
        <v>27.8659</v>
      </c>
      <c r="BB558" s="6">
        <v>24.14</v>
      </c>
      <c r="BC558" s="6">
        <v>225.1</v>
      </c>
      <c r="BD558">
        <v>69</v>
      </c>
      <c r="BE558">
        <v>69</v>
      </c>
      <c r="BF558">
        <v>101</v>
      </c>
      <c r="BG558" s="11">
        <f t="shared" si="161"/>
        <v>-32</v>
      </c>
      <c r="BH558">
        <v>39</v>
      </c>
      <c r="BI558">
        <v>37</v>
      </c>
      <c r="BJ558">
        <v>16</v>
      </c>
      <c r="BK558">
        <v>45</v>
      </c>
      <c r="BL558">
        <v>37</v>
      </c>
      <c r="BM558">
        <v>16</v>
      </c>
      <c r="BN558">
        <v>45</v>
      </c>
      <c r="BO558" s="8">
        <f t="shared" si="162"/>
        <v>5.0055617352614018E-2</v>
      </c>
      <c r="BP558">
        <v>7</v>
      </c>
      <c r="BQ558">
        <v>9</v>
      </c>
      <c r="BR558">
        <v>7</v>
      </c>
      <c r="BS558">
        <v>9</v>
      </c>
      <c r="BT558" s="8">
        <f t="shared" si="163"/>
        <v>0.4375</v>
      </c>
      <c r="BU558" s="8">
        <f t="shared" si="164"/>
        <v>1.5444015444015444E-2</v>
      </c>
      <c r="BV558">
        <v>2</v>
      </c>
      <c r="BW558">
        <v>1</v>
      </c>
      <c r="BX558">
        <v>1</v>
      </c>
      <c r="BY558">
        <v>4</v>
      </c>
      <c r="BZ558">
        <v>4</v>
      </c>
      <c r="CA558">
        <v>4</v>
      </c>
      <c r="CB558">
        <v>0</v>
      </c>
      <c r="CC558">
        <v>0</v>
      </c>
      <c r="CD558">
        <v>4</v>
      </c>
      <c r="CE558">
        <v>4</v>
      </c>
      <c r="CF558">
        <v>3</v>
      </c>
      <c r="CG558">
        <v>6</v>
      </c>
      <c r="CH558">
        <v>0</v>
      </c>
      <c r="CI558">
        <v>0</v>
      </c>
      <c r="CJ558">
        <v>3</v>
      </c>
      <c r="CK558">
        <v>1</v>
      </c>
      <c r="CL558">
        <v>0</v>
      </c>
      <c r="CM558">
        <v>0</v>
      </c>
      <c r="CN558">
        <v>2</v>
      </c>
      <c r="CO558">
        <v>0</v>
      </c>
      <c r="CP558">
        <v>0</v>
      </c>
      <c r="CQ558">
        <v>1</v>
      </c>
      <c r="CR558">
        <v>2</v>
      </c>
      <c r="CS558">
        <v>0</v>
      </c>
      <c r="CT558">
        <v>7</v>
      </c>
      <c r="CU558">
        <v>1</v>
      </c>
      <c r="CV558">
        <v>0</v>
      </c>
      <c r="CW558">
        <v>4</v>
      </c>
      <c r="CX558">
        <v>34</v>
      </c>
      <c r="CY558">
        <v>11</v>
      </c>
      <c r="CZ558">
        <v>1</v>
      </c>
      <c r="DA558">
        <v>4</v>
      </c>
      <c r="DB558">
        <v>10</v>
      </c>
      <c r="DC558">
        <v>5</v>
      </c>
      <c r="DD558">
        <v>4</v>
      </c>
      <c r="DE558">
        <v>47</v>
      </c>
      <c r="DF558">
        <v>36</v>
      </c>
      <c r="DG558">
        <v>24</v>
      </c>
      <c r="DH558">
        <v>28</v>
      </c>
      <c r="DI558">
        <v>20</v>
      </c>
      <c r="DJ558" s="11">
        <f t="shared" si="165"/>
        <v>-12</v>
      </c>
      <c r="DK558" s="6">
        <v>-7.3054969383000001</v>
      </c>
      <c r="DL558">
        <v>25</v>
      </c>
      <c r="DM558">
        <v>9</v>
      </c>
      <c r="DN558">
        <v>0</v>
      </c>
      <c r="DO558">
        <v>1</v>
      </c>
      <c r="DP558">
        <v>1</v>
      </c>
      <c r="DQ558">
        <v>903</v>
      </c>
      <c r="DR558">
        <v>899</v>
      </c>
      <c r="DS558">
        <v>660</v>
      </c>
      <c r="DT558">
        <v>648</v>
      </c>
      <c r="DU558">
        <v>450</v>
      </c>
      <c r="DV558">
        <v>460</v>
      </c>
      <c r="DW558" s="6">
        <v>44.15</v>
      </c>
      <c r="DX558" s="6">
        <v>45.77</v>
      </c>
      <c r="DY558">
        <v>151</v>
      </c>
      <c r="DZ558">
        <v>149</v>
      </c>
      <c r="EA558">
        <v>44</v>
      </c>
      <c r="EB558">
        <v>51</v>
      </c>
      <c r="EC558">
        <v>45</v>
      </c>
      <c r="ED558">
        <v>45</v>
      </c>
      <c r="EE558">
        <v>25</v>
      </c>
      <c r="EF558">
        <v>31</v>
      </c>
      <c r="EG558" s="11">
        <f t="shared" si="166"/>
        <v>70</v>
      </c>
      <c r="EH558" s="11">
        <f t="shared" si="167"/>
        <v>76</v>
      </c>
      <c r="EI558">
        <v>523</v>
      </c>
      <c r="EJ558">
        <v>513</v>
      </c>
      <c r="EK558">
        <v>287</v>
      </c>
      <c r="EL558">
        <v>342</v>
      </c>
      <c r="EM558">
        <v>142</v>
      </c>
      <c r="EN558">
        <v>92</v>
      </c>
      <c r="EO558">
        <v>73</v>
      </c>
      <c r="EP558">
        <v>59</v>
      </c>
      <c r="EQ558">
        <v>1.7000000000000002</v>
      </c>
      <c r="ER558">
        <v>1</v>
      </c>
      <c r="ES558">
        <v>2.7</v>
      </c>
      <c r="ET558">
        <v>2493.8000000000002</v>
      </c>
      <c r="EU558" s="11">
        <f t="shared" si="168"/>
        <v>238</v>
      </c>
      <c r="EV558" s="6">
        <f t="shared" si="169"/>
        <v>3.4</v>
      </c>
      <c r="EW558" s="6">
        <f t="shared" si="170"/>
        <v>116.35064459892818</v>
      </c>
      <c r="EX558" s="6">
        <v>33.299999999999997</v>
      </c>
      <c r="EY558">
        <v>0.55000000000000004</v>
      </c>
    </row>
    <row r="559" spans="1:155">
      <c r="A559">
        <v>1</v>
      </c>
      <c r="B559" s="5">
        <v>2250000</v>
      </c>
      <c r="C559" t="s">
        <v>620</v>
      </c>
      <c r="D559" t="s">
        <v>290</v>
      </c>
      <c r="E559" t="s">
        <v>144</v>
      </c>
      <c r="F559" t="s">
        <v>145</v>
      </c>
      <c r="G559" t="s">
        <v>145</v>
      </c>
      <c r="H559">
        <v>74</v>
      </c>
      <c r="I559">
        <v>207</v>
      </c>
      <c r="J559">
        <v>2012</v>
      </c>
      <c r="K559">
        <v>1</v>
      </c>
      <c r="L559">
        <v>15</v>
      </c>
      <c r="M559" t="s">
        <v>146</v>
      </c>
      <c r="N559" t="s">
        <v>621</v>
      </c>
      <c r="O559" t="s">
        <v>327</v>
      </c>
      <c r="P559" t="s">
        <v>192</v>
      </c>
      <c r="Q559" t="s">
        <v>281</v>
      </c>
      <c r="R559">
        <v>79</v>
      </c>
      <c r="S559">
        <v>2</v>
      </c>
      <c r="T559">
        <v>15</v>
      </c>
      <c r="U559">
        <v>6</v>
      </c>
      <c r="V559">
        <v>9</v>
      </c>
      <c r="W559">
        <v>17</v>
      </c>
      <c r="X559">
        <v>-11</v>
      </c>
      <c r="Y559" s="6">
        <v>-10.4</v>
      </c>
      <c r="Z559">
        <v>20</v>
      </c>
      <c r="AA559">
        <v>2418</v>
      </c>
      <c r="AB559">
        <v>109992</v>
      </c>
      <c r="AC559" s="6">
        <v>1826.16</v>
      </c>
      <c r="AD559" s="7">
        <v>23.2</v>
      </c>
      <c r="AE559" s="7">
        <f t="shared" si="152"/>
        <v>23.17367088607595</v>
      </c>
      <c r="AF559" s="8">
        <v>0.39047629229700115</v>
      </c>
      <c r="AG559" s="8">
        <v>0.30357142857142855</v>
      </c>
      <c r="AH559" s="8">
        <v>7.3976221928665792E-2</v>
      </c>
      <c r="AI559" s="9">
        <f t="shared" si="153"/>
        <v>0.91474423269809424</v>
      </c>
      <c r="AJ559" s="10">
        <f t="shared" si="154"/>
        <v>988.7204546267601</v>
      </c>
      <c r="AK559" s="7">
        <f t="shared" si="155"/>
        <v>1.8399264029438822</v>
      </c>
      <c r="AL559" s="7">
        <f t="shared" si="156"/>
        <v>2.7927454330398214</v>
      </c>
      <c r="AM559" s="8">
        <f t="shared" si="157"/>
        <v>0.3971631205673759</v>
      </c>
      <c r="AN559" s="11">
        <f t="shared" si="158"/>
        <v>-29</v>
      </c>
      <c r="AO559" s="7">
        <f t="shared" si="159"/>
        <v>-0.95281903009593916</v>
      </c>
      <c r="AP559">
        <v>287</v>
      </c>
      <c r="AQ559">
        <v>287</v>
      </c>
      <c r="AR559">
        <v>197</v>
      </c>
      <c r="AS559">
        <v>143</v>
      </c>
      <c r="AT559">
        <v>143</v>
      </c>
      <c r="AU559">
        <v>143</v>
      </c>
      <c r="AV559" s="6">
        <v>6.07</v>
      </c>
      <c r="AW559">
        <v>7</v>
      </c>
      <c r="AX559">
        <v>7</v>
      </c>
      <c r="AY559">
        <v>9</v>
      </c>
      <c r="AZ559" s="11">
        <f t="shared" si="160"/>
        <v>16</v>
      </c>
      <c r="BA559" s="6">
        <v>52.447600000000001</v>
      </c>
      <c r="BB559" s="6">
        <v>46.26</v>
      </c>
      <c r="BC559" s="6">
        <v>138.1</v>
      </c>
      <c r="BD559">
        <v>111</v>
      </c>
      <c r="BE559">
        <v>111</v>
      </c>
      <c r="BF559">
        <v>154</v>
      </c>
      <c r="BG559" s="11">
        <f t="shared" si="161"/>
        <v>-43</v>
      </c>
      <c r="BH559">
        <v>54</v>
      </c>
      <c r="BI559">
        <v>74</v>
      </c>
      <c r="BJ559">
        <v>22</v>
      </c>
      <c r="BK559">
        <v>159</v>
      </c>
      <c r="BL559">
        <v>74</v>
      </c>
      <c r="BM559">
        <v>22</v>
      </c>
      <c r="BN559">
        <v>159</v>
      </c>
      <c r="BO559" s="8">
        <f t="shared" si="162"/>
        <v>7.9819277108433728E-2</v>
      </c>
      <c r="BP559">
        <v>1</v>
      </c>
      <c r="BQ559">
        <v>0</v>
      </c>
      <c r="BR559">
        <v>1</v>
      </c>
      <c r="BS559">
        <v>0</v>
      </c>
      <c r="BT559" s="8">
        <f t="shared" si="163"/>
        <v>1</v>
      </c>
      <c r="BU559" s="8">
        <f t="shared" si="164"/>
        <v>5.2966101694915254E-4</v>
      </c>
      <c r="BV559">
        <v>1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1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1</v>
      </c>
      <c r="CQ559">
        <v>0</v>
      </c>
      <c r="CR559">
        <v>0</v>
      </c>
      <c r="CS559">
        <v>0</v>
      </c>
      <c r="CT559">
        <v>1</v>
      </c>
      <c r="CU559">
        <v>0</v>
      </c>
      <c r="CV559">
        <v>1</v>
      </c>
      <c r="CW559">
        <v>2</v>
      </c>
      <c r="CX559">
        <v>51</v>
      </c>
      <c r="CY559">
        <v>2</v>
      </c>
      <c r="CZ559">
        <v>0</v>
      </c>
      <c r="DA559">
        <v>49</v>
      </c>
      <c r="DB559">
        <v>12</v>
      </c>
      <c r="DC559">
        <v>0</v>
      </c>
      <c r="DD559">
        <v>1</v>
      </c>
      <c r="DE559">
        <v>79</v>
      </c>
      <c r="DF559">
        <v>10</v>
      </c>
      <c r="DG559">
        <v>6</v>
      </c>
      <c r="DH559">
        <v>10</v>
      </c>
      <c r="DI559">
        <v>5</v>
      </c>
      <c r="DJ559" s="11">
        <f t="shared" si="165"/>
        <v>-4</v>
      </c>
      <c r="DK559" s="6">
        <v>2.15458835</v>
      </c>
      <c r="DL559">
        <v>10</v>
      </c>
      <c r="DM559">
        <v>0</v>
      </c>
      <c r="DN559">
        <v>0</v>
      </c>
      <c r="DO559">
        <v>0</v>
      </c>
      <c r="DP559">
        <v>0</v>
      </c>
      <c r="DQ559">
        <v>1433</v>
      </c>
      <c r="DR559">
        <v>1992</v>
      </c>
      <c r="DS559">
        <v>1038</v>
      </c>
      <c r="DT559">
        <v>1423</v>
      </c>
      <c r="DU559">
        <v>757</v>
      </c>
      <c r="DV559">
        <v>997</v>
      </c>
      <c r="DW559" s="6">
        <v>62</v>
      </c>
      <c r="DX559" s="6">
        <v>88.78</v>
      </c>
      <c r="DY559">
        <v>197</v>
      </c>
      <c r="DZ559">
        <v>280</v>
      </c>
      <c r="EA559">
        <v>56</v>
      </c>
      <c r="EB559">
        <v>85</v>
      </c>
      <c r="EC559">
        <v>68</v>
      </c>
      <c r="ED559">
        <v>82</v>
      </c>
      <c r="EE559">
        <v>79</v>
      </c>
      <c r="EF559">
        <v>94</v>
      </c>
      <c r="EG559" s="11">
        <f t="shared" si="166"/>
        <v>147</v>
      </c>
      <c r="EH559" s="11">
        <f t="shared" si="167"/>
        <v>176</v>
      </c>
      <c r="EI559">
        <v>949</v>
      </c>
      <c r="EJ559">
        <v>939</v>
      </c>
      <c r="EK559">
        <v>749</v>
      </c>
      <c r="EL559">
        <v>671</v>
      </c>
      <c r="EM559">
        <v>284</v>
      </c>
      <c r="EN559">
        <v>197</v>
      </c>
      <c r="EO559">
        <v>104</v>
      </c>
      <c r="EP559">
        <v>98</v>
      </c>
      <c r="EQ559">
        <v>-0.2</v>
      </c>
      <c r="ER559">
        <v>3.4</v>
      </c>
      <c r="ES559">
        <v>3.2</v>
      </c>
      <c r="ET559">
        <v>2850.59</v>
      </c>
      <c r="EU559" s="11">
        <f t="shared" si="168"/>
        <v>290</v>
      </c>
      <c r="EV559" s="6">
        <f t="shared" si="169"/>
        <v>13.3</v>
      </c>
      <c r="EW559" s="6">
        <f t="shared" si="170"/>
        <v>112.5312130371928</v>
      </c>
      <c r="EX559" s="6">
        <v>14.1</v>
      </c>
      <c r="EY559">
        <v>0.18</v>
      </c>
    </row>
    <row r="560" spans="1:155">
      <c r="A560">
        <v>535</v>
      </c>
      <c r="B560" s="5">
        <v>2250000</v>
      </c>
      <c r="C560" t="s">
        <v>1023</v>
      </c>
      <c r="D560" t="s">
        <v>287</v>
      </c>
      <c r="E560" t="s">
        <v>288</v>
      </c>
      <c r="F560" t="s">
        <v>154</v>
      </c>
      <c r="G560" t="s">
        <v>145</v>
      </c>
      <c r="H560">
        <v>75</v>
      </c>
      <c r="I560">
        <v>228</v>
      </c>
      <c r="J560">
        <v>2009</v>
      </c>
      <c r="K560">
        <v>4</v>
      </c>
      <c r="L560">
        <v>104</v>
      </c>
      <c r="M560" t="s">
        <v>155</v>
      </c>
      <c r="N560" t="s">
        <v>1024</v>
      </c>
      <c r="O560" t="s">
        <v>1025</v>
      </c>
      <c r="P560" t="s">
        <v>149</v>
      </c>
      <c r="Q560" t="s">
        <v>250</v>
      </c>
      <c r="R560">
        <v>80</v>
      </c>
      <c r="S560">
        <v>13</v>
      </c>
      <c r="T560">
        <v>10</v>
      </c>
      <c r="U560">
        <v>4</v>
      </c>
      <c r="V560">
        <v>6</v>
      </c>
      <c r="W560">
        <v>23</v>
      </c>
      <c r="X560">
        <v>-1</v>
      </c>
      <c r="Y560" s="6">
        <v>-2.5</v>
      </c>
      <c r="Z560">
        <v>73</v>
      </c>
      <c r="AA560">
        <v>1592</v>
      </c>
      <c r="AB560">
        <v>74264</v>
      </c>
      <c r="AC560" s="6">
        <v>1235.9100000000001</v>
      </c>
      <c r="AD560" s="7">
        <v>15.4666666667</v>
      </c>
      <c r="AE560" s="7">
        <f t="shared" si="152"/>
        <v>15.46240277778889</v>
      </c>
      <c r="AF560" s="8">
        <v>0.27458991808359606</v>
      </c>
      <c r="AG560" s="8">
        <v>0.56097560975609762</v>
      </c>
      <c r="AH560" s="8">
        <v>7.441016333938294E-2</v>
      </c>
      <c r="AI560" s="9">
        <f t="shared" si="153"/>
        <v>0.93392070484581502</v>
      </c>
      <c r="AJ560" s="10">
        <f t="shared" si="154"/>
        <v>1008.3308681851979</v>
      </c>
      <c r="AK560" s="7">
        <f t="shared" si="155"/>
        <v>1.9904361968104474</v>
      </c>
      <c r="AL560" s="7">
        <f t="shared" si="156"/>
        <v>2.1846250940602472</v>
      </c>
      <c r="AM560" s="8">
        <f t="shared" si="157"/>
        <v>0.47674418604651164</v>
      </c>
      <c r="AN560" s="11">
        <f t="shared" si="158"/>
        <v>-4</v>
      </c>
      <c r="AO560" s="7">
        <f t="shared" si="159"/>
        <v>-0.19418889724979982</v>
      </c>
      <c r="AP560">
        <v>175</v>
      </c>
      <c r="AQ560">
        <v>175</v>
      </c>
      <c r="AR560">
        <v>139</v>
      </c>
      <c r="AS560">
        <v>97</v>
      </c>
      <c r="AT560">
        <v>97</v>
      </c>
      <c r="AU560">
        <v>97</v>
      </c>
      <c r="AV560" s="6">
        <v>10.63</v>
      </c>
      <c r="AW560">
        <v>45</v>
      </c>
      <c r="AX560">
        <v>5</v>
      </c>
      <c r="AY560">
        <v>12</v>
      </c>
      <c r="AZ560" s="11">
        <f t="shared" si="160"/>
        <v>17</v>
      </c>
      <c r="BA560" s="6">
        <v>32.206200000000003</v>
      </c>
      <c r="BB560" s="6">
        <v>29.13</v>
      </c>
      <c r="BC560" s="6">
        <v>109.6</v>
      </c>
      <c r="BD560">
        <v>279</v>
      </c>
      <c r="BE560">
        <v>279</v>
      </c>
      <c r="BF560">
        <v>90</v>
      </c>
      <c r="BG560" s="11">
        <f t="shared" si="161"/>
        <v>189</v>
      </c>
      <c r="BH560">
        <v>42</v>
      </c>
      <c r="BI560">
        <v>35</v>
      </c>
      <c r="BJ560">
        <v>33</v>
      </c>
      <c r="BK560">
        <v>57</v>
      </c>
      <c r="BL560">
        <v>35</v>
      </c>
      <c r="BM560">
        <v>33</v>
      </c>
      <c r="BN560">
        <v>57</v>
      </c>
      <c r="BO560" s="8">
        <f t="shared" si="162"/>
        <v>4.6416938110749185E-2</v>
      </c>
      <c r="BP560">
        <v>1</v>
      </c>
      <c r="BQ560">
        <v>4</v>
      </c>
      <c r="BR560">
        <v>1</v>
      </c>
      <c r="BS560">
        <v>4</v>
      </c>
      <c r="BT560" s="8">
        <f t="shared" si="163"/>
        <v>0.2</v>
      </c>
      <c r="BU560" s="8">
        <f t="shared" si="164"/>
        <v>4.2408821034775231E-3</v>
      </c>
      <c r="BV560">
        <v>1</v>
      </c>
      <c r="BW560">
        <v>3</v>
      </c>
      <c r="BX560">
        <v>0</v>
      </c>
      <c r="BY560">
        <v>0</v>
      </c>
      <c r="BZ560">
        <v>0</v>
      </c>
      <c r="CA560">
        <v>1</v>
      </c>
      <c r="CB560">
        <v>0</v>
      </c>
      <c r="CC560">
        <v>2</v>
      </c>
      <c r="CD560">
        <v>0</v>
      </c>
      <c r="CE560">
        <v>2</v>
      </c>
      <c r="CF560">
        <v>1</v>
      </c>
      <c r="CG560">
        <v>2</v>
      </c>
      <c r="CH560">
        <v>0</v>
      </c>
      <c r="CI560">
        <v>2</v>
      </c>
      <c r="CJ560">
        <v>0</v>
      </c>
      <c r="CK560">
        <v>2</v>
      </c>
      <c r="CL560">
        <v>0</v>
      </c>
      <c r="CM560">
        <v>0</v>
      </c>
      <c r="CN560">
        <v>3</v>
      </c>
      <c r="CO560">
        <v>0</v>
      </c>
      <c r="CP560">
        <v>1</v>
      </c>
      <c r="CQ560">
        <v>0</v>
      </c>
      <c r="CR560">
        <v>0</v>
      </c>
      <c r="CS560">
        <v>0</v>
      </c>
      <c r="CT560">
        <v>9</v>
      </c>
      <c r="CU560">
        <v>0</v>
      </c>
      <c r="CV560">
        <v>2</v>
      </c>
      <c r="CW560">
        <v>7</v>
      </c>
      <c r="CX560">
        <v>33</v>
      </c>
      <c r="CY560">
        <v>12</v>
      </c>
      <c r="CZ560">
        <v>3</v>
      </c>
      <c r="DA560">
        <v>5</v>
      </c>
      <c r="DB560">
        <v>15</v>
      </c>
      <c r="DC560">
        <v>5</v>
      </c>
      <c r="DD560">
        <v>2</v>
      </c>
      <c r="DE560">
        <v>55</v>
      </c>
      <c r="DF560">
        <v>23</v>
      </c>
      <c r="DG560">
        <v>22</v>
      </c>
      <c r="DH560">
        <v>22</v>
      </c>
      <c r="DI560">
        <v>22</v>
      </c>
      <c r="DJ560" s="11">
        <f t="shared" si="165"/>
        <v>-1</v>
      </c>
      <c r="DK560" s="6">
        <v>4.0394678488000002</v>
      </c>
      <c r="DL560">
        <v>14</v>
      </c>
      <c r="DM560">
        <v>9</v>
      </c>
      <c r="DN560">
        <v>0</v>
      </c>
      <c r="DO560">
        <v>0</v>
      </c>
      <c r="DP560">
        <v>0</v>
      </c>
      <c r="DQ560">
        <v>1015</v>
      </c>
      <c r="DR560">
        <v>1228</v>
      </c>
      <c r="DS560">
        <v>797</v>
      </c>
      <c r="DT560">
        <v>927</v>
      </c>
      <c r="DU560">
        <v>551</v>
      </c>
      <c r="DV560">
        <v>681</v>
      </c>
      <c r="DW560" s="6">
        <v>44.59</v>
      </c>
      <c r="DX560" s="6">
        <v>53.86</v>
      </c>
      <c r="DY560">
        <v>138</v>
      </c>
      <c r="DZ560">
        <v>162</v>
      </c>
      <c r="EA560">
        <v>41</v>
      </c>
      <c r="EB560">
        <v>45</v>
      </c>
      <c r="EC560">
        <v>28</v>
      </c>
      <c r="ED560">
        <v>41</v>
      </c>
      <c r="EE560">
        <v>59</v>
      </c>
      <c r="EF560">
        <v>51</v>
      </c>
      <c r="EG560" s="11">
        <f t="shared" si="166"/>
        <v>87</v>
      </c>
      <c r="EH560" s="11">
        <f t="shared" si="167"/>
        <v>92</v>
      </c>
      <c r="EI560">
        <v>534</v>
      </c>
      <c r="EJ560">
        <v>645</v>
      </c>
      <c r="EK560">
        <v>597</v>
      </c>
      <c r="EL560">
        <v>398</v>
      </c>
      <c r="EM560">
        <v>165</v>
      </c>
      <c r="EN560">
        <v>105</v>
      </c>
      <c r="EO560">
        <v>82</v>
      </c>
      <c r="EP560">
        <v>64</v>
      </c>
      <c r="EQ560">
        <v>0.5</v>
      </c>
      <c r="ER560">
        <v>1.5</v>
      </c>
      <c r="ES560">
        <v>2.1</v>
      </c>
      <c r="ET560">
        <v>3265.02</v>
      </c>
      <c r="EU560" s="11">
        <f t="shared" si="168"/>
        <v>418</v>
      </c>
      <c r="EV560" s="6">
        <f t="shared" si="169"/>
        <v>22.285714285714285</v>
      </c>
      <c r="EW560" s="6">
        <f t="shared" si="170"/>
        <v>108.89142413282519</v>
      </c>
      <c r="EX560" s="6">
        <v>20.399999999999999</v>
      </c>
      <c r="EY560">
        <v>0.25</v>
      </c>
    </row>
    <row r="561" spans="1:155">
      <c r="A561">
        <v>405</v>
      </c>
      <c r="B561" s="5">
        <v>2250000</v>
      </c>
      <c r="C561" t="s">
        <v>1327</v>
      </c>
      <c r="D561" t="s">
        <v>329</v>
      </c>
      <c r="E561" t="s">
        <v>330</v>
      </c>
      <c r="F561" t="s">
        <v>145</v>
      </c>
      <c r="G561" t="s">
        <v>145</v>
      </c>
      <c r="H561">
        <v>72</v>
      </c>
      <c r="I561">
        <v>189</v>
      </c>
      <c r="J561">
        <v>2007</v>
      </c>
      <c r="K561">
        <v>1</v>
      </c>
      <c r="L561">
        <v>4</v>
      </c>
      <c r="M561" t="s">
        <v>155</v>
      </c>
      <c r="N561" t="s">
        <v>1328</v>
      </c>
      <c r="O561" t="s">
        <v>630</v>
      </c>
      <c r="P561" t="s">
        <v>192</v>
      </c>
      <c r="Q561" t="s">
        <v>285</v>
      </c>
      <c r="R561">
        <v>76</v>
      </c>
      <c r="S561">
        <v>4</v>
      </c>
      <c r="T561">
        <v>16</v>
      </c>
      <c r="U561">
        <v>5</v>
      </c>
      <c r="V561">
        <v>11</v>
      </c>
      <c r="W561">
        <v>20</v>
      </c>
      <c r="X561">
        <v>-1</v>
      </c>
      <c r="Y561" s="6">
        <v>-3.4</v>
      </c>
      <c r="Z561">
        <v>35</v>
      </c>
      <c r="AA561">
        <v>1647</v>
      </c>
      <c r="AB561">
        <v>79885</v>
      </c>
      <c r="AC561" s="6">
        <v>1326.11</v>
      </c>
      <c r="AD561" s="7">
        <v>17.516666666700001</v>
      </c>
      <c r="AE561" s="7">
        <f t="shared" si="152"/>
        <v>17.494707602350292</v>
      </c>
      <c r="AF561" s="8">
        <v>0.30083550925684366</v>
      </c>
      <c r="AG561" s="8">
        <v>0.33898305084745761</v>
      </c>
      <c r="AH561" s="8">
        <v>9.1757387247278388E-2</v>
      </c>
      <c r="AI561" s="9">
        <f t="shared" si="153"/>
        <v>0.90823211875843457</v>
      </c>
      <c r="AJ561" s="10">
        <f t="shared" si="154"/>
        <v>999.98950600571288</v>
      </c>
      <c r="AK561" s="7">
        <f t="shared" si="155"/>
        <v>2.6694618093521658</v>
      </c>
      <c r="AL561" s="7">
        <f t="shared" si="156"/>
        <v>3.0766678480669025</v>
      </c>
      <c r="AM561" s="8">
        <f t="shared" si="157"/>
        <v>0.46456692913385828</v>
      </c>
      <c r="AN561" s="11">
        <f t="shared" si="158"/>
        <v>-9</v>
      </c>
      <c r="AO561" s="7">
        <f t="shared" si="159"/>
        <v>-0.40720603871473671</v>
      </c>
      <c r="AP561">
        <v>199</v>
      </c>
      <c r="AQ561">
        <v>199</v>
      </c>
      <c r="AR561">
        <v>130</v>
      </c>
      <c r="AS561">
        <v>87</v>
      </c>
      <c r="AT561">
        <v>87</v>
      </c>
      <c r="AU561">
        <v>87</v>
      </c>
      <c r="AV561" s="6">
        <v>4.9800000000000004</v>
      </c>
      <c r="AW561">
        <v>11</v>
      </c>
      <c r="AX561">
        <v>4</v>
      </c>
      <c r="AY561">
        <v>6</v>
      </c>
      <c r="AZ561" s="11">
        <f t="shared" si="160"/>
        <v>10</v>
      </c>
      <c r="BA561" s="6">
        <v>47.632199999999997</v>
      </c>
      <c r="BB561" s="6">
        <v>41.22</v>
      </c>
      <c r="BC561" s="6">
        <v>114.2</v>
      </c>
      <c r="BD561">
        <v>89</v>
      </c>
      <c r="BE561">
        <v>89</v>
      </c>
      <c r="BF561">
        <v>140</v>
      </c>
      <c r="BG561" s="11">
        <f t="shared" si="161"/>
        <v>-51</v>
      </c>
      <c r="BH561">
        <v>43</v>
      </c>
      <c r="BI561">
        <v>43</v>
      </c>
      <c r="BJ561">
        <v>16</v>
      </c>
      <c r="BK561">
        <v>103</v>
      </c>
      <c r="BL561">
        <v>43</v>
      </c>
      <c r="BM561">
        <v>16</v>
      </c>
      <c r="BN561">
        <v>103</v>
      </c>
      <c r="BO561" s="8">
        <f t="shared" si="162"/>
        <v>7.1428571428571425E-2</v>
      </c>
      <c r="BP561">
        <v>0</v>
      </c>
      <c r="BQ561">
        <v>0</v>
      </c>
      <c r="BR561">
        <v>0</v>
      </c>
      <c r="BS561">
        <v>0</v>
      </c>
      <c r="BT561" s="8">
        <f t="shared" si="163"/>
        <v>0</v>
      </c>
      <c r="BU561" s="8">
        <f t="shared" si="164"/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0</v>
      </c>
      <c r="CJ561">
        <v>2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1</v>
      </c>
      <c r="CR561">
        <v>1</v>
      </c>
      <c r="CS561">
        <v>0</v>
      </c>
      <c r="CT561">
        <v>2</v>
      </c>
      <c r="CU561">
        <v>1</v>
      </c>
      <c r="CV561">
        <v>1</v>
      </c>
      <c r="CW561">
        <v>6</v>
      </c>
      <c r="CX561">
        <v>35</v>
      </c>
      <c r="CY561">
        <v>5</v>
      </c>
      <c r="CZ561">
        <v>0</v>
      </c>
      <c r="DA561">
        <v>20</v>
      </c>
      <c r="DB561">
        <v>10</v>
      </c>
      <c r="DC561">
        <v>3</v>
      </c>
      <c r="DD561">
        <v>0</v>
      </c>
      <c r="DE561">
        <v>49</v>
      </c>
      <c r="DF561">
        <v>16</v>
      </c>
      <c r="DG561">
        <v>21</v>
      </c>
      <c r="DH561">
        <v>15</v>
      </c>
      <c r="DI561">
        <v>17</v>
      </c>
      <c r="DJ561" s="11">
        <f t="shared" si="165"/>
        <v>5</v>
      </c>
      <c r="DK561" s="6">
        <v>8.1642426599999993</v>
      </c>
      <c r="DL561">
        <v>15</v>
      </c>
      <c r="DM561">
        <v>1</v>
      </c>
      <c r="DN561">
        <v>0</v>
      </c>
      <c r="DO561">
        <v>0</v>
      </c>
      <c r="DP561">
        <v>0</v>
      </c>
      <c r="DQ561">
        <v>1205</v>
      </c>
      <c r="DR561">
        <v>1442</v>
      </c>
      <c r="DS561">
        <v>894</v>
      </c>
      <c r="DT561">
        <v>1055</v>
      </c>
      <c r="DU561">
        <v>643</v>
      </c>
      <c r="DV561">
        <v>741</v>
      </c>
      <c r="DW561" s="6">
        <v>55.95</v>
      </c>
      <c r="DX561" s="6">
        <v>70.02</v>
      </c>
      <c r="DY561">
        <v>193</v>
      </c>
      <c r="DZ561">
        <v>252</v>
      </c>
      <c r="EA561">
        <v>59</v>
      </c>
      <c r="EB561">
        <v>68</v>
      </c>
      <c r="EC561">
        <v>37</v>
      </c>
      <c r="ED561">
        <v>38</v>
      </c>
      <c r="EE561">
        <v>66</v>
      </c>
      <c r="EF561">
        <v>62</v>
      </c>
      <c r="EG561" s="11">
        <f t="shared" si="166"/>
        <v>103</v>
      </c>
      <c r="EH561" s="11">
        <f t="shared" si="167"/>
        <v>100</v>
      </c>
      <c r="EI561">
        <v>578</v>
      </c>
      <c r="EJ561">
        <v>650</v>
      </c>
      <c r="EK561">
        <v>589</v>
      </c>
      <c r="EL561">
        <v>518</v>
      </c>
      <c r="EM561">
        <v>199</v>
      </c>
      <c r="EN561">
        <v>140</v>
      </c>
      <c r="EO561">
        <v>81</v>
      </c>
      <c r="EP561">
        <v>70</v>
      </c>
      <c r="EQ561">
        <v>1</v>
      </c>
      <c r="ER561">
        <v>2.2000000000000002</v>
      </c>
      <c r="ES561">
        <v>3.2</v>
      </c>
      <c r="ET561">
        <v>3081.98</v>
      </c>
      <c r="EU561" s="11">
        <f t="shared" si="168"/>
        <v>228</v>
      </c>
      <c r="EV561" s="6">
        <f t="shared" si="169"/>
        <v>7</v>
      </c>
      <c r="EW561" s="6">
        <f t="shared" si="170"/>
        <v>119.76382049754545</v>
      </c>
      <c r="EX561" s="6">
        <v>18.8</v>
      </c>
      <c r="EY561">
        <v>0.25</v>
      </c>
    </row>
    <row r="562" spans="1:155">
      <c r="A562">
        <v>18</v>
      </c>
      <c r="B562" s="5">
        <v>2250000</v>
      </c>
      <c r="C562" t="s">
        <v>1580</v>
      </c>
      <c r="D562" t="s">
        <v>2148</v>
      </c>
      <c r="F562" t="s">
        <v>967</v>
      </c>
      <c r="G562" t="s">
        <v>967</v>
      </c>
      <c r="H562">
        <v>74</v>
      </c>
      <c r="I562">
        <v>235</v>
      </c>
      <c r="J562">
        <v>2004</v>
      </c>
      <c r="K562">
        <v>6</v>
      </c>
      <c r="L562">
        <v>180</v>
      </c>
      <c r="M562" t="s">
        <v>146</v>
      </c>
      <c r="N562" t="s">
        <v>2149</v>
      </c>
      <c r="O562" t="s">
        <v>1454</v>
      </c>
      <c r="P562" t="s">
        <v>192</v>
      </c>
      <c r="Q562" t="s">
        <v>489</v>
      </c>
      <c r="R562">
        <v>75</v>
      </c>
      <c r="S562">
        <v>4</v>
      </c>
      <c r="T562">
        <v>7</v>
      </c>
      <c r="U562">
        <v>2</v>
      </c>
      <c r="V562">
        <v>5</v>
      </c>
      <c r="W562">
        <v>11</v>
      </c>
      <c r="X562">
        <v>10</v>
      </c>
      <c r="Y562" s="6">
        <v>-2.2999999999999998</v>
      </c>
      <c r="Z562">
        <v>65</v>
      </c>
      <c r="AA562">
        <v>1817</v>
      </c>
      <c r="AB562">
        <v>80643</v>
      </c>
      <c r="AC562" s="6">
        <v>1339.16</v>
      </c>
      <c r="AD562" s="7">
        <v>17.833333333300001</v>
      </c>
      <c r="AE562" s="7">
        <f t="shared" si="152"/>
        <v>17.869822222211113</v>
      </c>
      <c r="AF562" s="8">
        <v>0.32483541859709214</v>
      </c>
      <c r="AG562" s="8">
        <v>0.25</v>
      </c>
      <c r="AH562" s="8">
        <v>7.6256499133448868E-2</v>
      </c>
      <c r="AI562" s="9">
        <f t="shared" si="153"/>
        <v>0.92957746478873238</v>
      </c>
      <c r="AJ562" s="10">
        <f t="shared" si="154"/>
        <v>1005.8339639221812</v>
      </c>
      <c r="AK562" s="7">
        <f t="shared" si="155"/>
        <v>1.9713850473431107</v>
      </c>
      <c r="AL562" s="7">
        <f t="shared" si="156"/>
        <v>2.4642313091788881</v>
      </c>
      <c r="AM562" s="8">
        <f t="shared" si="157"/>
        <v>0.44444444444444442</v>
      </c>
      <c r="AN562" s="11">
        <f t="shared" si="158"/>
        <v>-11</v>
      </c>
      <c r="AO562" s="7">
        <f t="shared" si="159"/>
        <v>-0.4928462618357774</v>
      </c>
      <c r="AP562">
        <v>162</v>
      </c>
      <c r="AQ562">
        <v>164</v>
      </c>
      <c r="AR562">
        <v>99</v>
      </c>
      <c r="AS562">
        <v>62</v>
      </c>
      <c r="AT562">
        <v>64</v>
      </c>
      <c r="AU562">
        <v>64</v>
      </c>
      <c r="AV562" s="6">
        <v>2.66</v>
      </c>
      <c r="AW562">
        <v>3</v>
      </c>
      <c r="AX562">
        <v>2</v>
      </c>
      <c r="AY562">
        <v>5</v>
      </c>
      <c r="AZ562" s="11">
        <f t="shared" si="160"/>
        <v>7</v>
      </c>
      <c r="BA562" s="6">
        <v>56.515599999999999</v>
      </c>
      <c r="BB562" s="6">
        <v>49.41</v>
      </c>
      <c r="BC562" s="6">
        <v>76.2</v>
      </c>
      <c r="BD562">
        <v>232</v>
      </c>
      <c r="BE562">
        <v>232</v>
      </c>
      <c r="BF562">
        <v>123</v>
      </c>
      <c r="BG562" s="11">
        <f t="shared" si="161"/>
        <v>109</v>
      </c>
      <c r="BH562">
        <v>38</v>
      </c>
      <c r="BI562">
        <v>49</v>
      </c>
      <c r="BJ562">
        <v>16</v>
      </c>
      <c r="BK562">
        <v>133</v>
      </c>
      <c r="BL562">
        <v>49</v>
      </c>
      <c r="BM562">
        <v>16</v>
      </c>
      <c r="BN562">
        <v>133</v>
      </c>
      <c r="BO562" s="8">
        <f t="shared" si="162"/>
        <v>8.6139896373056996E-2</v>
      </c>
      <c r="BP562">
        <v>0</v>
      </c>
      <c r="BQ562">
        <v>1</v>
      </c>
      <c r="BR562">
        <v>0</v>
      </c>
      <c r="BS562">
        <v>1</v>
      </c>
      <c r="BT562" s="8">
        <f t="shared" si="163"/>
        <v>0</v>
      </c>
      <c r="BU562" s="8">
        <f t="shared" si="164"/>
        <v>7.9872204472843447E-4</v>
      </c>
      <c r="BV562">
        <v>0</v>
      </c>
      <c r="BW562">
        <v>1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1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2</v>
      </c>
      <c r="CJ562">
        <v>1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4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5</v>
      </c>
      <c r="CX562">
        <v>33</v>
      </c>
      <c r="CY562">
        <v>2</v>
      </c>
      <c r="CZ562">
        <v>0</v>
      </c>
      <c r="DA562">
        <v>26</v>
      </c>
      <c r="DB562">
        <v>23</v>
      </c>
      <c r="DC562">
        <v>0</v>
      </c>
      <c r="DD562">
        <v>0</v>
      </c>
      <c r="DE562">
        <v>13</v>
      </c>
      <c r="DF562">
        <v>24</v>
      </c>
      <c r="DG562">
        <v>6</v>
      </c>
      <c r="DH562">
        <v>23</v>
      </c>
      <c r="DI562">
        <v>4</v>
      </c>
      <c r="DJ562" s="11">
        <f t="shared" si="165"/>
        <v>-18</v>
      </c>
      <c r="DK562" s="6">
        <v>-13.52009636</v>
      </c>
      <c r="DL562">
        <v>20</v>
      </c>
      <c r="DM562">
        <v>3</v>
      </c>
      <c r="DN562">
        <v>0</v>
      </c>
      <c r="DO562">
        <v>0</v>
      </c>
      <c r="DP562">
        <v>1</v>
      </c>
      <c r="DQ562">
        <v>1085</v>
      </c>
      <c r="DR562">
        <v>1544</v>
      </c>
      <c r="DS562">
        <v>837</v>
      </c>
      <c r="DT562">
        <v>1140</v>
      </c>
      <c r="DU562">
        <v>577</v>
      </c>
      <c r="DV562">
        <v>781</v>
      </c>
      <c r="DW562" s="6">
        <v>53.98</v>
      </c>
      <c r="DX562" s="6">
        <v>75.36</v>
      </c>
      <c r="DY562">
        <v>182</v>
      </c>
      <c r="DZ562">
        <v>255</v>
      </c>
      <c r="EA562">
        <v>44</v>
      </c>
      <c r="EB562">
        <v>55</v>
      </c>
      <c r="EC562">
        <v>25</v>
      </c>
      <c r="ED562">
        <v>46</v>
      </c>
      <c r="EE562">
        <v>62</v>
      </c>
      <c r="EF562">
        <v>66</v>
      </c>
      <c r="EG562" s="11">
        <f t="shared" si="166"/>
        <v>87</v>
      </c>
      <c r="EH562" s="11">
        <f t="shared" si="167"/>
        <v>112</v>
      </c>
      <c r="EI562">
        <v>613</v>
      </c>
      <c r="EJ562">
        <v>639</v>
      </c>
      <c r="EK562">
        <v>676</v>
      </c>
      <c r="EL562">
        <v>647</v>
      </c>
      <c r="EM562">
        <v>236</v>
      </c>
      <c r="EN562">
        <v>231</v>
      </c>
      <c r="EO562">
        <v>90</v>
      </c>
      <c r="EP562">
        <v>70</v>
      </c>
      <c r="EQ562">
        <v>0</v>
      </c>
      <c r="ER562">
        <v>3.2</v>
      </c>
      <c r="ES562">
        <v>3.2</v>
      </c>
      <c r="ET562">
        <v>2783.42</v>
      </c>
      <c r="EU562" s="11">
        <f t="shared" si="168"/>
        <v>433</v>
      </c>
      <c r="EV562" s="6">
        <f t="shared" si="169"/>
        <v>12.4</v>
      </c>
      <c r="EW562" s="6">
        <f t="shared" si="170"/>
        <v>117.79025657875084</v>
      </c>
      <c r="EX562" s="6">
        <v>11.8</v>
      </c>
      <c r="EY562">
        <v>0.16</v>
      </c>
    </row>
    <row r="563" spans="1:155">
      <c r="A563">
        <v>798</v>
      </c>
      <c r="B563" s="5">
        <v>2250000</v>
      </c>
      <c r="C563" t="s">
        <v>1680</v>
      </c>
      <c r="D563" t="s">
        <v>715</v>
      </c>
      <c r="E563" t="s">
        <v>144</v>
      </c>
      <c r="F563" t="s">
        <v>145</v>
      </c>
      <c r="G563" t="s">
        <v>145</v>
      </c>
      <c r="H563">
        <v>72</v>
      </c>
      <c r="I563">
        <v>197</v>
      </c>
      <c r="J563">
        <v>2003</v>
      </c>
      <c r="K563">
        <v>5</v>
      </c>
      <c r="L563">
        <v>163</v>
      </c>
      <c r="M563" t="s">
        <v>155</v>
      </c>
      <c r="N563" t="s">
        <v>2247</v>
      </c>
      <c r="O563" t="s">
        <v>1386</v>
      </c>
      <c r="P563" t="s">
        <v>263</v>
      </c>
      <c r="Q563" t="s">
        <v>652</v>
      </c>
      <c r="R563">
        <v>16</v>
      </c>
      <c r="S563">
        <v>5</v>
      </c>
      <c r="T563">
        <v>4</v>
      </c>
      <c r="U563">
        <v>1</v>
      </c>
      <c r="V563">
        <v>3</v>
      </c>
      <c r="W563">
        <v>9</v>
      </c>
      <c r="X563">
        <v>-1</v>
      </c>
      <c r="Y563" s="6">
        <v>-3.5</v>
      </c>
      <c r="Z563">
        <v>15</v>
      </c>
      <c r="AA563">
        <v>339</v>
      </c>
      <c r="AB563">
        <v>14732</v>
      </c>
      <c r="AC563" s="6">
        <v>245.54</v>
      </c>
      <c r="AD563" s="7">
        <v>15.35</v>
      </c>
      <c r="AE563" s="7">
        <f t="shared" si="152"/>
        <v>15.347361111111111</v>
      </c>
      <c r="AF563" s="8">
        <v>0.26637303507306437</v>
      </c>
      <c r="AG563" s="8">
        <v>0.9</v>
      </c>
      <c r="AH563" s="8">
        <v>0.10416666666666667</v>
      </c>
      <c r="AI563" s="9">
        <f t="shared" si="153"/>
        <v>0.89864864864864868</v>
      </c>
      <c r="AJ563" s="10">
        <f t="shared" si="154"/>
        <v>1002.8153153153154</v>
      </c>
      <c r="AK563" s="7">
        <f t="shared" si="155"/>
        <v>2.4435937118188487</v>
      </c>
      <c r="AL563" s="7">
        <f t="shared" si="156"/>
        <v>3.6653905677282723</v>
      </c>
      <c r="AM563" s="8">
        <f t="shared" si="157"/>
        <v>0.4</v>
      </c>
      <c r="AN563" s="11">
        <f t="shared" si="158"/>
        <v>-5</v>
      </c>
      <c r="AO563" s="7">
        <f t="shared" si="159"/>
        <v>-1.2217968559094237</v>
      </c>
      <c r="AP563">
        <v>44</v>
      </c>
      <c r="AQ563">
        <v>44</v>
      </c>
      <c r="AR563">
        <v>32</v>
      </c>
      <c r="AS563">
        <v>25</v>
      </c>
      <c r="AT563">
        <v>25</v>
      </c>
      <c r="AU563">
        <v>25</v>
      </c>
      <c r="AV563" s="6">
        <v>2.4300000000000002</v>
      </c>
      <c r="AW563">
        <v>8</v>
      </c>
      <c r="AX563">
        <v>4</v>
      </c>
      <c r="AY563">
        <v>2</v>
      </c>
      <c r="AZ563" s="11">
        <f t="shared" si="160"/>
        <v>6</v>
      </c>
      <c r="BA563" s="6">
        <v>30.72</v>
      </c>
      <c r="BB563" s="6">
        <v>29.69</v>
      </c>
      <c r="BC563" s="6">
        <v>3.7</v>
      </c>
      <c r="BD563">
        <v>19</v>
      </c>
      <c r="BE563">
        <v>19</v>
      </c>
      <c r="BF563">
        <v>16</v>
      </c>
      <c r="BG563" s="11">
        <f t="shared" si="161"/>
        <v>3</v>
      </c>
      <c r="BH563">
        <v>7</v>
      </c>
      <c r="BI563">
        <v>3</v>
      </c>
      <c r="BJ563">
        <v>10</v>
      </c>
      <c r="BK563">
        <v>7</v>
      </c>
      <c r="BL563">
        <v>3</v>
      </c>
      <c r="BM563">
        <v>10</v>
      </c>
      <c r="BN563">
        <v>7</v>
      </c>
      <c r="BO563" s="8">
        <f t="shared" si="162"/>
        <v>2.5362318840579712E-2</v>
      </c>
      <c r="BP563">
        <v>121</v>
      </c>
      <c r="BQ563">
        <v>109</v>
      </c>
      <c r="BR563">
        <v>121</v>
      </c>
      <c r="BS563">
        <v>109</v>
      </c>
      <c r="BT563" s="8">
        <f t="shared" si="163"/>
        <v>0.52608695652173909</v>
      </c>
      <c r="BU563" s="8">
        <f t="shared" si="164"/>
        <v>0.8487084870848709</v>
      </c>
      <c r="BV563">
        <v>61</v>
      </c>
      <c r="BW563">
        <v>60</v>
      </c>
      <c r="BX563">
        <v>46</v>
      </c>
      <c r="BY563">
        <v>42</v>
      </c>
      <c r="BZ563">
        <v>14</v>
      </c>
      <c r="CA563">
        <v>7</v>
      </c>
      <c r="CB563">
        <v>29</v>
      </c>
      <c r="CC563">
        <v>30</v>
      </c>
      <c r="CD563">
        <v>42</v>
      </c>
      <c r="CE563">
        <v>36</v>
      </c>
      <c r="CF563">
        <v>75</v>
      </c>
      <c r="CG563">
        <v>69</v>
      </c>
      <c r="CH563">
        <v>0</v>
      </c>
      <c r="CI563">
        <v>1</v>
      </c>
      <c r="CJ563">
        <v>0</v>
      </c>
      <c r="CK563">
        <v>0</v>
      </c>
      <c r="CL563">
        <v>0</v>
      </c>
      <c r="CM563">
        <v>0</v>
      </c>
      <c r="CN563">
        <v>1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4</v>
      </c>
      <c r="CU563">
        <v>0</v>
      </c>
      <c r="CV563">
        <v>0</v>
      </c>
      <c r="CW563">
        <v>0</v>
      </c>
      <c r="CX563">
        <v>7</v>
      </c>
      <c r="CY563">
        <v>1</v>
      </c>
      <c r="CZ563">
        <v>0</v>
      </c>
      <c r="DA563">
        <v>1</v>
      </c>
      <c r="DB563">
        <v>1</v>
      </c>
      <c r="DC563">
        <v>1</v>
      </c>
      <c r="DD563">
        <v>0</v>
      </c>
      <c r="DE563">
        <v>21</v>
      </c>
      <c r="DF563">
        <v>6</v>
      </c>
      <c r="DG563">
        <v>3</v>
      </c>
      <c r="DH563">
        <v>5</v>
      </c>
      <c r="DI563">
        <v>3</v>
      </c>
      <c r="DJ563" s="11">
        <f t="shared" si="165"/>
        <v>-3</v>
      </c>
      <c r="DK563" s="6">
        <v>-1.0065212232</v>
      </c>
      <c r="DL563">
        <v>5</v>
      </c>
      <c r="DM563">
        <v>1</v>
      </c>
      <c r="DN563">
        <v>0</v>
      </c>
      <c r="DO563">
        <v>0</v>
      </c>
      <c r="DP563">
        <v>0</v>
      </c>
      <c r="DQ563">
        <v>188</v>
      </c>
      <c r="DR563">
        <v>276</v>
      </c>
      <c r="DS563">
        <v>134</v>
      </c>
      <c r="DT563">
        <v>211</v>
      </c>
      <c r="DU563">
        <v>96</v>
      </c>
      <c r="DV563">
        <v>148</v>
      </c>
      <c r="DW563" s="6">
        <v>7</v>
      </c>
      <c r="DX563" s="6">
        <v>13.69</v>
      </c>
      <c r="DY563">
        <v>21</v>
      </c>
      <c r="DZ563">
        <v>46</v>
      </c>
      <c r="EA563">
        <v>10</v>
      </c>
      <c r="EB563">
        <v>15</v>
      </c>
      <c r="EC563">
        <v>9</v>
      </c>
      <c r="ED563">
        <v>12</v>
      </c>
      <c r="EE563">
        <v>7</v>
      </c>
      <c r="EF563">
        <v>12</v>
      </c>
      <c r="EG563" s="11">
        <f t="shared" si="166"/>
        <v>16</v>
      </c>
      <c r="EH563" s="11">
        <f t="shared" si="167"/>
        <v>24</v>
      </c>
      <c r="EI563">
        <v>134</v>
      </c>
      <c r="EJ563">
        <v>137</v>
      </c>
      <c r="EK563">
        <v>100</v>
      </c>
      <c r="EL563">
        <v>85</v>
      </c>
      <c r="EM563">
        <v>28</v>
      </c>
      <c r="EN563">
        <v>19</v>
      </c>
      <c r="EO563">
        <v>6</v>
      </c>
      <c r="EP563">
        <v>13</v>
      </c>
      <c r="EQ563">
        <v>0.9</v>
      </c>
      <c r="ER563">
        <v>0.2</v>
      </c>
      <c r="ES563">
        <v>1.1000000000000001</v>
      </c>
      <c r="ET563">
        <v>676.25</v>
      </c>
      <c r="EU563" s="11">
        <f t="shared" si="168"/>
        <v>42</v>
      </c>
      <c r="EV563" s="6">
        <f t="shared" si="169"/>
        <v>5.8</v>
      </c>
      <c r="EW563" s="6">
        <f t="shared" si="170"/>
        <v>113.38274822839456</v>
      </c>
      <c r="EX563" s="6">
        <v>5.6</v>
      </c>
      <c r="EY563">
        <v>0.35</v>
      </c>
    </row>
    <row r="564" spans="1:155">
      <c r="A564">
        <v>506</v>
      </c>
      <c r="B564" s="5">
        <v>2250000</v>
      </c>
      <c r="C564" t="s">
        <v>2340</v>
      </c>
      <c r="D564" t="s">
        <v>2341</v>
      </c>
      <c r="E564" t="s">
        <v>225</v>
      </c>
      <c r="F564" t="s">
        <v>145</v>
      </c>
      <c r="G564" t="s">
        <v>145</v>
      </c>
      <c r="H564">
        <v>73</v>
      </c>
      <c r="I564">
        <v>203</v>
      </c>
      <c r="J564">
        <v>2000</v>
      </c>
      <c r="K564">
        <v>2</v>
      </c>
      <c r="L564">
        <v>33</v>
      </c>
      <c r="M564" t="s">
        <v>155</v>
      </c>
      <c r="N564" t="s">
        <v>2339</v>
      </c>
      <c r="O564" t="s">
        <v>415</v>
      </c>
      <c r="P564" t="s">
        <v>192</v>
      </c>
      <c r="Q564" t="s">
        <v>359</v>
      </c>
      <c r="R564">
        <v>28</v>
      </c>
      <c r="S564">
        <v>0</v>
      </c>
      <c r="T564">
        <v>4</v>
      </c>
      <c r="U564">
        <v>3</v>
      </c>
      <c r="V564">
        <v>1</v>
      </c>
      <c r="W564">
        <v>4</v>
      </c>
      <c r="X564">
        <v>1</v>
      </c>
      <c r="Y564" s="6">
        <v>-1.1000000000000001</v>
      </c>
      <c r="Z564">
        <v>10</v>
      </c>
      <c r="AA564">
        <v>636</v>
      </c>
      <c r="AB564">
        <v>25627</v>
      </c>
      <c r="AC564" s="6">
        <v>426.81</v>
      </c>
      <c r="AD564" s="7">
        <v>15.25</v>
      </c>
      <c r="AE564" s="7">
        <f t="shared" si="152"/>
        <v>15.249126984126983</v>
      </c>
      <c r="AF564" s="8">
        <v>0.28045839548438395</v>
      </c>
      <c r="AG564" s="8">
        <v>0.26666666666666666</v>
      </c>
      <c r="AH564" s="8">
        <v>8.8235294117647065E-2</v>
      </c>
      <c r="AI564" s="9">
        <f t="shared" si="153"/>
        <v>0.90697674418604657</v>
      </c>
      <c r="AJ564" s="10">
        <f t="shared" si="154"/>
        <v>995.2120383036937</v>
      </c>
      <c r="AK564" s="7">
        <f t="shared" si="155"/>
        <v>2.1086666198074084</v>
      </c>
      <c r="AL564" s="7">
        <f t="shared" si="156"/>
        <v>2.8115554930765443</v>
      </c>
      <c r="AM564" s="8">
        <f t="shared" si="157"/>
        <v>0.42857142857142855</v>
      </c>
      <c r="AN564" s="11">
        <f t="shared" si="158"/>
        <v>-5</v>
      </c>
      <c r="AO564" s="7">
        <f t="shared" si="159"/>
        <v>-0.70288887326913585</v>
      </c>
      <c r="AP564">
        <v>63</v>
      </c>
      <c r="AQ564">
        <v>63</v>
      </c>
      <c r="AR564">
        <v>41</v>
      </c>
      <c r="AS564">
        <v>25</v>
      </c>
      <c r="AT564">
        <v>25</v>
      </c>
      <c r="AU564">
        <v>25</v>
      </c>
      <c r="AV564" s="6">
        <v>1.04</v>
      </c>
      <c r="AW564">
        <v>1</v>
      </c>
      <c r="AX564">
        <v>1</v>
      </c>
      <c r="AY564">
        <v>1</v>
      </c>
      <c r="AZ564" s="11">
        <f t="shared" si="160"/>
        <v>2</v>
      </c>
      <c r="BA564" s="6">
        <v>53.4</v>
      </c>
      <c r="BB564" s="6">
        <v>51.69</v>
      </c>
      <c r="BC564" s="6">
        <v>43.5</v>
      </c>
      <c r="BD564">
        <v>45</v>
      </c>
      <c r="BE564">
        <v>45</v>
      </c>
      <c r="BF564">
        <v>50</v>
      </c>
      <c r="BG564" s="11">
        <f t="shared" si="161"/>
        <v>-5</v>
      </c>
      <c r="BH564">
        <v>16</v>
      </c>
      <c r="BI564">
        <v>13</v>
      </c>
      <c r="BJ564">
        <v>2</v>
      </c>
      <c r="BK564">
        <v>61</v>
      </c>
      <c r="BL564">
        <v>13</v>
      </c>
      <c r="BM564">
        <v>2</v>
      </c>
      <c r="BN564">
        <v>61</v>
      </c>
      <c r="BO564" s="8">
        <f t="shared" si="162"/>
        <v>0.13406593406593406</v>
      </c>
      <c r="BP564">
        <v>0</v>
      </c>
      <c r="BQ564">
        <v>0</v>
      </c>
      <c r="BR564">
        <v>0</v>
      </c>
      <c r="BS564">
        <v>0</v>
      </c>
      <c r="BT564" s="8">
        <f t="shared" si="163"/>
        <v>0</v>
      </c>
      <c r="BU564" s="8">
        <f t="shared" si="164"/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3</v>
      </c>
      <c r="CX564">
        <v>13</v>
      </c>
      <c r="CY564">
        <v>1</v>
      </c>
      <c r="CZ564">
        <v>0</v>
      </c>
      <c r="DA564">
        <v>14</v>
      </c>
      <c r="DB564">
        <v>6</v>
      </c>
      <c r="DC564">
        <v>0</v>
      </c>
      <c r="DD564">
        <v>0</v>
      </c>
      <c r="DE564">
        <v>4</v>
      </c>
      <c r="DF564">
        <v>5</v>
      </c>
      <c r="DG564">
        <v>0</v>
      </c>
      <c r="DH564">
        <v>5</v>
      </c>
      <c r="DI564">
        <v>0</v>
      </c>
      <c r="DJ564" s="11">
        <f t="shared" si="165"/>
        <v>-5</v>
      </c>
      <c r="DK564" s="6">
        <v>-2.1571796499999998</v>
      </c>
      <c r="DL564">
        <v>5</v>
      </c>
      <c r="DM564">
        <v>0</v>
      </c>
      <c r="DN564">
        <v>0</v>
      </c>
      <c r="DO564">
        <v>0</v>
      </c>
      <c r="DP564">
        <v>0</v>
      </c>
      <c r="DQ564">
        <v>337</v>
      </c>
      <c r="DR564">
        <v>455</v>
      </c>
      <c r="DS564">
        <v>236</v>
      </c>
      <c r="DT564">
        <v>307</v>
      </c>
      <c r="DU564">
        <v>170</v>
      </c>
      <c r="DV564">
        <v>215</v>
      </c>
      <c r="DW564" s="6">
        <v>13.66</v>
      </c>
      <c r="DX564" s="6">
        <v>21.97</v>
      </c>
      <c r="DY564">
        <v>48</v>
      </c>
      <c r="DZ564">
        <v>83</v>
      </c>
      <c r="EA564">
        <v>15</v>
      </c>
      <c r="EB564">
        <v>20</v>
      </c>
      <c r="EC564">
        <v>10</v>
      </c>
      <c r="ED564">
        <v>20</v>
      </c>
      <c r="EE564">
        <v>22</v>
      </c>
      <c r="EF564">
        <v>25</v>
      </c>
      <c r="EG564" s="11">
        <f t="shared" si="166"/>
        <v>32</v>
      </c>
      <c r="EH564" s="11">
        <f t="shared" si="167"/>
        <v>45</v>
      </c>
      <c r="EI564">
        <v>201</v>
      </c>
      <c r="EJ564">
        <v>197</v>
      </c>
      <c r="EK564">
        <v>195</v>
      </c>
      <c r="EL564">
        <v>187</v>
      </c>
      <c r="EM564">
        <v>66</v>
      </c>
      <c r="EN564">
        <v>43</v>
      </c>
      <c r="EO564">
        <v>25</v>
      </c>
      <c r="EP564">
        <v>23</v>
      </c>
      <c r="EQ564">
        <v>-0.1</v>
      </c>
      <c r="ER564">
        <v>1.2</v>
      </c>
      <c r="ES564">
        <v>1.1000000000000001</v>
      </c>
      <c r="ET564">
        <v>1095.02</v>
      </c>
      <c r="EU564" s="11">
        <f t="shared" si="168"/>
        <v>116</v>
      </c>
      <c r="EV564" s="6">
        <f t="shared" si="169"/>
        <v>9.4</v>
      </c>
      <c r="EW564" s="6">
        <f t="shared" si="170"/>
        <v>111.33759752583116</v>
      </c>
      <c r="EX564" s="6">
        <v>4.8</v>
      </c>
      <c r="EY564">
        <v>0.17</v>
      </c>
    </row>
    <row r="565" spans="1:155">
      <c r="A565">
        <v>441</v>
      </c>
      <c r="B565" s="5">
        <v>2300000</v>
      </c>
      <c r="C565" t="s">
        <v>679</v>
      </c>
      <c r="D565" t="s">
        <v>680</v>
      </c>
      <c r="E565" t="s">
        <v>153</v>
      </c>
      <c r="F565" t="s">
        <v>154</v>
      </c>
      <c r="G565" t="s">
        <v>154</v>
      </c>
      <c r="H565">
        <v>73</v>
      </c>
      <c r="I565">
        <v>219</v>
      </c>
      <c r="J565">
        <v>2007</v>
      </c>
      <c r="K565">
        <v>1</v>
      </c>
      <c r="L565">
        <v>18</v>
      </c>
      <c r="M565" t="s">
        <v>155</v>
      </c>
      <c r="N565" t="s">
        <v>681</v>
      </c>
      <c r="O565" t="s">
        <v>682</v>
      </c>
      <c r="P565" t="s">
        <v>192</v>
      </c>
      <c r="Q565" t="s">
        <v>227</v>
      </c>
      <c r="R565">
        <v>81</v>
      </c>
      <c r="S565">
        <v>5</v>
      </c>
      <c r="T565">
        <v>21</v>
      </c>
      <c r="U565">
        <v>11</v>
      </c>
      <c r="V565">
        <v>10</v>
      </c>
      <c r="W565">
        <v>26</v>
      </c>
      <c r="X565">
        <v>26</v>
      </c>
      <c r="Y565" s="6">
        <v>6</v>
      </c>
      <c r="Z565">
        <v>72</v>
      </c>
      <c r="AA565">
        <v>2109</v>
      </c>
      <c r="AB565">
        <v>96325</v>
      </c>
      <c r="AC565" s="6">
        <v>1602.14</v>
      </c>
      <c r="AD565" s="7">
        <v>19.816666666700002</v>
      </c>
      <c r="AE565" s="7">
        <f t="shared" si="152"/>
        <v>19.805377229092045</v>
      </c>
      <c r="AF565" s="8">
        <v>0.35514876373809068</v>
      </c>
      <c r="AG565" s="8">
        <v>0.32911392405063289</v>
      </c>
      <c r="AH565" s="8">
        <v>0.10340314136125654</v>
      </c>
      <c r="AI565" s="9">
        <f t="shared" si="153"/>
        <v>0.90980834272829769</v>
      </c>
      <c r="AJ565" s="10">
        <f t="shared" si="154"/>
        <v>1013.2114840895543</v>
      </c>
      <c r="AK565" s="7">
        <f t="shared" si="155"/>
        <v>2.958542948805972</v>
      </c>
      <c r="AL565" s="7">
        <f t="shared" si="156"/>
        <v>2.9959928595503511</v>
      </c>
      <c r="AM565" s="8">
        <f t="shared" si="157"/>
        <v>0.49685534591194969</v>
      </c>
      <c r="AN565" s="11">
        <f t="shared" si="158"/>
        <v>-1</v>
      </c>
      <c r="AO565" s="7">
        <f t="shared" si="159"/>
        <v>-3.7449910744379089E-2</v>
      </c>
      <c r="AP565">
        <v>220</v>
      </c>
      <c r="AQ565">
        <v>220</v>
      </c>
      <c r="AR565">
        <v>157</v>
      </c>
      <c r="AS565">
        <v>89</v>
      </c>
      <c r="AT565">
        <v>89</v>
      </c>
      <c r="AU565">
        <v>89</v>
      </c>
      <c r="AV565" s="6">
        <v>4.21</v>
      </c>
      <c r="AW565">
        <v>5</v>
      </c>
      <c r="AX565">
        <v>5</v>
      </c>
      <c r="AY565">
        <v>2</v>
      </c>
      <c r="AZ565" s="11">
        <f t="shared" si="160"/>
        <v>7</v>
      </c>
      <c r="BA565" s="6">
        <v>47.539299999999997</v>
      </c>
      <c r="BB565" s="6">
        <v>47.17</v>
      </c>
      <c r="BC565" s="6">
        <v>156.30000000000001</v>
      </c>
      <c r="BD565">
        <v>164</v>
      </c>
      <c r="BE565">
        <v>164</v>
      </c>
      <c r="BF565">
        <v>215</v>
      </c>
      <c r="BG565" s="11">
        <f t="shared" si="161"/>
        <v>-51</v>
      </c>
      <c r="BH565">
        <v>68</v>
      </c>
      <c r="BI565">
        <v>50</v>
      </c>
      <c r="BJ565">
        <v>32</v>
      </c>
      <c r="BK565">
        <v>194</v>
      </c>
      <c r="BL565">
        <v>50</v>
      </c>
      <c r="BM565">
        <v>32</v>
      </c>
      <c r="BN565">
        <v>194</v>
      </c>
      <c r="BO565" s="8">
        <f t="shared" si="162"/>
        <v>0.11438679245283019</v>
      </c>
      <c r="BP565">
        <v>0</v>
      </c>
      <c r="BQ565">
        <v>0</v>
      </c>
      <c r="BR565">
        <v>0</v>
      </c>
      <c r="BS565">
        <v>0</v>
      </c>
      <c r="BT565" s="8">
        <f t="shared" si="163"/>
        <v>0</v>
      </c>
      <c r="BU565" s="8">
        <f t="shared" si="164"/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4</v>
      </c>
      <c r="CJ565">
        <v>1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1</v>
      </c>
      <c r="CR565">
        <v>0</v>
      </c>
      <c r="CS565">
        <v>0</v>
      </c>
      <c r="CT565">
        <v>4</v>
      </c>
      <c r="CU565">
        <v>1</v>
      </c>
      <c r="CV565">
        <v>2</v>
      </c>
      <c r="CW565">
        <v>6</v>
      </c>
      <c r="CX565">
        <v>59</v>
      </c>
      <c r="CY565">
        <v>1</v>
      </c>
      <c r="CZ565">
        <v>0</v>
      </c>
      <c r="DA565">
        <v>26</v>
      </c>
      <c r="DB565">
        <v>10</v>
      </c>
      <c r="DC565">
        <v>1</v>
      </c>
      <c r="DD565">
        <v>1</v>
      </c>
      <c r="DE565">
        <v>50</v>
      </c>
      <c r="DF565">
        <v>31</v>
      </c>
      <c r="DG565">
        <v>15</v>
      </c>
      <c r="DH565">
        <v>30</v>
      </c>
      <c r="DI565">
        <v>9</v>
      </c>
      <c r="DJ565" s="11">
        <f t="shared" si="165"/>
        <v>-16</v>
      </c>
      <c r="DK565" s="6">
        <v>-6.1477707300000004</v>
      </c>
      <c r="DL565">
        <v>29</v>
      </c>
      <c r="DM565">
        <v>2</v>
      </c>
      <c r="DN565">
        <v>0</v>
      </c>
      <c r="DO565">
        <v>0</v>
      </c>
      <c r="DP565">
        <v>0</v>
      </c>
      <c r="DQ565">
        <v>1373</v>
      </c>
      <c r="DR565">
        <v>1696</v>
      </c>
      <c r="DS565">
        <v>1039</v>
      </c>
      <c r="DT565">
        <v>1191</v>
      </c>
      <c r="DU565">
        <v>764</v>
      </c>
      <c r="DV565">
        <v>887</v>
      </c>
      <c r="DW565" s="6">
        <v>68.73</v>
      </c>
      <c r="DX565" s="6">
        <v>87.26</v>
      </c>
      <c r="DY565">
        <v>238</v>
      </c>
      <c r="DZ565">
        <v>287</v>
      </c>
      <c r="EA565">
        <v>79</v>
      </c>
      <c r="EB565">
        <v>80</v>
      </c>
      <c r="EC565">
        <v>59</v>
      </c>
      <c r="ED565">
        <v>95</v>
      </c>
      <c r="EE565">
        <v>58</v>
      </c>
      <c r="EF565">
        <v>64</v>
      </c>
      <c r="EG565" s="11">
        <f t="shared" si="166"/>
        <v>117</v>
      </c>
      <c r="EH565" s="11">
        <f t="shared" si="167"/>
        <v>159</v>
      </c>
      <c r="EI565">
        <v>734</v>
      </c>
      <c r="EJ565">
        <v>837</v>
      </c>
      <c r="EK565">
        <v>758</v>
      </c>
      <c r="EL565">
        <v>870</v>
      </c>
      <c r="EM565">
        <v>207</v>
      </c>
      <c r="EN565">
        <v>182</v>
      </c>
      <c r="EO565">
        <v>105</v>
      </c>
      <c r="EP565">
        <v>97</v>
      </c>
      <c r="EQ565">
        <v>1.4</v>
      </c>
      <c r="ER565">
        <v>4.2</v>
      </c>
      <c r="ES565">
        <v>5.6</v>
      </c>
      <c r="ET565">
        <v>2909.04</v>
      </c>
      <c r="EU565" s="11">
        <f t="shared" si="168"/>
        <v>432</v>
      </c>
      <c r="EV565" s="6">
        <f t="shared" si="169"/>
        <v>6.7586206896551726</v>
      </c>
      <c r="EW565" s="6">
        <f t="shared" si="170"/>
        <v>114.93377607450034</v>
      </c>
      <c r="EX565" s="6">
        <v>32.1</v>
      </c>
      <c r="EY565">
        <v>0.4</v>
      </c>
    </row>
    <row r="566" spans="1:155">
      <c r="A566">
        <v>667</v>
      </c>
      <c r="B566" s="5">
        <v>2300000</v>
      </c>
      <c r="C566" t="s">
        <v>1286</v>
      </c>
      <c r="D566" t="s">
        <v>586</v>
      </c>
      <c r="E566" t="s">
        <v>483</v>
      </c>
      <c r="F566" t="s">
        <v>154</v>
      </c>
      <c r="G566" t="s">
        <v>154</v>
      </c>
      <c r="H566">
        <v>77</v>
      </c>
      <c r="I566">
        <v>215</v>
      </c>
      <c r="J566">
        <v>2008</v>
      </c>
      <c r="K566">
        <v>2</v>
      </c>
      <c r="L566">
        <v>60</v>
      </c>
      <c r="M566" t="s">
        <v>146</v>
      </c>
      <c r="N566" t="s">
        <v>1287</v>
      </c>
      <c r="O566" t="s">
        <v>1288</v>
      </c>
      <c r="P566" t="s">
        <v>198</v>
      </c>
      <c r="Q566" t="s">
        <v>172</v>
      </c>
      <c r="R566">
        <v>58</v>
      </c>
      <c r="S566">
        <v>2</v>
      </c>
      <c r="T566">
        <v>3</v>
      </c>
      <c r="U566">
        <v>2</v>
      </c>
      <c r="V566">
        <v>1</v>
      </c>
      <c r="W566">
        <v>5</v>
      </c>
      <c r="X566">
        <v>-3</v>
      </c>
      <c r="Y566" s="6">
        <v>1.2</v>
      </c>
      <c r="Z566">
        <v>29</v>
      </c>
      <c r="AA566">
        <v>770</v>
      </c>
      <c r="AB566">
        <v>32121</v>
      </c>
      <c r="AC566" s="6">
        <v>535.51</v>
      </c>
      <c r="AD566" s="7">
        <v>9.2333333332999992</v>
      </c>
      <c r="AE566" s="7">
        <f t="shared" si="152"/>
        <v>9.2321455938586201</v>
      </c>
      <c r="AF566" s="8">
        <v>0.18802293450744531</v>
      </c>
      <c r="AG566" s="8">
        <v>0.29411764705882354</v>
      </c>
      <c r="AH566" s="8">
        <v>6.0498220640569395E-2</v>
      </c>
      <c r="AI566" s="9">
        <f t="shared" si="153"/>
        <v>0.9221789883268483</v>
      </c>
      <c r="AJ566" s="10">
        <f t="shared" si="154"/>
        <v>982.67720896741776</v>
      </c>
      <c r="AK566" s="7">
        <f t="shared" si="155"/>
        <v>1.9047263356426585</v>
      </c>
      <c r="AL566" s="7">
        <f t="shared" si="156"/>
        <v>2.2408545125207744</v>
      </c>
      <c r="AM566" s="8">
        <f t="shared" si="157"/>
        <v>0.45945945945945948</v>
      </c>
      <c r="AN566" s="11">
        <f t="shared" si="158"/>
        <v>-3</v>
      </c>
      <c r="AO566" s="7">
        <f t="shared" si="159"/>
        <v>-0.33612817687811591</v>
      </c>
      <c r="AP566">
        <v>134</v>
      </c>
      <c r="AQ566">
        <v>134</v>
      </c>
      <c r="AR566">
        <v>98</v>
      </c>
      <c r="AS566">
        <v>74</v>
      </c>
      <c r="AT566">
        <v>74</v>
      </c>
      <c r="AU566">
        <v>74</v>
      </c>
      <c r="AV566" s="6">
        <v>6.69</v>
      </c>
      <c r="AW566">
        <v>24</v>
      </c>
      <c r="AX566">
        <v>3</v>
      </c>
      <c r="AY566">
        <v>8</v>
      </c>
      <c r="AZ566" s="11">
        <f t="shared" si="160"/>
        <v>11</v>
      </c>
      <c r="BA566" s="6">
        <v>27.878399999999999</v>
      </c>
      <c r="BB566" s="6">
        <v>25.48</v>
      </c>
      <c r="BC566" s="6">
        <v>57.2</v>
      </c>
      <c r="BD566">
        <v>74</v>
      </c>
      <c r="BE566">
        <v>74</v>
      </c>
      <c r="BF566">
        <v>59</v>
      </c>
      <c r="BG566" s="11">
        <f t="shared" si="161"/>
        <v>15</v>
      </c>
      <c r="BH566">
        <v>24</v>
      </c>
      <c r="BI566">
        <v>12</v>
      </c>
      <c r="BJ566">
        <v>14</v>
      </c>
      <c r="BK566">
        <v>10</v>
      </c>
      <c r="BL566">
        <v>12</v>
      </c>
      <c r="BM566">
        <v>14</v>
      </c>
      <c r="BN566">
        <v>10</v>
      </c>
      <c r="BO566" s="8">
        <f t="shared" si="162"/>
        <v>2.1505376344086023E-2</v>
      </c>
      <c r="BP566">
        <v>14</v>
      </c>
      <c r="BQ566">
        <v>41</v>
      </c>
      <c r="BR566">
        <v>14</v>
      </c>
      <c r="BS566">
        <v>41</v>
      </c>
      <c r="BT566" s="8">
        <f t="shared" si="163"/>
        <v>0.25454545454545452</v>
      </c>
      <c r="BU566" s="8">
        <f t="shared" si="164"/>
        <v>0.1111111111111111</v>
      </c>
      <c r="BV566">
        <v>0</v>
      </c>
      <c r="BW566">
        <v>10</v>
      </c>
      <c r="BX566">
        <v>5</v>
      </c>
      <c r="BY566">
        <v>13</v>
      </c>
      <c r="BZ566">
        <v>9</v>
      </c>
      <c r="CA566">
        <v>18</v>
      </c>
      <c r="CB566">
        <v>4</v>
      </c>
      <c r="CC566">
        <v>7</v>
      </c>
      <c r="CD566">
        <v>9</v>
      </c>
      <c r="CE566">
        <v>18</v>
      </c>
      <c r="CF566">
        <v>7</v>
      </c>
      <c r="CG566">
        <v>29</v>
      </c>
      <c r="CH566">
        <v>0</v>
      </c>
      <c r="CI566">
        <v>1</v>
      </c>
      <c r="CJ566">
        <v>1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2</v>
      </c>
      <c r="CS566">
        <v>0</v>
      </c>
      <c r="CT566">
        <v>0</v>
      </c>
      <c r="CU566">
        <v>1</v>
      </c>
      <c r="CV566">
        <v>0</v>
      </c>
      <c r="CW566">
        <v>2</v>
      </c>
      <c r="CX566">
        <v>21</v>
      </c>
      <c r="CY566">
        <v>9</v>
      </c>
      <c r="CZ566">
        <v>1</v>
      </c>
      <c r="DA566">
        <v>7</v>
      </c>
      <c r="DB566">
        <v>15</v>
      </c>
      <c r="DC566">
        <v>7</v>
      </c>
      <c r="DD566">
        <v>3</v>
      </c>
      <c r="DE566">
        <v>32</v>
      </c>
      <c r="DF566">
        <v>10</v>
      </c>
      <c r="DG566">
        <v>5</v>
      </c>
      <c r="DH566">
        <v>8</v>
      </c>
      <c r="DI566">
        <v>5</v>
      </c>
      <c r="DJ566" s="11">
        <f t="shared" si="165"/>
        <v>-5</v>
      </c>
      <c r="DK566" s="6">
        <v>-2.7931625287999999</v>
      </c>
      <c r="DL566">
        <v>7</v>
      </c>
      <c r="DM566">
        <v>3</v>
      </c>
      <c r="DN566">
        <v>0</v>
      </c>
      <c r="DO566">
        <v>0</v>
      </c>
      <c r="DP566">
        <v>0</v>
      </c>
      <c r="DQ566">
        <v>522</v>
      </c>
      <c r="DR566">
        <v>465</v>
      </c>
      <c r="DS566">
        <v>376</v>
      </c>
      <c r="DT566">
        <v>355</v>
      </c>
      <c r="DU566">
        <v>281</v>
      </c>
      <c r="DV566">
        <v>257</v>
      </c>
      <c r="DW566" s="6">
        <v>20.64</v>
      </c>
      <c r="DX566" s="6">
        <v>18.43</v>
      </c>
      <c r="DY566">
        <v>60</v>
      </c>
      <c r="DZ566">
        <v>61</v>
      </c>
      <c r="EA566">
        <v>17</v>
      </c>
      <c r="EB566">
        <v>20</v>
      </c>
      <c r="EC566">
        <v>18</v>
      </c>
      <c r="ED566">
        <v>10</v>
      </c>
      <c r="EE566">
        <v>29</v>
      </c>
      <c r="EF566">
        <v>12</v>
      </c>
      <c r="EG566" s="11">
        <f t="shared" si="166"/>
        <v>47</v>
      </c>
      <c r="EH566" s="11">
        <f t="shared" si="167"/>
        <v>22</v>
      </c>
      <c r="EI566">
        <v>234</v>
      </c>
      <c r="EJ566">
        <v>261</v>
      </c>
      <c r="EK566">
        <v>259</v>
      </c>
      <c r="EL566">
        <v>284</v>
      </c>
      <c r="EM566">
        <v>71</v>
      </c>
      <c r="EN566">
        <v>52</v>
      </c>
      <c r="EO566">
        <v>43</v>
      </c>
      <c r="EP566">
        <v>31</v>
      </c>
      <c r="EQ566">
        <v>-0.7</v>
      </c>
      <c r="ER566">
        <v>0.60000000000000009</v>
      </c>
      <c r="ES566">
        <v>-0.1</v>
      </c>
      <c r="ET566">
        <v>2312.6</v>
      </c>
      <c r="EU566" s="11">
        <f t="shared" si="168"/>
        <v>116</v>
      </c>
      <c r="EV566" s="6">
        <f t="shared" si="169"/>
        <v>12.571428571428571</v>
      </c>
      <c r="EW566" s="6">
        <f t="shared" si="170"/>
        <v>110.58617019290023</v>
      </c>
      <c r="EX566" s="6">
        <v>9.8000000000000007</v>
      </c>
      <c r="EY566">
        <v>0.17</v>
      </c>
    </row>
    <row r="567" spans="1:155">
      <c r="A567">
        <v>65</v>
      </c>
      <c r="B567" s="5">
        <v>2350000</v>
      </c>
      <c r="C567" t="s">
        <v>873</v>
      </c>
      <c r="D567" t="s">
        <v>224</v>
      </c>
      <c r="E567" t="s">
        <v>225</v>
      </c>
      <c r="F567" t="s">
        <v>145</v>
      </c>
      <c r="G567" t="s">
        <v>145</v>
      </c>
      <c r="H567">
        <v>72</v>
      </c>
      <c r="I567">
        <v>183</v>
      </c>
      <c r="J567">
        <v>2012</v>
      </c>
      <c r="K567">
        <v>1</v>
      </c>
      <c r="L567">
        <v>7</v>
      </c>
      <c r="M567" t="s">
        <v>146</v>
      </c>
      <c r="N567" t="s">
        <v>874</v>
      </c>
      <c r="O567" t="s">
        <v>319</v>
      </c>
      <c r="P567" t="s">
        <v>192</v>
      </c>
      <c r="Q567" t="s">
        <v>391</v>
      </c>
      <c r="R567">
        <v>76</v>
      </c>
      <c r="S567">
        <v>11</v>
      </c>
      <c r="T567">
        <v>23</v>
      </c>
      <c r="U567">
        <v>10</v>
      </c>
      <c r="V567">
        <v>13</v>
      </c>
      <c r="W567">
        <v>34</v>
      </c>
      <c r="X567">
        <v>15</v>
      </c>
      <c r="Y567" s="6">
        <v>5.0999999999999996</v>
      </c>
      <c r="Z567">
        <v>59</v>
      </c>
      <c r="AA567">
        <v>1855</v>
      </c>
      <c r="AB567">
        <v>92686</v>
      </c>
      <c r="AC567" s="6">
        <v>1539.4</v>
      </c>
      <c r="AD567" s="7">
        <v>20.316666666700002</v>
      </c>
      <c r="AE567" s="7">
        <f t="shared" si="152"/>
        <v>20.299269005859063</v>
      </c>
      <c r="AF567" s="8">
        <v>0.35122623450522822</v>
      </c>
      <c r="AG567" s="8">
        <v>0.38202247191011235</v>
      </c>
      <c r="AH567" s="8">
        <v>0.11209068010075567</v>
      </c>
      <c r="AI567" s="9">
        <f t="shared" si="153"/>
        <v>0.92043895747599447</v>
      </c>
      <c r="AJ567" s="10">
        <f t="shared" si="154"/>
        <v>1032.52963757675</v>
      </c>
      <c r="AK567" s="7">
        <f t="shared" si="155"/>
        <v>3.4688839807717291</v>
      </c>
      <c r="AL567" s="7">
        <f t="shared" si="156"/>
        <v>2.2606210211770819</v>
      </c>
      <c r="AM567" s="8">
        <f t="shared" si="157"/>
        <v>0.60544217687074831</v>
      </c>
      <c r="AN567" s="11">
        <f t="shared" si="158"/>
        <v>31</v>
      </c>
      <c r="AO567" s="7">
        <f t="shared" si="159"/>
        <v>1.2082629595946472</v>
      </c>
      <c r="AP567">
        <v>292</v>
      </c>
      <c r="AQ567">
        <v>292</v>
      </c>
      <c r="AR567">
        <v>180</v>
      </c>
      <c r="AS567">
        <v>131</v>
      </c>
      <c r="AT567">
        <v>131</v>
      </c>
      <c r="AU567">
        <v>131</v>
      </c>
      <c r="AV567" s="6">
        <v>7.87</v>
      </c>
      <c r="AW567">
        <v>18</v>
      </c>
      <c r="AX567">
        <v>7</v>
      </c>
      <c r="AY567">
        <v>10</v>
      </c>
      <c r="AZ567" s="11">
        <f t="shared" si="160"/>
        <v>17</v>
      </c>
      <c r="BA567" s="6">
        <v>44.496200000000002</v>
      </c>
      <c r="BB567" s="6">
        <v>41.88</v>
      </c>
      <c r="BC567" s="6">
        <v>135.4</v>
      </c>
      <c r="BD567">
        <v>96</v>
      </c>
      <c r="BE567">
        <v>96</v>
      </c>
      <c r="BF567">
        <v>91</v>
      </c>
      <c r="BG567" s="11">
        <f t="shared" si="161"/>
        <v>5</v>
      </c>
      <c r="BH567">
        <v>49</v>
      </c>
      <c r="BI567">
        <v>43</v>
      </c>
      <c r="BJ567">
        <v>18</v>
      </c>
      <c r="BK567">
        <v>71</v>
      </c>
      <c r="BL567">
        <v>43</v>
      </c>
      <c r="BM567">
        <v>18</v>
      </c>
      <c r="BN567">
        <v>71</v>
      </c>
      <c r="BO567" s="8">
        <f t="shared" si="162"/>
        <v>5.3463855421686746E-2</v>
      </c>
      <c r="BP567">
        <v>0</v>
      </c>
      <c r="BQ567">
        <v>0</v>
      </c>
      <c r="BR567">
        <v>0</v>
      </c>
      <c r="BS567">
        <v>0</v>
      </c>
      <c r="BT567" s="8">
        <f t="shared" si="163"/>
        <v>0</v>
      </c>
      <c r="BU567" s="8">
        <f t="shared" si="164"/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1</v>
      </c>
      <c r="CI567">
        <v>2</v>
      </c>
      <c r="CJ567">
        <v>1</v>
      </c>
      <c r="CK567">
        <v>0</v>
      </c>
      <c r="CL567">
        <v>0</v>
      </c>
      <c r="CM567">
        <v>0</v>
      </c>
      <c r="CN567">
        <v>1</v>
      </c>
      <c r="CO567">
        <v>0</v>
      </c>
      <c r="CP567">
        <v>3</v>
      </c>
      <c r="CQ567">
        <v>1</v>
      </c>
      <c r="CR567">
        <v>0</v>
      </c>
      <c r="CS567">
        <v>0</v>
      </c>
      <c r="CT567">
        <v>6</v>
      </c>
      <c r="CU567">
        <v>0</v>
      </c>
      <c r="CV567">
        <v>2</v>
      </c>
      <c r="CW567">
        <v>6</v>
      </c>
      <c r="CX567">
        <v>41</v>
      </c>
      <c r="CY567">
        <v>4</v>
      </c>
      <c r="CZ567">
        <v>0</v>
      </c>
      <c r="DA567">
        <v>55</v>
      </c>
      <c r="DB567">
        <v>22</v>
      </c>
      <c r="DC567">
        <v>0</v>
      </c>
      <c r="DD567">
        <v>0</v>
      </c>
      <c r="DE567">
        <v>50</v>
      </c>
      <c r="DF567">
        <v>24</v>
      </c>
      <c r="DG567">
        <v>12</v>
      </c>
      <c r="DH567">
        <v>21</v>
      </c>
      <c r="DI567">
        <v>10</v>
      </c>
      <c r="DJ567" s="11">
        <f t="shared" si="165"/>
        <v>-12</v>
      </c>
      <c r="DK567" s="6">
        <v>3.6904288300000001</v>
      </c>
      <c r="DL567">
        <v>22</v>
      </c>
      <c r="DM567">
        <v>1</v>
      </c>
      <c r="DN567">
        <v>0</v>
      </c>
      <c r="DO567">
        <v>0</v>
      </c>
      <c r="DP567">
        <v>1</v>
      </c>
      <c r="DQ567">
        <v>1465</v>
      </c>
      <c r="DR567">
        <v>1328</v>
      </c>
      <c r="DS567">
        <v>1087</v>
      </c>
      <c r="DT567">
        <v>1005</v>
      </c>
      <c r="DU567">
        <v>794</v>
      </c>
      <c r="DV567">
        <v>729</v>
      </c>
      <c r="DW567" s="6">
        <v>71.17</v>
      </c>
      <c r="DX567" s="6">
        <v>55.89</v>
      </c>
      <c r="DY567">
        <v>232</v>
      </c>
      <c r="DZ567">
        <v>155</v>
      </c>
      <c r="EA567">
        <v>89</v>
      </c>
      <c r="EB567">
        <v>58</v>
      </c>
      <c r="EC567">
        <v>57</v>
      </c>
      <c r="ED567">
        <v>39</v>
      </c>
      <c r="EE567">
        <v>63</v>
      </c>
      <c r="EF567">
        <v>56</v>
      </c>
      <c r="EG567" s="11">
        <f t="shared" si="166"/>
        <v>120</v>
      </c>
      <c r="EH567" s="11">
        <f t="shared" si="167"/>
        <v>95</v>
      </c>
      <c r="EI567">
        <v>731</v>
      </c>
      <c r="EJ567">
        <v>664</v>
      </c>
      <c r="EK567">
        <v>416</v>
      </c>
      <c r="EL567">
        <v>520</v>
      </c>
      <c r="EM567">
        <v>168</v>
      </c>
      <c r="EN567">
        <v>148</v>
      </c>
      <c r="EO567">
        <v>92</v>
      </c>
      <c r="EP567">
        <v>80</v>
      </c>
      <c r="EQ567">
        <v>3.1</v>
      </c>
      <c r="ER567">
        <v>3.9</v>
      </c>
      <c r="ES567">
        <v>6.9</v>
      </c>
      <c r="ET567">
        <v>2843.53</v>
      </c>
      <c r="EU567" s="11">
        <f t="shared" si="168"/>
        <v>227</v>
      </c>
      <c r="EV567" s="6">
        <f t="shared" si="169"/>
        <v>5.1818181818181817</v>
      </c>
      <c r="EW567" s="6">
        <f t="shared" si="170"/>
        <v>108.86059503702741</v>
      </c>
      <c r="EX567" s="6">
        <v>32.700000000000003</v>
      </c>
      <c r="EY567">
        <v>0.43</v>
      </c>
    </row>
    <row r="568" spans="1:155">
      <c r="A568">
        <v>112</v>
      </c>
      <c r="B568" s="5">
        <v>2350000</v>
      </c>
      <c r="C568" t="s">
        <v>2205</v>
      </c>
      <c r="D568" t="s">
        <v>1153</v>
      </c>
      <c r="F568" t="s">
        <v>534</v>
      </c>
      <c r="G568" t="s">
        <v>534</v>
      </c>
      <c r="H568">
        <v>72</v>
      </c>
      <c r="I568">
        <v>200</v>
      </c>
      <c r="M568" t="s">
        <v>155</v>
      </c>
      <c r="N568" t="s">
        <v>2206</v>
      </c>
      <c r="O568" t="s">
        <v>467</v>
      </c>
      <c r="P568" t="s">
        <v>209</v>
      </c>
      <c r="Q568" t="s">
        <v>359</v>
      </c>
      <c r="R568">
        <v>52</v>
      </c>
      <c r="S568">
        <v>8</v>
      </c>
      <c r="T568">
        <v>3</v>
      </c>
      <c r="U568">
        <v>2</v>
      </c>
      <c r="V568">
        <v>1</v>
      </c>
      <c r="W568">
        <v>11</v>
      </c>
      <c r="X568">
        <v>-7</v>
      </c>
      <c r="Y568" s="6">
        <v>-2.2999999999999998</v>
      </c>
      <c r="Z568">
        <v>20</v>
      </c>
      <c r="AA568">
        <v>986</v>
      </c>
      <c r="AB568">
        <v>41378</v>
      </c>
      <c r="AC568" s="6">
        <v>690.16</v>
      </c>
      <c r="AD568" s="7">
        <v>13.266666666700001</v>
      </c>
      <c r="AE568" s="7">
        <f t="shared" si="152"/>
        <v>13.267051282062392</v>
      </c>
      <c r="AF568" s="8">
        <v>0.26430658583568534</v>
      </c>
      <c r="AG568" s="8">
        <v>0.57894736842105265</v>
      </c>
      <c r="AH568" s="8">
        <v>5.459770114942529E-2</v>
      </c>
      <c r="AI568" s="9">
        <f t="shared" si="153"/>
        <v>0.91975308641975306</v>
      </c>
      <c r="AJ568" s="10">
        <f t="shared" si="154"/>
        <v>974.35078756917835</v>
      </c>
      <c r="AK568" s="7">
        <f t="shared" si="155"/>
        <v>1.6517908890692015</v>
      </c>
      <c r="AL568" s="7">
        <f t="shared" si="156"/>
        <v>2.2603454271473282</v>
      </c>
      <c r="AM568" s="8">
        <f t="shared" si="157"/>
        <v>0.42222222222222222</v>
      </c>
      <c r="AN568" s="11">
        <f t="shared" si="158"/>
        <v>-7</v>
      </c>
      <c r="AO568" s="7">
        <f t="shared" si="159"/>
        <v>-0.60855453807812676</v>
      </c>
      <c r="AP568">
        <v>112</v>
      </c>
      <c r="AQ568">
        <v>112</v>
      </c>
      <c r="AR568">
        <v>89</v>
      </c>
      <c r="AS568">
        <v>63</v>
      </c>
      <c r="AT568">
        <v>63</v>
      </c>
      <c r="AU568">
        <v>63</v>
      </c>
      <c r="AV568" s="6">
        <v>8.76</v>
      </c>
      <c r="AW568">
        <v>40</v>
      </c>
      <c r="AX568">
        <v>10</v>
      </c>
      <c r="AY568">
        <v>5</v>
      </c>
      <c r="AZ568" s="11">
        <f t="shared" si="160"/>
        <v>15</v>
      </c>
      <c r="BA568" s="6">
        <v>21.666699999999999</v>
      </c>
      <c r="BB568" s="6">
        <v>20.7</v>
      </c>
      <c r="BC568" s="6">
        <v>73.400000000000006</v>
      </c>
      <c r="BD568">
        <v>91</v>
      </c>
      <c r="BE568">
        <v>91</v>
      </c>
      <c r="BF568">
        <v>111</v>
      </c>
      <c r="BG568" s="11">
        <f t="shared" si="161"/>
        <v>-20</v>
      </c>
      <c r="BH568">
        <v>26</v>
      </c>
      <c r="BI568">
        <v>17</v>
      </c>
      <c r="BJ568">
        <v>13</v>
      </c>
      <c r="BK568">
        <v>22</v>
      </c>
      <c r="BL568">
        <v>17</v>
      </c>
      <c r="BM568">
        <v>13</v>
      </c>
      <c r="BN568">
        <v>22</v>
      </c>
      <c r="BO568" s="8">
        <f t="shared" si="162"/>
        <v>3.5714285714285712E-2</v>
      </c>
      <c r="BP568">
        <v>3</v>
      </c>
      <c r="BQ568">
        <v>7</v>
      </c>
      <c r="BR568">
        <v>3</v>
      </c>
      <c r="BS568">
        <v>7</v>
      </c>
      <c r="BT568" s="8">
        <f t="shared" si="163"/>
        <v>0.3</v>
      </c>
      <c r="BU568" s="8">
        <f t="shared" si="164"/>
        <v>1.3736263736263736E-2</v>
      </c>
      <c r="BV568">
        <v>0</v>
      </c>
      <c r="BW568">
        <v>1</v>
      </c>
      <c r="BX568">
        <v>2</v>
      </c>
      <c r="BY568">
        <v>0</v>
      </c>
      <c r="BZ568">
        <v>1</v>
      </c>
      <c r="CA568">
        <v>6</v>
      </c>
      <c r="CB568">
        <v>1</v>
      </c>
      <c r="CC568">
        <v>3</v>
      </c>
      <c r="CD568">
        <v>0</v>
      </c>
      <c r="CE568">
        <v>3</v>
      </c>
      <c r="CF568">
        <v>3</v>
      </c>
      <c r="CG568">
        <v>5</v>
      </c>
      <c r="CH568">
        <v>0</v>
      </c>
      <c r="CI568">
        <v>0</v>
      </c>
      <c r="CJ568">
        <v>3</v>
      </c>
      <c r="CK568">
        <v>0</v>
      </c>
      <c r="CL568">
        <v>0</v>
      </c>
      <c r="CM568">
        <v>0</v>
      </c>
      <c r="CN568">
        <v>2</v>
      </c>
      <c r="CO568">
        <v>0</v>
      </c>
      <c r="CP568">
        <v>1</v>
      </c>
      <c r="CQ568">
        <v>2</v>
      </c>
      <c r="CR568">
        <v>1</v>
      </c>
      <c r="CS568">
        <v>1</v>
      </c>
      <c r="CT568">
        <v>1</v>
      </c>
      <c r="CU568">
        <v>0</v>
      </c>
      <c r="CV568">
        <v>1</v>
      </c>
      <c r="CW568">
        <v>4</v>
      </c>
      <c r="CX568">
        <v>21</v>
      </c>
      <c r="CY568">
        <v>5</v>
      </c>
      <c r="CZ568">
        <v>5</v>
      </c>
      <c r="DA568">
        <v>3</v>
      </c>
      <c r="DB568">
        <v>15</v>
      </c>
      <c r="DC568">
        <v>5</v>
      </c>
      <c r="DD568">
        <v>2</v>
      </c>
      <c r="DE568">
        <v>28</v>
      </c>
      <c r="DF568">
        <v>7</v>
      </c>
      <c r="DG568">
        <v>10</v>
      </c>
      <c r="DH568">
        <v>7</v>
      </c>
      <c r="DI568">
        <v>10</v>
      </c>
      <c r="DJ568" s="11">
        <f t="shared" si="165"/>
        <v>3</v>
      </c>
      <c r="DK568" s="6">
        <v>1.9764312425999999</v>
      </c>
      <c r="DL568">
        <v>5</v>
      </c>
      <c r="DM568">
        <v>2</v>
      </c>
      <c r="DN568">
        <v>0</v>
      </c>
      <c r="DO568">
        <v>0</v>
      </c>
      <c r="DP568">
        <v>0</v>
      </c>
      <c r="DQ568">
        <v>702</v>
      </c>
      <c r="DR568">
        <v>616</v>
      </c>
      <c r="DS568">
        <v>499</v>
      </c>
      <c r="DT568">
        <v>440</v>
      </c>
      <c r="DU568">
        <v>348</v>
      </c>
      <c r="DV568">
        <v>324</v>
      </c>
      <c r="DW568" s="6">
        <v>26.19</v>
      </c>
      <c r="DX568" s="6">
        <v>28.15</v>
      </c>
      <c r="DY568">
        <v>84</v>
      </c>
      <c r="DZ568">
        <v>89</v>
      </c>
      <c r="EA568">
        <v>19</v>
      </c>
      <c r="EB568">
        <v>26</v>
      </c>
      <c r="EC568">
        <v>23</v>
      </c>
      <c r="ED568">
        <v>33</v>
      </c>
      <c r="EE568">
        <v>34</v>
      </c>
      <c r="EF568">
        <v>40</v>
      </c>
      <c r="EG568" s="11">
        <f t="shared" si="166"/>
        <v>57</v>
      </c>
      <c r="EH568" s="11">
        <f t="shared" si="167"/>
        <v>73</v>
      </c>
      <c r="EI568">
        <v>377</v>
      </c>
      <c r="EJ568">
        <v>351</v>
      </c>
      <c r="EK568">
        <v>319</v>
      </c>
      <c r="EL568">
        <v>346</v>
      </c>
      <c r="EM568">
        <v>92</v>
      </c>
      <c r="EN568">
        <v>53</v>
      </c>
      <c r="EO568">
        <v>50</v>
      </c>
      <c r="EP568">
        <v>44</v>
      </c>
      <c r="EQ568">
        <v>0.2</v>
      </c>
      <c r="ER568">
        <v>0.60000000000000009</v>
      </c>
      <c r="ES568">
        <v>0.7</v>
      </c>
      <c r="ET568">
        <v>1921.05</v>
      </c>
      <c r="EU568" s="11">
        <f t="shared" si="168"/>
        <v>135</v>
      </c>
      <c r="EV568" s="6">
        <f t="shared" si="169"/>
        <v>20.8</v>
      </c>
      <c r="EW568" s="6">
        <f t="shared" si="170"/>
        <v>114.58212588385302</v>
      </c>
      <c r="EX568" s="6">
        <v>18.100000000000001</v>
      </c>
      <c r="EY568">
        <v>0.35</v>
      </c>
    </row>
    <row r="569" spans="1:155">
      <c r="A569">
        <v>848</v>
      </c>
      <c r="B569" s="5">
        <v>2350000</v>
      </c>
      <c r="C569" t="s">
        <v>2437</v>
      </c>
      <c r="D569" t="s">
        <v>2438</v>
      </c>
      <c r="E569" t="s">
        <v>225</v>
      </c>
      <c r="F569" t="s">
        <v>145</v>
      </c>
      <c r="G569" t="s">
        <v>145</v>
      </c>
      <c r="H569">
        <v>74</v>
      </c>
      <c r="I569">
        <v>208</v>
      </c>
      <c r="J569">
        <v>2008</v>
      </c>
      <c r="K569">
        <v>3</v>
      </c>
      <c r="L569">
        <v>79</v>
      </c>
      <c r="M569" t="s">
        <v>155</v>
      </c>
      <c r="N569" t="s">
        <v>2427</v>
      </c>
      <c r="O569" t="s">
        <v>1498</v>
      </c>
      <c r="P569" t="s">
        <v>171</v>
      </c>
      <c r="Q569" t="s">
        <v>281</v>
      </c>
      <c r="R569">
        <v>74</v>
      </c>
      <c r="S569">
        <v>16</v>
      </c>
      <c r="T569">
        <v>16</v>
      </c>
      <c r="U569">
        <v>8</v>
      </c>
      <c r="V569">
        <v>8</v>
      </c>
      <c r="W569">
        <v>32</v>
      </c>
      <c r="X569">
        <v>6</v>
      </c>
      <c r="Y569" s="6">
        <v>6.5</v>
      </c>
      <c r="Z569">
        <v>61</v>
      </c>
      <c r="AA569">
        <v>1638</v>
      </c>
      <c r="AB569">
        <v>72721</v>
      </c>
      <c r="AC569" s="6">
        <v>1211.31</v>
      </c>
      <c r="AD569" s="7">
        <v>16.383333333300001</v>
      </c>
      <c r="AE569" s="7">
        <f t="shared" si="152"/>
        <v>16.376996996985884</v>
      </c>
      <c r="AF569" s="8">
        <v>0.28512615545402548</v>
      </c>
      <c r="AG569" s="8">
        <v>0.71111111111111114</v>
      </c>
      <c r="AH569" s="8">
        <v>7.2933549432739053E-2</v>
      </c>
      <c r="AI569" s="9">
        <f t="shared" si="153"/>
        <v>0.91587301587301584</v>
      </c>
      <c r="AJ569" s="10">
        <f t="shared" si="154"/>
        <v>988.80656530575493</v>
      </c>
      <c r="AK569" s="7">
        <f t="shared" si="155"/>
        <v>2.228991752730515</v>
      </c>
      <c r="AL569" s="7">
        <f t="shared" si="156"/>
        <v>2.6252569532159398</v>
      </c>
      <c r="AM569" s="8">
        <f t="shared" si="157"/>
        <v>0.45918367346938777</v>
      </c>
      <c r="AN569" s="11">
        <f t="shared" si="158"/>
        <v>-8</v>
      </c>
      <c r="AO569" s="7">
        <f t="shared" si="159"/>
        <v>-0.3962652004854248</v>
      </c>
      <c r="AP569">
        <v>245</v>
      </c>
      <c r="AQ569">
        <v>245</v>
      </c>
      <c r="AR569">
        <v>193</v>
      </c>
      <c r="AS569">
        <v>137</v>
      </c>
      <c r="AT569">
        <v>137</v>
      </c>
      <c r="AU569">
        <v>137</v>
      </c>
      <c r="AV569" s="6">
        <v>13.03</v>
      </c>
      <c r="AW569">
        <v>40</v>
      </c>
      <c r="AX569">
        <v>13</v>
      </c>
      <c r="AY569">
        <v>13</v>
      </c>
      <c r="AZ569" s="11">
        <f t="shared" si="160"/>
        <v>26</v>
      </c>
      <c r="BA569" s="6">
        <v>29.3066</v>
      </c>
      <c r="BB569" s="6">
        <v>29.39</v>
      </c>
      <c r="BC569" s="6">
        <v>188.3</v>
      </c>
      <c r="BD569">
        <v>140</v>
      </c>
      <c r="BE569">
        <v>140</v>
      </c>
      <c r="BF569">
        <v>119</v>
      </c>
      <c r="BG569" s="11">
        <f t="shared" si="161"/>
        <v>21</v>
      </c>
      <c r="BH569">
        <v>56</v>
      </c>
      <c r="BI569">
        <v>35</v>
      </c>
      <c r="BJ569">
        <v>31</v>
      </c>
      <c r="BK569">
        <v>38</v>
      </c>
      <c r="BL569">
        <v>35</v>
      </c>
      <c r="BM569">
        <v>31</v>
      </c>
      <c r="BN569">
        <v>38</v>
      </c>
      <c r="BO569" s="8">
        <f t="shared" si="162"/>
        <v>3.125E-2</v>
      </c>
      <c r="BP569">
        <v>317</v>
      </c>
      <c r="BQ569">
        <v>292</v>
      </c>
      <c r="BR569">
        <v>317</v>
      </c>
      <c r="BS569">
        <v>292</v>
      </c>
      <c r="BT569" s="8">
        <f t="shared" si="163"/>
        <v>0.52052545155993435</v>
      </c>
      <c r="BU569" s="8">
        <f t="shared" si="164"/>
        <v>0.47877358490566035</v>
      </c>
      <c r="BV569">
        <v>120</v>
      </c>
      <c r="BW569">
        <v>117</v>
      </c>
      <c r="BX569">
        <v>64</v>
      </c>
      <c r="BY569">
        <v>65</v>
      </c>
      <c r="BZ569">
        <v>133</v>
      </c>
      <c r="CA569">
        <v>110</v>
      </c>
      <c r="CB569">
        <v>114</v>
      </c>
      <c r="CC569">
        <v>90</v>
      </c>
      <c r="CD569">
        <v>94</v>
      </c>
      <c r="CE569">
        <v>95</v>
      </c>
      <c r="CF569">
        <v>189</v>
      </c>
      <c r="CG569">
        <v>189</v>
      </c>
      <c r="CH569">
        <v>0</v>
      </c>
      <c r="CI569">
        <v>3</v>
      </c>
      <c r="CJ569">
        <v>1</v>
      </c>
      <c r="CK569">
        <v>3</v>
      </c>
      <c r="CL569">
        <v>0</v>
      </c>
      <c r="CM569">
        <v>0</v>
      </c>
      <c r="CN569">
        <v>1</v>
      </c>
      <c r="CO569">
        <v>2</v>
      </c>
      <c r="CP569">
        <v>1</v>
      </c>
      <c r="CQ569">
        <v>2</v>
      </c>
      <c r="CR569">
        <v>4</v>
      </c>
      <c r="CS569">
        <v>0</v>
      </c>
      <c r="CT569">
        <v>6</v>
      </c>
      <c r="CU569">
        <v>0</v>
      </c>
      <c r="CV569">
        <v>1</v>
      </c>
      <c r="CW569">
        <v>9</v>
      </c>
      <c r="CX569">
        <v>46</v>
      </c>
      <c r="CY569">
        <v>9</v>
      </c>
      <c r="CZ569">
        <v>3</v>
      </c>
      <c r="DA569">
        <v>4</v>
      </c>
      <c r="DB569">
        <v>20</v>
      </c>
      <c r="DC569">
        <v>16</v>
      </c>
      <c r="DD569">
        <v>1</v>
      </c>
      <c r="DE569">
        <v>84</v>
      </c>
      <c r="DF569">
        <v>29</v>
      </c>
      <c r="DG569">
        <v>23</v>
      </c>
      <c r="DH569">
        <v>26</v>
      </c>
      <c r="DI569">
        <v>15</v>
      </c>
      <c r="DJ569" s="11">
        <f t="shared" si="165"/>
        <v>-6</v>
      </c>
      <c r="DK569" s="6">
        <v>-3.9020204765000002</v>
      </c>
      <c r="DL569">
        <v>28</v>
      </c>
      <c r="DM569">
        <v>1</v>
      </c>
      <c r="DN569">
        <v>0</v>
      </c>
      <c r="DO569">
        <v>0</v>
      </c>
      <c r="DP569">
        <v>0</v>
      </c>
      <c r="DQ569">
        <v>1149</v>
      </c>
      <c r="DR569">
        <v>1216</v>
      </c>
      <c r="DS569">
        <v>827</v>
      </c>
      <c r="DT569">
        <v>883</v>
      </c>
      <c r="DU569">
        <v>617</v>
      </c>
      <c r="DV569">
        <v>630</v>
      </c>
      <c r="DW569" s="6">
        <v>50.12</v>
      </c>
      <c r="DX569" s="6">
        <v>55.65</v>
      </c>
      <c r="DY569">
        <v>148</v>
      </c>
      <c r="DZ569">
        <v>170</v>
      </c>
      <c r="EA569">
        <v>45</v>
      </c>
      <c r="EB569">
        <v>53</v>
      </c>
      <c r="EC569">
        <v>65</v>
      </c>
      <c r="ED569">
        <v>57</v>
      </c>
      <c r="EE569">
        <v>58</v>
      </c>
      <c r="EF569">
        <v>53</v>
      </c>
      <c r="EG569" s="11">
        <f t="shared" si="166"/>
        <v>123</v>
      </c>
      <c r="EH569" s="11">
        <f t="shared" si="167"/>
        <v>110</v>
      </c>
      <c r="EI569">
        <v>663</v>
      </c>
      <c r="EJ569">
        <v>609</v>
      </c>
      <c r="EK569">
        <v>529</v>
      </c>
      <c r="EL569">
        <v>417</v>
      </c>
      <c r="EM569">
        <v>202</v>
      </c>
      <c r="EN569">
        <v>117</v>
      </c>
      <c r="EO569">
        <v>75</v>
      </c>
      <c r="EP569">
        <v>68</v>
      </c>
      <c r="EQ569">
        <v>1.9</v>
      </c>
      <c r="ER569">
        <v>1.7000000000000002</v>
      </c>
      <c r="ES569">
        <v>3.6</v>
      </c>
      <c r="ET569">
        <v>3037.02</v>
      </c>
      <c r="EU569" s="11">
        <f t="shared" si="168"/>
        <v>240</v>
      </c>
      <c r="EV569" s="6">
        <f t="shared" si="169"/>
        <v>6.1071428571428568</v>
      </c>
      <c r="EW569" s="6">
        <f t="shared" si="170"/>
        <v>117.14589989350372</v>
      </c>
      <c r="EX569" s="6">
        <v>33.200000000000003</v>
      </c>
      <c r="EY569">
        <v>0.45</v>
      </c>
    </row>
    <row r="570" spans="1:155">
      <c r="A570">
        <v>511</v>
      </c>
      <c r="B570" s="5">
        <v>2400000</v>
      </c>
      <c r="C570" t="s">
        <v>688</v>
      </c>
      <c r="D570" t="s">
        <v>689</v>
      </c>
      <c r="E570" t="s">
        <v>225</v>
      </c>
      <c r="F570" t="s">
        <v>145</v>
      </c>
      <c r="G570" t="s">
        <v>145</v>
      </c>
      <c r="H570">
        <v>73</v>
      </c>
      <c r="I570">
        <v>202</v>
      </c>
      <c r="J570">
        <v>2004</v>
      </c>
      <c r="K570">
        <v>2</v>
      </c>
      <c r="L570">
        <v>47</v>
      </c>
      <c r="M570" t="s">
        <v>146</v>
      </c>
      <c r="N570" t="s">
        <v>690</v>
      </c>
      <c r="O570" t="s">
        <v>687</v>
      </c>
      <c r="P570" t="s">
        <v>158</v>
      </c>
      <c r="Q570" t="s">
        <v>316</v>
      </c>
      <c r="R570">
        <v>77</v>
      </c>
      <c r="S570">
        <v>8</v>
      </c>
      <c r="T570">
        <v>12</v>
      </c>
      <c r="U570">
        <v>6</v>
      </c>
      <c r="V570">
        <v>6</v>
      </c>
      <c r="W570">
        <v>20</v>
      </c>
      <c r="X570">
        <v>-19</v>
      </c>
      <c r="Y570" s="6">
        <v>-12.8</v>
      </c>
      <c r="Z570">
        <v>58</v>
      </c>
      <c r="AA570">
        <v>1585</v>
      </c>
      <c r="AB570">
        <v>69229</v>
      </c>
      <c r="AC570" s="6">
        <v>1153.42</v>
      </c>
      <c r="AD570" s="7">
        <v>14.9666666667</v>
      </c>
      <c r="AE570" s="7">
        <f t="shared" si="152"/>
        <v>14.976926406937517</v>
      </c>
      <c r="AF570" s="8">
        <v>0.26442881935290113</v>
      </c>
      <c r="AG570" s="8">
        <v>0.5714285714285714</v>
      </c>
      <c r="AH570" s="8">
        <v>7.3839662447257384E-2</v>
      </c>
      <c r="AI570" s="9">
        <f t="shared" si="153"/>
        <v>0.88474025974025972</v>
      </c>
      <c r="AJ570" s="10">
        <f t="shared" si="154"/>
        <v>958.57992218751713</v>
      </c>
      <c r="AK570" s="7">
        <f t="shared" si="155"/>
        <v>1.8206724350193337</v>
      </c>
      <c r="AL570" s="7">
        <f t="shared" si="156"/>
        <v>3.6933640824677911</v>
      </c>
      <c r="AM570" s="8">
        <f t="shared" si="157"/>
        <v>0.330188679245283</v>
      </c>
      <c r="AN570" s="11">
        <f t="shared" si="158"/>
        <v>-36</v>
      </c>
      <c r="AO570" s="7">
        <f t="shared" si="159"/>
        <v>-1.8726916474484574</v>
      </c>
      <c r="AP570">
        <v>197</v>
      </c>
      <c r="AQ570">
        <v>197</v>
      </c>
      <c r="AR570">
        <v>144</v>
      </c>
      <c r="AS570">
        <v>103</v>
      </c>
      <c r="AT570">
        <v>103</v>
      </c>
      <c r="AU570">
        <v>103</v>
      </c>
      <c r="AV570" s="6">
        <v>9.23</v>
      </c>
      <c r="AW570">
        <v>28</v>
      </c>
      <c r="AX570">
        <v>6</v>
      </c>
      <c r="AY570">
        <v>15</v>
      </c>
      <c r="AZ570" s="11">
        <f t="shared" si="160"/>
        <v>21</v>
      </c>
      <c r="BA570" s="6">
        <v>37.359200000000001</v>
      </c>
      <c r="BB570" s="6">
        <v>31.98</v>
      </c>
      <c r="BC570" s="6">
        <v>129.80000000000001</v>
      </c>
      <c r="BD570">
        <v>129</v>
      </c>
      <c r="BE570">
        <v>129</v>
      </c>
      <c r="BF570">
        <v>66</v>
      </c>
      <c r="BG570" s="11">
        <f t="shared" si="161"/>
        <v>63</v>
      </c>
      <c r="BH570">
        <v>41</v>
      </c>
      <c r="BI570">
        <v>18</v>
      </c>
      <c r="BJ570">
        <v>35</v>
      </c>
      <c r="BK570">
        <v>22</v>
      </c>
      <c r="BL570">
        <v>18</v>
      </c>
      <c r="BM570">
        <v>35</v>
      </c>
      <c r="BN570">
        <v>22</v>
      </c>
      <c r="BO570" s="8">
        <f t="shared" si="162"/>
        <v>2.0295202952029519E-2</v>
      </c>
      <c r="BP570">
        <v>114</v>
      </c>
      <c r="BQ570">
        <v>132</v>
      </c>
      <c r="BR570">
        <v>114</v>
      </c>
      <c r="BS570">
        <v>132</v>
      </c>
      <c r="BT570" s="8">
        <f t="shared" si="163"/>
        <v>0.46341463414634149</v>
      </c>
      <c r="BU570" s="8">
        <f t="shared" si="164"/>
        <v>0.22969187675070027</v>
      </c>
      <c r="BV570">
        <v>40</v>
      </c>
      <c r="BW570">
        <v>52</v>
      </c>
      <c r="BX570">
        <v>24</v>
      </c>
      <c r="BY570">
        <v>26</v>
      </c>
      <c r="BZ570">
        <v>50</v>
      </c>
      <c r="CA570">
        <v>54</v>
      </c>
      <c r="CB570">
        <v>38</v>
      </c>
      <c r="CC570">
        <v>43</v>
      </c>
      <c r="CD570">
        <v>40</v>
      </c>
      <c r="CE570">
        <v>42</v>
      </c>
      <c r="CF570">
        <v>66</v>
      </c>
      <c r="CG570">
        <v>76</v>
      </c>
      <c r="CH570">
        <v>0</v>
      </c>
      <c r="CI570">
        <v>1</v>
      </c>
      <c r="CJ570">
        <v>1</v>
      </c>
      <c r="CK570">
        <v>1</v>
      </c>
      <c r="CL570">
        <v>0</v>
      </c>
      <c r="CM570">
        <v>0</v>
      </c>
      <c r="CN570">
        <v>0</v>
      </c>
      <c r="CO570">
        <v>0</v>
      </c>
      <c r="CP570">
        <v>2</v>
      </c>
      <c r="CQ570">
        <v>2</v>
      </c>
      <c r="CR570">
        <v>2</v>
      </c>
      <c r="CS570">
        <v>0</v>
      </c>
      <c r="CT570">
        <v>2</v>
      </c>
      <c r="CU570">
        <v>0</v>
      </c>
      <c r="CV570">
        <v>1</v>
      </c>
      <c r="CW570">
        <v>2</v>
      </c>
      <c r="CX570">
        <v>38</v>
      </c>
      <c r="CY570">
        <v>9</v>
      </c>
      <c r="CZ570">
        <v>1</v>
      </c>
      <c r="DA570">
        <v>22</v>
      </c>
      <c r="DB570">
        <v>15</v>
      </c>
      <c r="DC570">
        <v>3</v>
      </c>
      <c r="DD570">
        <v>1</v>
      </c>
      <c r="DE570">
        <v>52</v>
      </c>
      <c r="DF570">
        <v>25</v>
      </c>
      <c r="DG570">
        <v>31</v>
      </c>
      <c r="DH570">
        <v>24</v>
      </c>
      <c r="DI570">
        <v>28</v>
      </c>
      <c r="DJ570" s="11">
        <f t="shared" si="165"/>
        <v>6</v>
      </c>
      <c r="DK570" s="6">
        <v>-1.5922304572999999</v>
      </c>
      <c r="DL570">
        <v>24</v>
      </c>
      <c r="DM570">
        <v>0</v>
      </c>
      <c r="DN570">
        <v>0</v>
      </c>
      <c r="DO570">
        <v>1</v>
      </c>
      <c r="DP570">
        <v>0</v>
      </c>
      <c r="DQ570">
        <v>945</v>
      </c>
      <c r="DR570">
        <v>1084</v>
      </c>
      <c r="DS570">
        <v>675</v>
      </c>
      <c r="DT570">
        <v>839</v>
      </c>
      <c r="DU570">
        <v>474</v>
      </c>
      <c r="DV570">
        <v>616</v>
      </c>
      <c r="DW570" s="6">
        <v>37.24</v>
      </c>
      <c r="DX570" s="6">
        <v>55.85</v>
      </c>
      <c r="DY570">
        <v>111</v>
      </c>
      <c r="DZ570">
        <v>192</v>
      </c>
      <c r="EA570">
        <v>35</v>
      </c>
      <c r="EB570">
        <v>71</v>
      </c>
      <c r="EC570">
        <v>25</v>
      </c>
      <c r="ED570">
        <v>47</v>
      </c>
      <c r="EE570">
        <v>42</v>
      </c>
      <c r="EF570">
        <v>43</v>
      </c>
      <c r="EG570" s="11">
        <f t="shared" si="166"/>
        <v>67</v>
      </c>
      <c r="EH570" s="11">
        <f t="shared" si="167"/>
        <v>90</v>
      </c>
      <c r="EI570">
        <v>569</v>
      </c>
      <c r="EJ570">
        <v>502</v>
      </c>
      <c r="EK570">
        <v>455</v>
      </c>
      <c r="EL570">
        <v>314</v>
      </c>
      <c r="EM570">
        <v>110</v>
      </c>
      <c r="EN570">
        <v>134</v>
      </c>
      <c r="EO570">
        <v>77</v>
      </c>
      <c r="EP570">
        <v>68</v>
      </c>
      <c r="EQ570">
        <v>-0.1</v>
      </c>
      <c r="ER570">
        <v>0.8</v>
      </c>
      <c r="ES570">
        <v>0.7</v>
      </c>
      <c r="ET570">
        <v>3208.51</v>
      </c>
      <c r="EU570" s="11">
        <f t="shared" si="168"/>
        <v>209</v>
      </c>
      <c r="EV570" s="6">
        <f t="shared" si="169"/>
        <v>6.833333333333333</v>
      </c>
      <c r="EW570" s="6">
        <f t="shared" si="170"/>
        <v>105.54698201869223</v>
      </c>
      <c r="EX570" s="6">
        <v>22</v>
      </c>
      <c r="EY570">
        <v>0.28999999999999998</v>
      </c>
    </row>
    <row r="571" spans="1:155">
      <c r="A571">
        <v>347</v>
      </c>
      <c r="B571" s="5">
        <v>2400000</v>
      </c>
      <c r="C571" t="s">
        <v>710</v>
      </c>
      <c r="D571" t="s">
        <v>1606</v>
      </c>
      <c r="E571" t="s">
        <v>1607</v>
      </c>
      <c r="F571" t="s">
        <v>154</v>
      </c>
      <c r="G571" t="s">
        <v>154</v>
      </c>
      <c r="H571">
        <v>76</v>
      </c>
      <c r="I571">
        <v>212</v>
      </c>
      <c r="J571">
        <v>2011</v>
      </c>
      <c r="K571">
        <v>1</v>
      </c>
      <c r="L571">
        <v>20</v>
      </c>
      <c r="M571" t="s">
        <v>146</v>
      </c>
      <c r="N571" t="s">
        <v>1922</v>
      </c>
      <c r="O571" t="s">
        <v>518</v>
      </c>
      <c r="P571" t="s">
        <v>192</v>
      </c>
      <c r="Q571" t="s">
        <v>652</v>
      </c>
      <c r="R571">
        <v>77</v>
      </c>
      <c r="S571">
        <v>2</v>
      </c>
      <c r="T571">
        <v>15</v>
      </c>
      <c r="U571">
        <v>7</v>
      </c>
      <c r="V571">
        <v>8</v>
      </c>
      <c r="W571">
        <v>17</v>
      </c>
      <c r="X571">
        <v>-13</v>
      </c>
      <c r="Y571" s="6">
        <v>-6.6</v>
      </c>
      <c r="Z571">
        <v>45</v>
      </c>
      <c r="AA571">
        <v>1971</v>
      </c>
      <c r="AB571">
        <v>88604</v>
      </c>
      <c r="AC571" s="6">
        <v>1473.72</v>
      </c>
      <c r="AD571" s="7">
        <v>19.183333333299998</v>
      </c>
      <c r="AE571" s="7">
        <f t="shared" si="152"/>
        <v>19.166969696958585</v>
      </c>
      <c r="AF571" s="8">
        <v>0.34410439972260942</v>
      </c>
      <c r="AG571" s="8">
        <v>0.34</v>
      </c>
      <c r="AH571" s="8">
        <v>0.08</v>
      </c>
      <c r="AI571" s="9">
        <f t="shared" si="153"/>
        <v>0.90625</v>
      </c>
      <c r="AJ571" s="10">
        <f t="shared" si="154"/>
        <v>986.25</v>
      </c>
      <c r="AK571" s="7">
        <f t="shared" si="155"/>
        <v>2.035664848139402</v>
      </c>
      <c r="AL571" s="7">
        <f t="shared" si="156"/>
        <v>3.1756371630974676</v>
      </c>
      <c r="AM571" s="8">
        <f t="shared" si="157"/>
        <v>0.390625</v>
      </c>
      <c r="AN571" s="11">
        <f t="shared" si="158"/>
        <v>-28</v>
      </c>
      <c r="AO571" s="7">
        <f t="shared" si="159"/>
        <v>-1.1399723149580656</v>
      </c>
      <c r="AP571">
        <v>186</v>
      </c>
      <c r="AQ571">
        <v>186</v>
      </c>
      <c r="AR571">
        <v>119</v>
      </c>
      <c r="AS571">
        <v>81</v>
      </c>
      <c r="AT571">
        <v>81</v>
      </c>
      <c r="AU571">
        <v>81</v>
      </c>
      <c r="AV571" s="6">
        <v>3.46</v>
      </c>
      <c r="AW571">
        <v>6</v>
      </c>
      <c r="AX571">
        <v>9</v>
      </c>
      <c r="AY571">
        <v>4</v>
      </c>
      <c r="AZ571" s="11">
        <f t="shared" si="160"/>
        <v>13</v>
      </c>
      <c r="BA571" s="6">
        <v>55.864199999999997</v>
      </c>
      <c r="BB571" s="6">
        <v>51.16</v>
      </c>
      <c r="BC571" s="6">
        <v>183.6</v>
      </c>
      <c r="BD571">
        <v>201</v>
      </c>
      <c r="BE571">
        <v>201</v>
      </c>
      <c r="BF571">
        <v>144</v>
      </c>
      <c r="BG571" s="11">
        <f t="shared" si="161"/>
        <v>57</v>
      </c>
      <c r="BH571">
        <v>38</v>
      </c>
      <c r="BI571">
        <v>31</v>
      </c>
      <c r="BJ571">
        <v>13</v>
      </c>
      <c r="BK571">
        <v>119</v>
      </c>
      <c r="BL571">
        <v>31</v>
      </c>
      <c r="BM571">
        <v>13</v>
      </c>
      <c r="BN571">
        <v>119</v>
      </c>
      <c r="BO571" s="8">
        <f t="shared" si="162"/>
        <v>7.6379974326059044E-2</v>
      </c>
      <c r="BP571">
        <v>0</v>
      </c>
      <c r="BQ571">
        <v>0</v>
      </c>
      <c r="BR571">
        <v>0</v>
      </c>
      <c r="BS571">
        <v>0</v>
      </c>
      <c r="BT571" s="8">
        <f t="shared" si="163"/>
        <v>0</v>
      </c>
      <c r="BU571" s="8">
        <f t="shared" si="164"/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1</v>
      </c>
      <c r="CI571">
        <v>0</v>
      </c>
      <c r="CJ571">
        <v>1</v>
      </c>
      <c r="CK571">
        <v>1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2</v>
      </c>
      <c r="CU571">
        <v>1</v>
      </c>
      <c r="CV571">
        <v>1</v>
      </c>
      <c r="CW571">
        <v>2</v>
      </c>
      <c r="CX571">
        <v>34</v>
      </c>
      <c r="CY571">
        <v>0</v>
      </c>
      <c r="CZ571">
        <v>0</v>
      </c>
      <c r="DA571">
        <v>32</v>
      </c>
      <c r="DB571">
        <v>8</v>
      </c>
      <c r="DC571">
        <v>0</v>
      </c>
      <c r="DD571">
        <v>0</v>
      </c>
      <c r="DE571">
        <v>41</v>
      </c>
      <c r="DF571">
        <v>21</v>
      </c>
      <c r="DG571">
        <v>15</v>
      </c>
      <c r="DH571">
        <v>20</v>
      </c>
      <c r="DI571">
        <v>7</v>
      </c>
      <c r="DJ571" s="11">
        <f t="shared" si="165"/>
        <v>-6</v>
      </c>
      <c r="DK571" s="6">
        <v>-6.3937560099999997</v>
      </c>
      <c r="DL571">
        <v>20</v>
      </c>
      <c r="DM571">
        <v>1</v>
      </c>
      <c r="DN571">
        <v>0</v>
      </c>
      <c r="DO571">
        <v>0</v>
      </c>
      <c r="DP571">
        <v>0</v>
      </c>
      <c r="DQ571">
        <v>1147</v>
      </c>
      <c r="DR571">
        <v>1558</v>
      </c>
      <c r="DS571">
        <v>857</v>
      </c>
      <c r="DT571">
        <v>1200</v>
      </c>
      <c r="DU571">
        <v>625</v>
      </c>
      <c r="DV571">
        <v>832</v>
      </c>
      <c r="DW571" s="6">
        <v>49.84</v>
      </c>
      <c r="DX571" s="6">
        <v>75.67</v>
      </c>
      <c r="DY571">
        <v>162</v>
      </c>
      <c r="DZ571">
        <v>263</v>
      </c>
      <c r="EA571">
        <v>50</v>
      </c>
      <c r="EB571">
        <v>78</v>
      </c>
      <c r="EC571">
        <v>62</v>
      </c>
      <c r="ED571">
        <v>75</v>
      </c>
      <c r="EE571">
        <v>58</v>
      </c>
      <c r="EF571">
        <v>47</v>
      </c>
      <c r="EG571" s="11">
        <f t="shared" si="166"/>
        <v>120</v>
      </c>
      <c r="EH571" s="11">
        <f t="shared" si="167"/>
        <v>122</v>
      </c>
      <c r="EI571">
        <v>713</v>
      </c>
      <c r="EJ571">
        <v>763</v>
      </c>
      <c r="EK571">
        <v>645</v>
      </c>
      <c r="EL571">
        <v>510</v>
      </c>
      <c r="EM571">
        <v>179</v>
      </c>
      <c r="EN571">
        <v>114</v>
      </c>
      <c r="EO571">
        <v>103</v>
      </c>
      <c r="EP571">
        <v>88</v>
      </c>
      <c r="EQ571">
        <v>0.30000000000000004</v>
      </c>
      <c r="ER571">
        <v>2.2999999999999998</v>
      </c>
      <c r="ES571">
        <v>2.5</v>
      </c>
      <c r="ET571">
        <v>2809.05</v>
      </c>
      <c r="EU571" s="11">
        <f t="shared" si="168"/>
        <v>366</v>
      </c>
      <c r="EV571" s="6">
        <f t="shared" si="169"/>
        <v>10.7</v>
      </c>
      <c r="EW571" s="6">
        <f t="shared" si="170"/>
        <v>110.12946828434167</v>
      </c>
      <c r="EX571" s="6">
        <v>9.6999999999999993</v>
      </c>
      <c r="EY571">
        <v>0.13</v>
      </c>
    </row>
    <row r="572" spans="1:155">
      <c r="A572">
        <v>847</v>
      </c>
      <c r="B572" s="5">
        <v>2500000</v>
      </c>
      <c r="C572" t="s">
        <v>653</v>
      </c>
      <c r="D572" t="s">
        <v>425</v>
      </c>
      <c r="E572" t="s">
        <v>144</v>
      </c>
      <c r="F572" t="s">
        <v>145</v>
      </c>
      <c r="G572" t="s">
        <v>145</v>
      </c>
      <c r="H572">
        <v>71</v>
      </c>
      <c r="I572">
        <v>201</v>
      </c>
      <c r="J572">
        <v>2009</v>
      </c>
      <c r="K572">
        <v>4</v>
      </c>
      <c r="L572">
        <v>92</v>
      </c>
      <c r="M572" t="s">
        <v>155</v>
      </c>
      <c r="N572" t="s">
        <v>654</v>
      </c>
      <c r="O572" t="s">
        <v>280</v>
      </c>
      <c r="P572" t="s">
        <v>171</v>
      </c>
      <c r="Q572" t="s">
        <v>285</v>
      </c>
      <c r="R572">
        <v>59</v>
      </c>
      <c r="S572">
        <v>8</v>
      </c>
      <c r="T572">
        <v>17</v>
      </c>
      <c r="U572">
        <v>13</v>
      </c>
      <c r="V572">
        <v>4</v>
      </c>
      <c r="W572">
        <v>25</v>
      </c>
      <c r="X572">
        <v>9</v>
      </c>
      <c r="Y572" s="6">
        <v>1.4</v>
      </c>
      <c r="Z572">
        <v>30</v>
      </c>
      <c r="AA572">
        <v>1254</v>
      </c>
      <c r="AB572">
        <v>49230</v>
      </c>
      <c r="AC572" s="6">
        <v>819.45</v>
      </c>
      <c r="AD572" s="7">
        <v>13.9</v>
      </c>
      <c r="AE572" s="7">
        <f t="shared" si="152"/>
        <v>13.898587570621471</v>
      </c>
      <c r="AF572" s="8">
        <v>0.24063959122544271</v>
      </c>
      <c r="AG572" s="8">
        <v>0.75757575757575757</v>
      </c>
      <c r="AH572" s="8">
        <v>9.0410958904109592E-2</v>
      </c>
      <c r="AI572" s="9">
        <f t="shared" si="153"/>
        <v>0.92396313364055294</v>
      </c>
      <c r="AJ572" s="10">
        <f t="shared" si="154"/>
        <v>1014.3740925446625</v>
      </c>
      <c r="AK572" s="7">
        <f t="shared" si="155"/>
        <v>2.4162548050521688</v>
      </c>
      <c r="AL572" s="7">
        <f t="shared" si="156"/>
        <v>2.4162548050521688</v>
      </c>
      <c r="AM572" s="8">
        <f t="shared" si="157"/>
        <v>0.5</v>
      </c>
      <c r="AN572" s="11">
        <f t="shared" si="158"/>
        <v>0</v>
      </c>
      <c r="AO572" s="7">
        <f t="shared" si="159"/>
        <v>0</v>
      </c>
      <c r="AP572">
        <v>127</v>
      </c>
      <c r="AQ572">
        <v>127</v>
      </c>
      <c r="AR572">
        <v>102</v>
      </c>
      <c r="AS572">
        <v>82</v>
      </c>
      <c r="AT572">
        <v>82</v>
      </c>
      <c r="AU572">
        <v>82</v>
      </c>
      <c r="AV572" s="6">
        <v>9.0399999999999991</v>
      </c>
      <c r="AW572">
        <v>36</v>
      </c>
      <c r="AX572">
        <v>7</v>
      </c>
      <c r="AY572">
        <v>9</v>
      </c>
      <c r="AZ572" s="11">
        <f t="shared" si="160"/>
        <v>16</v>
      </c>
      <c r="BA572" s="6">
        <v>26.0732</v>
      </c>
      <c r="BB572" s="6">
        <v>25.21</v>
      </c>
      <c r="BC572" s="6">
        <v>202.7</v>
      </c>
      <c r="BD572">
        <v>144</v>
      </c>
      <c r="BE572">
        <v>144</v>
      </c>
      <c r="BF572">
        <v>61</v>
      </c>
      <c r="BG572" s="11">
        <f t="shared" si="161"/>
        <v>83</v>
      </c>
      <c r="BH572">
        <v>20</v>
      </c>
      <c r="BI572">
        <v>24</v>
      </c>
      <c r="BJ572">
        <v>36</v>
      </c>
      <c r="BK572">
        <v>58</v>
      </c>
      <c r="BL572">
        <v>24</v>
      </c>
      <c r="BM572">
        <v>36</v>
      </c>
      <c r="BN572">
        <v>58</v>
      </c>
      <c r="BO572" s="8">
        <f t="shared" si="162"/>
        <v>6.3947078280044103E-2</v>
      </c>
      <c r="BP572">
        <v>420</v>
      </c>
      <c r="BQ572">
        <v>426</v>
      </c>
      <c r="BR572">
        <v>420</v>
      </c>
      <c r="BS572">
        <v>426</v>
      </c>
      <c r="BT572" s="8">
        <f t="shared" si="163"/>
        <v>0.49645390070921985</v>
      </c>
      <c r="BU572" s="8">
        <f t="shared" si="164"/>
        <v>0.94314381270903014</v>
      </c>
      <c r="BV572">
        <v>211</v>
      </c>
      <c r="BW572">
        <v>229</v>
      </c>
      <c r="BX572">
        <v>136</v>
      </c>
      <c r="BY572">
        <v>121</v>
      </c>
      <c r="BZ572">
        <v>73</v>
      </c>
      <c r="CA572">
        <v>76</v>
      </c>
      <c r="CB572">
        <v>98</v>
      </c>
      <c r="CC572">
        <v>102</v>
      </c>
      <c r="CD572">
        <v>163</v>
      </c>
      <c r="CE572">
        <v>154</v>
      </c>
      <c r="CF572">
        <v>265</v>
      </c>
      <c r="CG572">
        <v>283</v>
      </c>
      <c r="CH572">
        <v>0</v>
      </c>
      <c r="CI572">
        <v>0</v>
      </c>
      <c r="CJ572">
        <v>1</v>
      </c>
      <c r="CK572">
        <v>0</v>
      </c>
      <c r="CL572">
        <v>0</v>
      </c>
      <c r="CM572">
        <v>0</v>
      </c>
      <c r="CN572">
        <v>1</v>
      </c>
      <c r="CO572">
        <v>0</v>
      </c>
      <c r="CP572">
        <v>0</v>
      </c>
      <c r="CQ572">
        <v>0</v>
      </c>
      <c r="CR572">
        <v>2</v>
      </c>
      <c r="CS572">
        <v>1</v>
      </c>
      <c r="CT572">
        <v>4</v>
      </c>
      <c r="CU572">
        <v>0</v>
      </c>
      <c r="CV572">
        <v>2</v>
      </c>
      <c r="CW572">
        <v>2</v>
      </c>
      <c r="CX572">
        <v>16</v>
      </c>
      <c r="CY572">
        <v>9</v>
      </c>
      <c r="CZ572">
        <v>1</v>
      </c>
      <c r="DA572">
        <v>2</v>
      </c>
      <c r="DB572">
        <v>15</v>
      </c>
      <c r="DC572">
        <v>8</v>
      </c>
      <c r="DD572">
        <v>3</v>
      </c>
      <c r="DE572">
        <v>44</v>
      </c>
      <c r="DF572">
        <v>15</v>
      </c>
      <c r="DG572">
        <v>14</v>
      </c>
      <c r="DH572">
        <v>14</v>
      </c>
      <c r="DI572">
        <v>11</v>
      </c>
      <c r="DJ572" s="11">
        <f t="shared" si="165"/>
        <v>-1</v>
      </c>
      <c r="DK572" s="6">
        <v>-3.0656718496000002</v>
      </c>
      <c r="DL572">
        <v>15</v>
      </c>
      <c r="DM572">
        <v>0</v>
      </c>
      <c r="DN572">
        <v>0</v>
      </c>
      <c r="DO572">
        <v>0</v>
      </c>
      <c r="DP572">
        <v>0</v>
      </c>
      <c r="DQ572">
        <v>641</v>
      </c>
      <c r="DR572">
        <v>907</v>
      </c>
      <c r="DS572">
        <v>482</v>
      </c>
      <c r="DT572">
        <v>635</v>
      </c>
      <c r="DU572">
        <v>365</v>
      </c>
      <c r="DV572">
        <v>434</v>
      </c>
      <c r="DW572" s="6">
        <v>29.79</v>
      </c>
      <c r="DX572" s="6">
        <v>45.63</v>
      </c>
      <c r="DY572">
        <v>102</v>
      </c>
      <c r="DZ572">
        <v>167</v>
      </c>
      <c r="EA572">
        <v>33</v>
      </c>
      <c r="EB572">
        <v>33</v>
      </c>
      <c r="EC572">
        <v>18</v>
      </c>
      <c r="ED572">
        <v>36</v>
      </c>
      <c r="EE572">
        <v>37</v>
      </c>
      <c r="EF572">
        <v>38</v>
      </c>
      <c r="EG572" s="11">
        <f t="shared" si="166"/>
        <v>55</v>
      </c>
      <c r="EH572" s="11">
        <f t="shared" si="167"/>
        <v>74</v>
      </c>
      <c r="EI572">
        <v>452</v>
      </c>
      <c r="EJ572">
        <v>445</v>
      </c>
      <c r="EK572">
        <v>472</v>
      </c>
      <c r="EL572">
        <v>276</v>
      </c>
      <c r="EM572">
        <v>119</v>
      </c>
      <c r="EN572">
        <v>94</v>
      </c>
      <c r="EO572">
        <v>45</v>
      </c>
      <c r="EP572">
        <v>37</v>
      </c>
      <c r="EQ572">
        <v>1.4</v>
      </c>
      <c r="ER572">
        <v>1.1000000000000001</v>
      </c>
      <c r="ES572">
        <v>2.6</v>
      </c>
      <c r="ET572">
        <v>2585.85</v>
      </c>
      <c r="EU572" s="11">
        <f t="shared" si="168"/>
        <v>232</v>
      </c>
      <c r="EV572" s="6">
        <f t="shared" si="169"/>
        <v>12</v>
      </c>
      <c r="EW572" s="6">
        <f t="shared" si="170"/>
        <v>113.34431630971993</v>
      </c>
      <c r="EX572" s="6">
        <v>24</v>
      </c>
      <c r="EY572">
        <v>0.41</v>
      </c>
    </row>
    <row r="573" spans="1:155">
      <c r="A573">
        <v>799</v>
      </c>
      <c r="B573" s="5">
        <v>2500000</v>
      </c>
      <c r="C573" t="s">
        <v>676</v>
      </c>
      <c r="D573" t="s">
        <v>329</v>
      </c>
      <c r="E573" t="s">
        <v>330</v>
      </c>
      <c r="F573" t="s">
        <v>145</v>
      </c>
      <c r="G573" t="s">
        <v>145</v>
      </c>
      <c r="H573">
        <v>77</v>
      </c>
      <c r="I573">
        <v>221</v>
      </c>
      <c r="J573">
        <v>2008</v>
      </c>
      <c r="K573">
        <v>1</v>
      </c>
      <c r="L573">
        <v>16</v>
      </c>
      <c r="M573" t="s">
        <v>155</v>
      </c>
      <c r="N573" t="s">
        <v>677</v>
      </c>
      <c r="O573" t="s">
        <v>678</v>
      </c>
      <c r="P573" t="s">
        <v>463</v>
      </c>
      <c r="Q573" t="s">
        <v>316</v>
      </c>
      <c r="R573">
        <v>62</v>
      </c>
      <c r="S573">
        <v>4</v>
      </c>
      <c r="T573">
        <v>4</v>
      </c>
      <c r="U573">
        <v>4</v>
      </c>
      <c r="V573">
        <v>0</v>
      </c>
      <c r="W573">
        <v>8</v>
      </c>
      <c r="X573">
        <v>-21</v>
      </c>
      <c r="Y573" s="6">
        <v>-9</v>
      </c>
      <c r="Z573">
        <v>34</v>
      </c>
      <c r="AA573">
        <v>942</v>
      </c>
      <c r="AB573">
        <v>39800</v>
      </c>
      <c r="AC573" s="6">
        <v>663.32</v>
      </c>
      <c r="AD573" s="7">
        <v>10.7</v>
      </c>
      <c r="AE573" s="7">
        <f t="shared" si="152"/>
        <v>10.699211469534049</v>
      </c>
      <c r="AF573" s="8">
        <v>0.20107735166710622</v>
      </c>
      <c r="AG573" s="8">
        <v>0.5</v>
      </c>
      <c r="AH573" s="8">
        <v>6.0150375939849621E-2</v>
      </c>
      <c r="AI573" s="9">
        <f t="shared" si="153"/>
        <v>0.89625360230547546</v>
      </c>
      <c r="AJ573" s="10">
        <f t="shared" si="154"/>
        <v>956.40397824532511</v>
      </c>
      <c r="AK573" s="7">
        <f t="shared" si="155"/>
        <v>1.447265271663752</v>
      </c>
      <c r="AL573" s="7">
        <f t="shared" si="156"/>
        <v>3.2563468612434416</v>
      </c>
      <c r="AM573" s="8">
        <f t="shared" si="157"/>
        <v>0.30769230769230771</v>
      </c>
      <c r="AN573" s="11">
        <f t="shared" si="158"/>
        <v>-20</v>
      </c>
      <c r="AO573" s="7">
        <f t="shared" si="159"/>
        <v>-1.8090815895796897</v>
      </c>
      <c r="AP573">
        <v>76</v>
      </c>
      <c r="AQ573">
        <v>76</v>
      </c>
      <c r="AR573">
        <v>64</v>
      </c>
      <c r="AS573">
        <v>48</v>
      </c>
      <c r="AT573">
        <v>48</v>
      </c>
      <c r="AU573">
        <v>48</v>
      </c>
      <c r="AV573" s="6">
        <v>6.38</v>
      </c>
      <c r="AW573">
        <v>22</v>
      </c>
      <c r="AX573">
        <v>5</v>
      </c>
      <c r="AY573">
        <v>3</v>
      </c>
      <c r="AZ573" s="11">
        <f t="shared" si="160"/>
        <v>8</v>
      </c>
      <c r="BA573" s="6">
        <v>20.708300000000001</v>
      </c>
      <c r="BB573" s="6">
        <v>19.47</v>
      </c>
      <c r="BC573" s="6">
        <v>138.6</v>
      </c>
      <c r="BD573">
        <v>86</v>
      </c>
      <c r="BE573">
        <v>86</v>
      </c>
      <c r="BF573">
        <v>54</v>
      </c>
      <c r="BG573" s="11">
        <f t="shared" si="161"/>
        <v>32</v>
      </c>
      <c r="BH573">
        <v>16</v>
      </c>
      <c r="BI573">
        <v>18</v>
      </c>
      <c r="BJ573">
        <v>10</v>
      </c>
      <c r="BK573">
        <v>14</v>
      </c>
      <c r="BL573">
        <v>18</v>
      </c>
      <c r="BM573">
        <v>10</v>
      </c>
      <c r="BN573">
        <v>14</v>
      </c>
      <c r="BO573" s="8">
        <f t="shared" si="162"/>
        <v>2.4137931034482758E-2</v>
      </c>
      <c r="BP573">
        <v>45</v>
      </c>
      <c r="BQ573">
        <v>72</v>
      </c>
      <c r="BR573">
        <v>45</v>
      </c>
      <c r="BS573">
        <v>72</v>
      </c>
      <c r="BT573" s="8">
        <f t="shared" si="163"/>
        <v>0.38461538461538464</v>
      </c>
      <c r="BU573" s="8">
        <f t="shared" si="164"/>
        <v>0.19630872483221476</v>
      </c>
      <c r="BV573">
        <v>14</v>
      </c>
      <c r="BW573">
        <v>23</v>
      </c>
      <c r="BX573">
        <v>13</v>
      </c>
      <c r="BY573">
        <v>17</v>
      </c>
      <c r="BZ573">
        <v>18</v>
      </c>
      <c r="CA573">
        <v>32</v>
      </c>
      <c r="CB573">
        <v>10</v>
      </c>
      <c r="CC573">
        <v>11</v>
      </c>
      <c r="CD573">
        <v>22</v>
      </c>
      <c r="CE573">
        <v>35</v>
      </c>
      <c r="CF573">
        <v>26</v>
      </c>
      <c r="CG573">
        <v>40</v>
      </c>
      <c r="CH573">
        <v>0</v>
      </c>
      <c r="CI573">
        <v>1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1</v>
      </c>
      <c r="CS573">
        <v>0</v>
      </c>
      <c r="CT573">
        <v>3</v>
      </c>
      <c r="CU573">
        <v>0</v>
      </c>
      <c r="CV573">
        <v>0</v>
      </c>
      <c r="CW573">
        <v>3</v>
      </c>
      <c r="CX573">
        <v>13</v>
      </c>
      <c r="CY573">
        <v>6</v>
      </c>
      <c r="CZ573">
        <v>1</v>
      </c>
      <c r="DA573">
        <v>1</v>
      </c>
      <c r="DB573">
        <v>2</v>
      </c>
      <c r="DC573">
        <v>6</v>
      </c>
      <c r="DD573">
        <v>2</v>
      </c>
      <c r="DE573">
        <v>30</v>
      </c>
      <c r="DF573">
        <v>17</v>
      </c>
      <c r="DG573">
        <v>15</v>
      </c>
      <c r="DH573">
        <v>16</v>
      </c>
      <c r="DI573">
        <v>11</v>
      </c>
      <c r="DJ573" s="11">
        <f t="shared" si="165"/>
        <v>-2</v>
      </c>
      <c r="DK573" s="6">
        <v>-4.4366475335000004</v>
      </c>
      <c r="DL573">
        <v>17</v>
      </c>
      <c r="DM573">
        <v>0</v>
      </c>
      <c r="DN573">
        <v>0</v>
      </c>
      <c r="DO573">
        <v>0</v>
      </c>
      <c r="DP573">
        <v>0</v>
      </c>
      <c r="DQ573">
        <v>547</v>
      </c>
      <c r="DR573">
        <v>580</v>
      </c>
      <c r="DS573">
        <v>394</v>
      </c>
      <c r="DT573">
        <v>439</v>
      </c>
      <c r="DU573">
        <v>266</v>
      </c>
      <c r="DV573">
        <v>347</v>
      </c>
      <c r="DW573" s="6">
        <v>21.86</v>
      </c>
      <c r="DX573" s="6">
        <v>25.89</v>
      </c>
      <c r="DY573">
        <v>58</v>
      </c>
      <c r="DZ573">
        <v>81</v>
      </c>
      <c r="EA573">
        <v>16</v>
      </c>
      <c r="EB573">
        <v>36</v>
      </c>
      <c r="EC573">
        <v>12</v>
      </c>
      <c r="ED573">
        <v>19</v>
      </c>
      <c r="EE573">
        <v>14</v>
      </c>
      <c r="EF573">
        <v>19</v>
      </c>
      <c r="EG573" s="11">
        <f t="shared" si="166"/>
        <v>26</v>
      </c>
      <c r="EH573" s="11">
        <f t="shared" si="167"/>
        <v>38</v>
      </c>
      <c r="EI573">
        <v>296</v>
      </c>
      <c r="EJ573">
        <v>300</v>
      </c>
      <c r="EK573">
        <v>326</v>
      </c>
      <c r="EL573">
        <v>239</v>
      </c>
      <c r="EM573">
        <v>76</v>
      </c>
      <c r="EN573">
        <v>56</v>
      </c>
      <c r="EO573">
        <v>56</v>
      </c>
      <c r="EP573">
        <v>39</v>
      </c>
      <c r="EQ573">
        <v>-0.5</v>
      </c>
      <c r="ER573">
        <v>0</v>
      </c>
      <c r="ES573">
        <v>-0.5</v>
      </c>
      <c r="ET573">
        <v>2635.51</v>
      </c>
      <c r="EU573" s="11">
        <f t="shared" si="168"/>
        <v>134</v>
      </c>
      <c r="EV573" s="6">
        <f t="shared" si="169"/>
        <v>5.6470588235294121</v>
      </c>
      <c r="EW573" s="6">
        <f t="shared" si="170"/>
        <v>101.94174757281553</v>
      </c>
      <c r="EX573" s="6">
        <v>3</v>
      </c>
      <c r="EY573">
        <v>0.05</v>
      </c>
    </row>
    <row r="574" spans="1:155">
      <c r="A574">
        <v>100</v>
      </c>
      <c r="B574" s="5">
        <v>2500000</v>
      </c>
      <c r="C574" t="s">
        <v>839</v>
      </c>
      <c r="D574" t="s">
        <v>840</v>
      </c>
      <c r="E574" t="s">
        <v>225</v>
      </c>
      <c r="F574" t="s">
        <v>145</v>
      </c>
      <c r="G574" t="s">
        <v>145</v>
      </c>
      <c r="H574">
        <v>72</v>
      </c>
      <c r="I574">
        <v>192</v>
      </c>
      <c r="J574">
        <v>2006</v>
      </c>
      <c r="K574">
        <v>7</v>
      </c>
      <c r="L574">
        <v>189</v>
      </c>
      <c r="M574" t="s">
        <v>146</v>
      </c>
      <c r="N574" t="s">
        <v>841</v>
      </c>
      <c r="O574" t="s">
        <v>842</v>
      </c>
      <c r="P574" t="s">
        <v>198</v>
      </c>
      <c r="Q574" t="s">
        <v>275</v>
      </c>
      <c r="R574">
        <v>14</v>
      </c>
      <c r="S574">
        <v>1</v>
      </c>
      <c r="T574">
        <v>3</v>
      </c>
      <c r="U574">
        <v>2</v>
      </c>
      <c r="V574">
        <v>1</v>
      </c>
      <c r="W574">
        <v>4</v>
      </c>
      <c r="X574">
        <v>-6</v>
      </c>
      <c r="Y574" s="6">
        <v>0.2</v>
      </c>
      <c r="Z574">
        <v>33</v>
      </c>
      <c r="AA574">
        <v>221</v>
      </c>
      <c r="AB574">
        <v>8343</v>
      </c>
      <c r="AC574" s="6">
        <v>139.06</v>
      </c>
      <c r="AD574" s="7">
        <v>9.9333333333000002</v>
      </c>
      <c r="AE574" s="7">
        <f t="shared" si="152"/>
        <v>9.9327777777666668</v>
      </c>
      <c r="AF574" s="8">
        <v>0.19486015357883524</v>
      </c>
      <c r="AG574" s="8">
        <v>0.8</v>
      </c>
      <c r="AH574" s="8">
        <v>7.2463768115942032E-2</v>
      </c>
      <c r="AI574" s="9">
        <f t="shared" si="153"/>
        <v>0.828125</v>
      </c>
      <c r="AJ574" s="10">
        <f t="shared" si="154"/>
        <v>900.588768115942</v>
      </c>
      <c r="AK574" s="7">
        <f t="shared" si="155"/>
        <v>2.1573421544656983</v>
      </c>
      <c r="AL574" s="7">
        <f t="shared" si="156"/>
        <v>4.7461527398245362</v>
      </c>
      <c r="AM574" s="8">
        <f t="shared" si="157"/>
        <v>0.3125</v>
      </c>
      <c r="AN574" s="11">
        <f t="shared" si="158"/>
        <v>-6</v>
      </c>
      <c r="AO574" s="7">
        <f t="shared" si="159"/>
        <v>-2.5888105853588379</v>
      </c>
      <c r="AP574">
        <v>33</v>
      </c>
      <c r="AQ574">
        <v>33</v>
      </c>
      <c r="AR574">
        <v>26</v>
      </c>
      <c r="AS574">
        <v>24</v>
      </c>
      <c r="AT574">
        <v>24</v>
      </c>
      <c r="AU574">
        <v>24</v>
      </c>
      <c r="AV574" s="6">
        <v>1.9300000000000002</v>
      </c>
      <c r="AW574">
        <v>7</v>
      </c>
      <c r="AX574">
        <v>2</v>
      </c>
      <c r="AY574">
        <v>3</v>
      </c>
      <c r="AZ574" s="11">
        <f t="shared" si="160"/>
        <v>5</v>
      </c>
      <c r="BA574" s="6">
        <v>32.833300000000001</v>
      </c>
      <c r="BB574" s="6">
        <v>31.57</v>
      </c>
      <c r="BC574" s="6">
        <v>24.4</v>
      </c>
      <c r="BD574">
        <v>35</v>
      </c>
      <c r="BE574">
        <v>35</v>
      </c>
      <c r="BF574">
        <v>14</v>
      </c>
      <c r="BG574" s="11">
        <f t="shared" si="161"/>
        <v>21</v>
      </c>
      <c r="BH574">
        <v>2</v>
      </c>
      <c r="BI574">
        <v>1</v>
      </c>
      <c r="BJ574">
        <v>2</v>
      </c>
      <c r="BK574">
        <v>6</v>
      </c>
      <c r="BL574">
        <v>1</v>
      </c>
      <c r="BM574">
        <v>2</v>
      </c>
      <c r="BN574">
        <v>6</v>
      </c>
      <c r="BO574" s="8">
        <f t="shared" si="162"/>
        <v>5.6603773584905662E-2</v>
      </c>
      <c r="BP574">
        <v>1</v>
      </c>
      <c r="BQ574">
        <v>0</v>
      </c>
      <c r="BR574">
        <v>1</v>
      </c>
      <c r="BS574">
        <v>0</v>
      </c>
      <c r="BT574" s="8">
        <f t="shared" si="163"/>
        <v>1</v>
      </c>
      <c r="BU574" s="8">
        <f t="shared" si="164"/>
        <v>7.0921985815602835E-3</v>
      </c>
      <c r="BV574">
        <v>0</v>
      </c>
      <c r="BW574">
        <v>0</v>
      </c>
      <c r="BX574">
        <v>0</v>
      </c>
      <c r="BY574">
        <v>0</v>
      </c>
      <c r="BZ574">
        <v>1</v>
      </c>
      <c r="CA574">
        <v>0</v>
      </c>
      <c r="CB574">
        <v>1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1</v>
      </c>
      <c r="CU574">
        <v>0</v>
      </c>
      <c r="CV574">
        <v>0</v>
      </c>
      <c r="CW574">
        <v>0</v>
      </c>
      <c r="CX574">
        <v>2</v>
      </c>
      <c r="CY574">
        <v>0</v>
      </c>
      <c r="CZ574">
        <v>0</v>
      </c>
      <c r="DA574">
        <v>4</v>
      </c>
      <c r="DB574">
        <v>3</v>
      </c>
      <c r="DC574">
        <v>2</v>
      </c>
      <c r="DD574">
        <v>2</v>
      </c>
      <c r="DE574">
        <v>13</v>
      </c>
      <c r="DF574">
        <v>8</v>
      </c>
      <c r="DG574">
        <v>4</v>
      </c>
      <c r="DH574">
        <v>5</v>
      </c>
      <c r="DI574">
        <v>6</v>
      </c>
      <c r="DJ574" s="11">
        <f t="shared" si="165"/>
        <v>-4</v>
      </c>
      <c r="DK574" s="6">
        <v>1.9808780863000002</v>
      </c>
      <c r="DL574">
        <v>4</v>
      </c>
      <c r="DM574">
        <v>3</v>
      </c>
      <c r="DN574">
        <v>0</v>
      </c>
      <c r="DO574">
        <v>1</v>
      </c>
      <c r="DP574">
        <v>0</v>
      </c>
      <c r="DQ574">
        <v>115</v>
      </c>
      <c r="DR574">
        <v>106</v>
      </c>
      <c r="DS574">
        <v>84</v>
      </c>
      <c r="DT574">
        <v>76</v>
      </c>
      <c r="DU574">
        <v>69</v>
      </c>
      <c r="DV574">
        <v>64</v>
      </c>
      <c r="DW574" s="6">
        <v>5.12</v>
      </c>
      <c r="DX574" s="6">
        <v>5.28</v>
      </c>
      <c r="DY574">
        <v>17</v>
      </c>
      <c r="DZ574">
        <v>23</v>
      </c>
      <c r="EA574">
        <v>5</v>
      </c>
      <c r="EB574">
        <v>11</v>
      </c>
      <c r="EC574">
        <v>6</v>
      </c>
      <c r="ED574">
        <v>4</v>
      </c>
      <c r="EE574">
        <v>6</v>
      </c>
      <c r="EF574">
        <v>6</v>
      </c>
      <c r="EG574" s="11">
        <f t="shared" si="166"/>
        <v>12</v>
      </c>
      <c r="EH574" s="11">
        <f t="shared" si="167"/>
        <v>10</v>
      </c>
      <c r="EI574">
        <v>74</v>
      </c>
      <c r="EJ574">
        <v>67</v>
      </c>
      <c r="EK574">
        <v>83</v>
      </c>
      <c r="EL574">
        <v>60</v>
      </c>
      <c r="EM574">
        <v>19</v>
      </c>
      <c r="EN574">
        <v>13</v>
      </c>
      <c r="EO574">
        <v>11</v>
      </c>
      <c r="EP574">
        <v>10</v>
      </c>
      <c r="EQ574">
        <v>0.2</v>
      </c>
      <c r="ER574">
        <v>-0.1</v>
      </c>
      <c r="ES574">
        <v>0.1</v>
      </c>
      <c r="ET574">
        <v>574.58000000000004</v>
      </c>
      <c r="EU574" s="11">
        <f t="shared" si="168"/>
        <v>77</v>
      </c>
      <c r="EV574" s="6">
        <f t="shared" si="169"/>
        <v>9.25</v>
      </c>
      <c r="EW574" s="6">
        <f t="shared" si="170"/>
        <v>95.354523227383851</v>
      </c>
      <c r="EX574" s="6">
        <v>4.9000000000000004</v>
      </c>
      <c r="EY574">
        <v>0.35</v>
      </c>
    </row>
    <row r="575" spans="1:155">
      <c r="A575">
        <v>349</v>
      </c>
      <c r="B575" s="5">
        <v>2500000</v>
      </c>
      <c r="C575" t="s">
        <v>928</v>
      </c>
      <c r="D575" t="s">
        <v>143</v>
      </c>
      <c r="E575" t="s">
        <v>144</v>
      </c>
      <c r="F575" t="s">
        <v>145</v>
      </c>
      <c r="G575" t="s">
        <v>145</v>
      </c>
      <c r="H575">
        <v>70</v>
      </c>
      <c r="I575">
        <v>180</v>
      </c>
      <c r="J575">
        <v>2009</v>
      </c>
      <c r="K575">
        <v>1</v>
      </c>
      <c r="L575">
        <v>11</v>
      </c>
      <c r="M575" t="s">
        <v>146</v>
      </c>
      <c r="N575" t="s">
        <v>929</v>
      </c>
      <c r="O575" t="s">
        <v>574</v>
      </c>
      <c r="P575" t="s">
        <v>192</v>
      </c>
      <c r="Q575" t="s">
        <v>165</v>
      </c>
      <c r="R575">
        <v>71</v>
      </c>
      <c r="S575">
        <v>16</v>
      </c>
      <c r="T575">
        <v>22</v>
      </c>
      <c r="U575">
        <v>13</v>
      </c>
      <c r="V575">
        <v>9</v>
      </c>
      <c r="W575">
        <v>38</v>
      </c>
      <c r="X575">
        <v>17</v>
      </c>
      <c r="Y575" s="6">
        <v>-5.3</v>
      </c>
      <c r="Z575">
        <v>29</v>
      </c>
      <c r="AA575">
        <v>2028</v>
      </c>
      <c r="AB575">
        <v>102052</v>
      </c>
      <c r="AC575" s="6">
        <v>1694.23</v>
      </c>
      <c r="AD575" s="7">
        <v>23.95</v>
      </c>
      <c r="AE575" s="7">
        <f t="shared" si="152"/>
        <v>23.922754303599376</v>
      </c>
      <c r="AF575" s="8">
        <v>0.39801395913745591</v>
      </c>
      <c r="AG575" s="8">
        <v>0.42696629213483145</v>
      </c>
      <c r="AH575" s="8">
        <v>0.10433763188745604</v>
      </c>
      <c r="AI575" s="9">
        <f t="shared" si="153"/>
        <v>0.92637362637362641</v>
      </c>
      <c r="AJ575" s="10">
        <f t="shared" si="154"/>
        <v>1030.7112582610825</v>
      </c>
      <c r="AK575" s="7">
        <f t="shared" si="155"/>
        <v>3.1518743027806142</v>
      </c>
      <c r="AL575" s="7">
        <f t="shared" si="156"/>
        <v>2.3727593065876533</v>
      </c>
      <c r="AM575" s="8">
        <f t="shared" si="157"/>
        <v>0.57051282051282048</v>
      </c>
      <c r="AN575" s="11">
        <f t="shared" si="158"/>
        <v>22</v>
      </c>
      <c r="AO575" s="7">
        <f t="shared" si="159"/>
        <v>0.77911499619296087</v>
      </c>
      <c r="AP575">
        <v>281</v>
      </c>
      <c r="AQ575">
        <v>281</v>
      </c>
      <c r="AR575">
        <v>197</v>
      </c>
      <c r="AS575">
        <v>140</v>
      </c>
      <c r="AT575">
        <v>140</v>
      </c>
      <c r="AU575">
        <v>140</v>
      </c>
      <c r="AV575" s="6">
        <v>8.1999999999999993</v>
      </c>
      <c r="AW575">
        <v>11</v>
      </c>
      <c r="AX575">
        <v>1</v>
      </c>
      <c r="AY575">
        <v>10</v>
      </c>
      <c r="AZ575" s="11">
        <f t="shared" si="160"/>
        <v>11</v>
      </c>
      <c r="BA575" s="6">
        <v>47.328600000000002</v>
      </c>
      <c r="BB575" s="6">
        <v>41.56</v>
      </c>
      <c r="BC575" s="6">
        <v>194.8</v>
      </c>
      <c r="BD575">
        <v>64</v>
      </c>
      <c r="BE575">
        <v>64</v>
      </c>
      <c r="BF575">
        <v>68</v>
      </c>
      <c r="BG575" s="11">
        <f t="shared" si="161"/>
        <v>-4</v>
      </c>
      <c r="BH575">
        <v>57</v>
      </c>
      <c r="BI575">
        <v>41</v>
      </c>
      <c r="BJ575">
        <v>37</v>
      </c>
      <c r="BK575">
        <v>137</v>
      </c>
      <c r="BL575">
        <v>41</v>
      </c>
      <c r="BM575">
        <v>37</v>
      </c>
      <c r="BN575">
        <v>137</v>
      </c>
      <c r="BO575" s="8">
        <f t="shared" si="162"/>
        <v>8.1986834230999395E-2</v>
      </c>
      <c r="BP575">
        <v>0</v>
      </c>
      <c r="BQ575">
        <v>0</v>
      </c>
      <c r="BR575">
        <v>0</v>
      </c>
      <c r="BS575">
        <v>0</v>
      </c>
      <c r="BT575" s="8">
        <f t="shared" si="163"/>
        <v>0</v>
      </c>
      <c r="BU575" s="8">
        <f t="shared" si="164"/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5</v>
      </c>
      <c r="CJ575">
        <v>3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10</v>
      </c>
      <c r="CQ575">
        <v>1</v>
      </c>
      <c r="CR575">
        <v>0</v>
      </c>
      <c r="CS575">
        <v>0</v>
      </c>
      <c r="CT575">
        <v>5</v>
      </c>
      <c r="CU575">
        <v>1</v>
      </c>
      <c r="CV575">
        <v>3</v>
      </c>
      <c r="CW575">
        <v>7</v>
      </c>
      <c r="CX575">
        <v>46</v>
      </c>
      <c r="CY575">
        <v>5</v>
      </c>
      <c r="CZ575">
        <v>2</v>
      </c>
      <c r="DA575">
        <v>79</v>
      </c>
      <c r="DB575">
        <v>11</v>
      </c>
      <c r="DC575">
        <v>0</v>
      </c>
      <c r="DD575">
        <v>0</v>
      </c>
      <c r="DE575">
        <v>43</v>
      </c>
      <c r="DF575">
        <v>9</v>
      </c>
      <c r="DG575">
        <v>22</v>
      </c>
      <c r="DH575">
        <v>8</v>
      </c>
      <c r="DI575">
        <v>20</v>
      </c>
      <c r="DJ575" s="11">
        <f t="shared" si="165"/>
        <v>13</v>
      </c>
      <c r="DK575" s="6">
        <v>19.396139680000001</v>
      </c>
      <c r="DL575">
        <v>7</v>
      </c>
      <c r="DM575">
        <v>1</v>
      </c>
      <c r="DN575">
        <v>0</v>
      </c>
      <c r="DO575">
        <v>0</v>
      </c>
      <c r="DP575">
        <v>1</v>
      </c>
      <c r="DQ575">
        <v>1596</v>
      </c>
      <c r="DR575">
        <v>1671</v>
      </c>
      <c r="DS575">
        <v>1184</v>
      </c>
      <c r="DT575">
        <v>1263</v>
      </c>
      <c r="DU575">
        <v>853</v>
      </c>
      <c r="DV575">
        <v>910</v>
      </c>
      <c r="DW575" s="6">
        <v>73.84</v>
      </c>
      <c r="DX575" s="6">
        <v>75.84</v>
      </c>
      <c r="DY575">
        <v>209</v>
      </c>
      <c r="DZ575">
        <v>235</v>
      </c>
      <c r="EA575">
        <v>89</v>
      </c>
      <c r="EB575">
        <v>67</v>
      </c>
      <c r="EC575">
        <v>53</v>
      </c>
      <c r="ED575">
        <v>51</v>
      </c>
      <c r="EE575">
        <v>78</v>
      </c>
      <c r="EF575">
        <v>59</v>
      </c>
      <c r="EG575" s="11">
        <f t="shared" si="166"/>
        <v>131</v>
      </c>
      <c r="EH575" s="11">
        <f t="shared" si="167"/>
        <v>110</v>
      </c>
      <c r="EI575">
        <v>900</v>
      </c>
      <c r="EJ575">
        <v>859</v>
      </c>
      <c r="EK575">
        <v>484</v>
      </c>
      <c r="EL575">
        <v>473</v>
      </c>
      <c r="EM575">
        <v>226</v>
      </c>
      <c r="EN575">
        <v>182</v>
      </c>
      <c r="EO575">
        <v>81</v>
      </c>
      <c r="EP575">
        <v>97</v>
      </c>
      <c r="EQ575">
        <v>4</v>
      </c>
      <c r="ER575">
        <v>4.7</v>
      </c>
      <c r="ES575">
        <v>8.6999999999999993</v>
      </c>
      <c r="ET575">
        <v>2562.48</v>
      </c>
      <c r="EU575" s="11">
        <f t="shared" si="168"/>
        <v>231</v>
      </c>
      <c r="EV575" s="6">
        <f t="shared" si="169"/>
        <v>14.428571428571429</v>
      </c>
      <c r="EW575" s="6">
        <f t="shared" si="170"/>
        <v>115.69857693465468</v>
      </c>
      <c r="EX575" s="6">
        <v>45.3</v>
      </c>
      <c r="EY575">
        <v>0.64</v>
      </c>
    </row>
    <row r="576" spans="1:155">
      <c r="A576">
        <v>407</v>
      </c>
      <c r="B576" s="5">
        <v>2500000</v>
      </c>
      <c r="C576" t="s">
        <v>1178</v>
      </c>
      <c r="D576" t="s">
        <v>1179</v>
      </c>
      <c r="E576" t="s">
        <v>153</v>
      </c>
      <c r="F576" t="s">
        <v>154</v>
      </c>
      <c r="G576" t="s">
        <v>154</v>
      </c>
      <c r="H576">
        <v>75</v>
      </c>
      <c r="I576">
        <v>236</v>
      </c>
      <c r="J576">
        <v>2002</v>
      </c>
      <c r="K576">
        <v>2</v>
      </c>
      <c r="L576">
        <v>44</v>
      </c>
      <c r="M576" t="s">
        <v>146</v>
      </c>
      <c r="N576" t="s">
        <v>1177</v>
      </c>
      <c r="O576" t="s">
        <v>319</v>
      </c>
      <c r="P576" t="s">
        <v>192</v>
      </c>
      <c r="Q576" t="s">
        <v>210</v>
      </c>
      <c r="R576">
        <v>26</v>
      </c>
      <c r="S576">
        <v>1</v>
      </c>
      <c r="T576">
        <v>1</v>
      </c>
      <c r="U576">
        <v>0</v>
      </c>
      <c r="V576">
        <v>1</v>
      </c>
      <c r="W576">
        <v>2</v>
      </c>
      <c r="X576">
        <v>3</v>
      </c>
      <c r="Y576" s="6">
        <v>-1.6</v>
      </c>
      <c r="Z576">
        <v>19</v>
      </c>
      <c r="AA576">
        <v>537</v>
      </c>
      <c r="AB576">
        <v>20564</v>
      </c>
      <c r="AC576" s="6">
        <v>341.9</v>
      </c>
      <c r="AD576" s="7">
        <v>13.1833333333</v>
      </c>
      <c r="AE576" s="7">
        <f t="shared" si="152"/>
        <v>13.17179487178376</v>
      </c>
      <c r="AF576" s="8">
        <v>0.24363825526790231</v>
      </c>
      <c r="AG576" s="8">
        <v>0.22222222222222221</v>
      </c>
      <c r="AH576" s="8">
        <v>6.25E-2</v>
      </c>
      <c r="AI576" s="9">
        <f t="shared" si="153"/>
        <v>0.96178343949044587</v>
      </c>
      <c r="AJ576" s="10">
        <f t="shared" si="154"/>
        <v>1024.283439490446</v>
      </c>
      <c r="AK576" s="7">
        <f t="shared" si="155"/>
        <v>1.5794091839719218</v>
      </c>
      <c r="AL576" s="7">
        <f t="shared" si="156"/>
        <v>1.052939455981281</v>
      </c>
      <c r="AM576" s="8">
        <f t="shared" si="157"/>
        <v>0.6</v>
      </c>
      <c r="AN576" s="11">
        <f t="shared" si="158"/>
        <v>3</v>
      </c>
      <c r="AO576" s="7">
        <f t="shared" si="159"/>
        <v>0.52646972799064073</v>
      </c>
      <c r="AP576">
        <v>50</v>
      </c>
      <c r="AQ576">
        <v>50</v>
      </c>
      <c r="AR576">
        <v>24</v>
      </c>
      <c r="AS576">
        <v>14</v>
      </c>
      <c r="AT576">
        <v>14</v>
      </c>
      <c r="AU576">
        <v>14</v>
      </c>
      <c r="AV576" s="6">
        <v>0.46</v>
      </c>
      <c r="AW576">
        <v>1</v>
      </c>
      <c r="AX576">
        <v>1</v>
      </c>
      <c r="AY576">
        <v>2</v>
      </c>
      <c r="AZ576" s="11">
        <f t="shared" si="160"/>
        <v>3</v>
      </c>
      <c r="BA576" s="6">
        <v>69.071399999999997</v>
      </c>
      <c r="BB576" s="6">
        <v>56.22</v>
      </c>
      <c r="BC576" s="6">
        <v>0</v>
      </c>
      <c r="BD576">
        <v>71</v>
      </c>
      <c r="BE576">
        <v>71</v>
      </c>
      <c r="BF576">
        <v>34</v>
      </c>
      <c r="BG576" s="11">
        <f t="shared" si="161"/>
        <v>37</v>
      </c>
      <c r="BH576">
        <v>10</v>
      </c>
      <c r="BI576">
        <v>17</v>
      </c>
      <c r="BJ576">
        <v>3</v>
      </c>
      <c r="BK576">
        <v>27</v>
      </c>
      <c r="BL576">
        <v>17</v>
      </c>
      <c r="BM576">
        <v>3</v>
      </c>
      <c r="BN576">
        <v>27</v>
      </c>
      <c r="BO576" s="8">
        <f t="shared" si="162"/>
        <v>8.8815789473684209E-2</v>
      </c>
      <c r="BP576">
        <v>0</v>
      </c>
      <c r="BQ576">
        <v>0</v>
      </c>
      <c r="BR576">
        <v>0</v>
      </c>
      <c r="BS576">
        <v>0</v>
      </c>
      <c r="BT576" s="8">
        <f t="shared" si="163"/>
        <v>0</v>
      </c>
      <c r="BU576" s="8">
        <f t="shared" si="164"/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1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10</v>
      </c>
      <c r="CY576">
        <v>0</v>
      </c>
      <c r="CZ576">
        <v>0</v>
      </c>
      <c r="DA576">
        <v>5</v>
      </c>
      <c r="DB576">
        <v>2</v>
      </c>
      <c r="DC576">
        <v>0</v>
      </c>
      <c r="DD576">
        <v>0</v>
      </c>
      <c r="DE576">
        <v>7</v>
      </c>
      <c r="DF576">
        <v>8</v>
      </c>
      <c r="DG576">
        <v>1</v>
      </c>
      <c r="DH576">
        <v>8</v>
      </c>
      <c r="DI576">
        <v>2</v>
      </c>
      <c r="DJ576" s="11">
        <f t="shared" si="165"/>
        <v>-7</v>
      </c>
      <c r="DK576" s="6">
        <v>-4.4908866700000001</v>
      </c>
      <c r="DL576">
        <v>7</v>
      </c>
      <c r="DM576">
        <v>1</v>
      </c>
      <c r="DN576">
        <v>0</v>
      </c>
      <c r="DO576">
        <v>0</v>
      </c>
      <c r="DP576">
        <v>0</v>
      </c>
      <c r="DQ576">
        <v>294</v>
      </c>
      <c r="DR576">
        <v>304</v>
      </c>
      <c r="DS576">
        <v>210</v>
      </c>
      <c r="DT576">
        <v>215</v>
      </c>
      <c r="DU576">
        <v>144</v>
      </c>
      <c r="DV576">
        <v>157</v>
      </c>
      <c r="DW576" s="6">
        <v>10.95</v>
      </c>
      <c r="DX576" s="6">
        <v>14.11</v>
      </c>
      <c r="DY576">
        <v>41</v>
      </c>
      <c r="DZ576">
        <v>46</v>
      </c>
      <c r="EA576">
        <v>9</v>
      </c>
      <c r="EB576">
        <v>6</v>
      </c>
      <c r="EC576">
        <v>8</v>
      </c>
      <c r="ED576">
        <v>16</v>
      </c>
      <c r="EE576">
        <v>14</v>
      </c>
      <c r="EF576">
        <v>13</v>
      </c>
      <c r="EG576" s="11">
        <f t="shared" si="166"/>
        <v>22</v>
      </c>
      <c r="EH576" s="11">
        <f t="shared" si="167"/>
        <v>29</v>
      </c>
      <c r="EI576">
        <v>144</v>
      </c>
      <c r="EJ576">
        <v>156</v>
      </c>
      <c r="EK576">
        <v>255</v>
      </c>
      <c r="EL576">
        <v>176</v>
      </c>
      <c r="EM576">
        <v>50</v>
      </c>
      <c r="EN576">
        <v>23</v>
      </c>
      <c r="EO576">
        <v>18</v>
      </c>
      <c r="EP576">
        <v>21</v>
      </c>
      <c r="EQ576">
        <v>-0.1</v>
      </c>
      <c r="ER576">
        <v>1.2</v>
      </c>
      <c r="ES576">
        <v>1.2</v>
      </c>
      <c r="ET576">
        <v>1061.4100000000001</v>
      </c>
      <c r="EU576" s="11">
        <f t="shared" si="168"/>
        <v>118</v>
      </c>
      <c r="EV576" s="6">
        <f t="shared" si="169"/>
        <v>10.571428571428571</v>
      </c>
      <c r="EW576" s="6">
        <f t="shared" si="170"/>
        <v>104.94296577946768</v>
      </c>
      <c r="EX576" s="6">
        <v>4.5999999999999996</v>
      </c>
      <c r="EY576">
        <v>0.18</v>
      </c>
    </row>
    <row r="577" spans="1:155">
      <c r="A577">
        <v>411</v>
      </c>
      <c r="B577" s="5">
        <v>2500000</v>
      </c>
      <c r="C577" t="s">
        <v>1227</v>
      </c>
      <c r="D577" t="s">
        <v>1228</v>
      </c>
      <c r="E577" t="s">
        <v>243</v>
      </c>
      <c r="F577" t="s">
        <v>154</v>
      </c>
      <c r="G577" t="s">
        <v>154</v>
      </c>
      <c r="H577">
        <v>75</v>
      </c>
      <c r="I577">
        <v>210</v>
      </c>
      <c r="J577">
        <v>2000</v>
      </c>
      <c r="K577">
        <v>1</v>
      </c>
      <c r="L577">
        <v>13</v>
      </c>
      <c r="M577" t="s">
        <v>155</v>
      </c>
      <c r="N577" t="s">
        <v>1229</v>
      </c>
      <c r="O577" t="s">
        <v>1230</v>
      </c>
      <c r="P577" t="s">
        <v>192</v>
      </c>
      <c r="Q577" t="s">
        <v>1231</v>
      </c>
      <c r="R577">
        <v>72</v>
      </c>
      <c r="S577">
        <v>4</v>
      </c>
      <c r="T577">
        <v>13</v>
      </c>
      <c r="U577">
        <v>8</v>
      </c>
      <c r="V577">
        <v>5</v>
      </c>
      <c r="W577">
        <v>17</v>
      </c>
      <c r="X577">
        <v>-8</v>
      </c>
      <c r="Y577" s="6">
        <v>-2.1</v>
      </c>
      <c r="Z577">
        <v>21</v>
      </c>
      <c r="AA577">
        <v>1925</v>
      </c>
      <c r="AB577">
        <v>95169</v>
      </c>
      <c r="AC577" s="6">
        <v>1578.15</v>
      </c>
      <c r="AD577" s="7">
        <v>22.0333333333</v>
      </c>
      <c r="AE577" s="7">
        <f t="shared" si="152"/>
        <v>21.993981481470371</v>
      </c>
      <c r="AF577" s="8">
        <v>0.37729421130770946</v>
      </c>
      <c r="AG577" s="8">
        <v>0.33333333333333331</v>
      </c>
      <c r="AH577" s="8">
        <v>7.3699421965317924E-2</v>
      </c>
      <c r="AI577" s="9">
        <f t="shared" si="153"/>
        <v>0.9124423963133641</v>
      </c>
      <c r="AJ577" s="10">
        <f t="shared" si="154"/>
        <v>986.14181827868208</v>
      </c>
      <c r="AK577" s="7">
        <f t="shared" si="155"/>
        <v>1.9389791844881663</v>
      </c>
      <c r="AL577" s="7">
        <f t="shared" si="156"/>
        <v>2.8894591768843267</v>
      </c>
      <c r="AM577" s="8">
        <f t="shared" si="157"/>
        <v>0.40157480314960631</v>
      </c>
      <c r="AN577" s="11">
        <f t="shared" si="158"/>
        <v>-25</v>
      </c>
      <c r="AO577" s="7">
        <f t="shared" si="159"/>
        <v>-0.95047999239616043</v>
      </c>
      <c r="AP577">
        <v>186</v>
      </c>
      <c r="AQ577">
        <v>186</v>
      </c>
      <c r="AR577">
        <v>109</v>
      </c>
      <c r="AS577">
        <v>71</v>
      </c>
      <c r="AT577">
        <v>71</v>
      </c>
      <c r="AU577">
        <v>71</v>
      </c>
      <c r="AV577" s="6">
        <v>3.23</v>
      </c>
      <c r="AW577">
        <v>4</v>
      </c>
      <c r="AX577">
        <v>4</v>
      </c>
      <c r="AY577">
        <v>13</v>
      </c>
      <c r="AZ577" s="11">
        <f t="shared" si="160"/>
        <v>17</v>
      </c>
      <c r="BA577" s="6">
        <v>53.563400000000001</v>
      </c>
      <c r="BB577" s="6">
        <v>47.46</v>
      </c>
      <c r="BC577" s="6">
        <v>198.1</v>
      </c>
      <c r="BD577">
        <v>93</v>
      </c>
      <c r="BE577">
        <v>93</v>
      </c>
      <c r="BF577">
        <v>64</v>
      </c>
      <c r="BG577" s="11">
        <f t="shared" si="161"/>
        <v>29</v>
      </c>
      <c r="BH577">
        <v>38</v>
      </c>
      <c r="BI577">
        <v>47</v>
      </c>
      <c r="BJ577">
        <v>25</v>
      </c>
      <c r="BK577">
        <v>120</v>
      </c>
      <c r="BL577">
        <v>47</v>
      </c>
      <c r="BM577">
        <v>25</v>
      </c>
      <c r="BN577">
        <v>120</v>
      </c>
      <c r="BO577" s="8">
        <f t="shared" si="162"/>
        <v>7.4673304293714993E-2</v>
      </c>
      <c r="BP577">
        <v>0</v>
      </c>
      <c r="BQ577">
        <v>0</v>
      </c>
      <c r="BR577">
        <v>0</v>
      </c>
      <c r="BS577">
        <v>0</v>
      </c>
      <c r="BT577" s="8">
        <f t="shared" si="163"/>
        <v>0</v>
      </c>
      <c r="BU577" s="8">
        <f t="shared" si="164"/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1</v>
      </c>
      <c r="CI577">
        <v>0</v>
      </c>
      <c r="CJ577">
        <v>1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1</v>
      </c>
      <c r="CQ577">
        <v>2</v>
      </c>
      <c r="CR577">
        <v>0</v>
      </c>
      <c r="CS577">
        <v>0</v>
      </c>
      <c r="CT577">
        <v>1</v>
      </c>
      <c r="CU577">
        <v>0</v>
      </c>
      <c r="CV577">
        <v>0</v>
      </c>
      <c r="CW577">
        <v>4</v>
      </c>
      <c r="CX577">
        <v>34</v>
      </c>
      <c r="CY577">
        <v>1</v>
      </c>
      <c r="CZ577">
        <v>0</v>
      </c>
      <c r="DA577">
        <v>21</v>
      </c>
      <c r="DB577">
        <v>17</v>
      </c>
      <c r="DC577">
        <v>0</v>
      </c>
      <c r="DD577">
        <v>0</v>
      </c>
      <c r="DE577">
        <v>32</v>
      </c>
      <c r="DF577">
        <v>9</v>
      </c>
      <c r="DG577">
        <v>6</v>
      </c>
      <c r="DH577">
        <v>8</v>
      </c>
      <c r="DI577">
        <v>4</v>
      </c>
      <c r="DJ577" s="11">
        <f t="shared" si="165"/>
        <v>-3</v>
      </c>
      <c r="DK577" s="6">
        <v>3.6928192399999999</v>
      </c>
      <c r="DL577">
        <v>8</v>
      </c>
      <c r="DM577">
        <v>1</v>
      </c>
      <c r="DN577">
        <v>0</v>
      </c>
      <c r="DO577">
        <v>0</v>
      </c>
      <c r="DP577">
        <v>0</v>
      </c>
      <c r="DQ577">
        <v>1354</v>
      </c>
      <c r="DR577">
        <v>1607</v>
      </c>
      <c r="DS577">
        <v>1006</v>
      </c>
      <c r="DT577">
        <v>1222</v>
      </c>
      <c r="DU577">
        <v>692</v>
      </c>
      <c r="DV577">
        <v>868</v>
      </c>
      <c r="DW577" s="6">
        <v>71.45</v>
      </c>
      <c r="DX577" s="6">
        <v>82.31</v>
      </c>
      <c r="DY577">
        <v>254</v>
      </c>
      <c r="DZ577">
        <v>293</v>
      </c>
      <c r="EA577">
        <v>51</v>
      </c>
      <c r="EB577">
        <v>76</v>
      </c>
      <c r="EC577">
        <v>77</v>
      </c>
      <c r="ED577">
        <v>77</v>
      </c>
      <c r="EE577">
        <v>81</v>
      </c>
      <c r="EF577">
        <v>62</v>
      </c>
      <c r="EG577" s="11">
        <f t="shared" si="166"/>
        <v>158</v>
      </c>
      <c r="EH577" s="11">
        <f t="shared" si="167"/>
        <v>139</v>
      </c>
      <c r="EI577">
        <v>778</v>
      </c>
      <c r="EJ577">
        <v>756</v>
      </c>
      <c r="EK577">
        <v>561</v>
      </c>
      <c r="EL577">
        <v>529</v>
      </c>
      <c r="EM577">
        <v>250</v>
      </c>
      <c r="EN577">
        <v>245</v>
      </c>
      <c r="EO577">
        <v>60</v>
      </c>
      <c r="EP577">
        <v>92</v>
      </c>
      <c r="EQ577">
        <v>0.30000000000000004</v>
      </c>
      <c r="ER577">
        <v>2.8</v>
      </c>
      <c r="ES577">
        <v>3.2</v>
      </c>
      <c r="ET577">
        <v>2604.66</v>
      </c>
      <c r="EU577" s="11">
        <f t="shared" si="168"/>
        <v>235</v>
      </c>
      <c r="EV577" s="6">
        <f t="shared" si="169"/>
        <v>14.75</v>
      </c>
      <c r="EW577" s="6">
        <f t="shared" si="170"/>
        <v>112.57485029940119</v>
      </c>
      <c r="EX577" s="6">
        <v>19</v>
      </c>
      <c r="EY577">
        <v>0.26</v>
      </c>
    </row>
    <row r="578" spans="1:155">
      <c r="A578">
        <v>52</v>
      </c>
      <c r="B578" s="5">
        <v>2500000</v>
      </c>
      <c r="C578" t="s">
        <v>1701</v>
      </c>
      <c r="D578" t="s">
        <v>1702</v>
      </c>
      <c r="F578" t="s">
        <v>162</v>
      </c>
      <c r="G578" t="s">
        <v>162</v>
      </c>
      <c r="H578">
        <v>73</v>
      </c>
      <c r="I578">
        <v>192</v>
      </c>
      <c r="J578">
        <v>2013</v>
      </c>
      <c r="K578">
        <v>1</v>
      </c>
      <c r="L578">
        <v>5</v>
      </c>
      <c r="M578" t="s">
        <v>146</v>
      </c>
      <c r="N578" t="s">
        <v>1700</v>
      </c>
      <c r="O578" t="s">
        <v>1703</v>
      </c>
      <c r="P578" t="s">
        <v>333</v>
      </c>
      <c r="Q578" t="s">
        <v>186</v>
      </c>
      <c r="R578">
        <v>72</v>
      </c>
      <c r="S578">
        <v>11</v>
      </c>
      <c r="T578">
        <v>34</v>
      </c>
      <c r="U578">
        <v>29</v>
      </c>
      <c r="V578">
        <v>5</v>
      </c>
      <c r="W578">
        <v>45</v>
      </c>
      <c r="X578">
        <v>-2</v>
      </c>
      <c r="Y578" s="6">
        <v>2.8</v>
      </c>
      <c r="Z578">
        <v>16</v>
      </c>
      <c r="AA578">
        <v>1743</v>
      </c>
      <c r="AB578">
        <v>78543</v>
      </c>
      <c r="AC578" s="6">
        <v>1289.6500000000001</v>
      </c>
      <c r="AD578" s="7">
        <v>18.183333333299998</v>
      </c>
      <c r="AE578" s="7">
        <f t="shared" ref="AE578:AE641" si="171">AVERAGE(AB578/60/R578,AC578/R578,AD578)</f>
        <v>18.092129629618515</v>
      </c>
      <c r="AF578" s="8">
        <v>0.30461894582688703</v>
      </c>
      <c r="AG578" s="8">
        <v>0.69230769230769229</v>
      </c>
      <c r="AH578" s="8">
        <v>9.6011816838995567E-2</v>
      </c>
      <c r="AI578" s="9">
        <f t="shared" ref="AI578:AI641" si="172">1-EB578/DV578</f>
        <v>0.89945155393053011</v>
      </c>
      <c r="AJ578" s="10">
        <f t="shared" ref="AJ578:AJ641" si="173">(AH578+AI578)*1000</f>
        <v>995.46337076952568</v>
      </c>
      <c r="AK578" s="7">
        <f t="shared" ref="AK578:AK641" si="174">EA578/AC578*60</f>
        <v>3.0240762997712558</v>
      </c>
      <c r="AL578" s="7">
        <f t="shared" ref="AL578:AL641" si="175">EB578/AC578*60</f>
        <v>2.5588337921141395</v>
      </c>
      <c r="AM578" s="8">
        <f t="shared" ref="AM578:AM641" si="176">IF(EA578+EB578&gt;0,EA578/(EA578+EB578),0)</f>
        <v>0.54166666666666663</v>
      </c>
      <c r="AN578" s="11">
        <f t="shared" ref="AN578:AN641" si="177">EA578-EB578</f>
        <v>10</v>
      </c>
      <c r="AO578" s="7">
        <f t="shared" ref="AO578:AO641" si="178">AK578-AL578</f>
        <v>0.46524250765711628</v>
      </c>
      <c r="AP578">
        <v>268</v>
      </c>
      <c r="AQ578">
        <v>272</v>
      </c>
      <c r="AR578">
        <v>216</v>
      </c>
      <c r="AS578">
        <v>149</v>
      </c>
      <c r="AT578">
        <v>151</v>
      </c>
      <c r="AU578">
        <v>151</v>
      </c>
      <c r="AV578" s="6">
        <v>19.23</v>
      </c>
      <c r="AW578">
        <v>80</v>
      </c>
      <c r="AX578">
        <v>16</v>
      </c>
      <c r="AY578">
        <v>9</v>
      </c>
      <c r="AZ578" s="11">
        <f t="shared" ref="AZ578:AZ641" si="179">AX578+AY578</f>
        <v>25</v>
      </c>
      <c r="BA578" s="6">
        <v>27.3245</v>
      </c>
      <c r="BB578" s="6">
        <v>24.77</v>
      </c>
      <c r="BC578" s="6">
        <v>598.29999999999995</v>
      </c>
      <c r="BD578">
        <v>99</v>
      </c>
      <c r="BE578">
        <v>98</v>
      </c>
      <c r="BF578">
        <v>98</v>
      </c>
      <c r="BG578" s="11">
        <f t="shared" ref="BG578:BG641" si="180">BE578-BF578</f>
        <v>0</v>
      </c>
      <c r="BH578">
        <v>69</v>
      </c>
      <c r="BI578">
        <v>37</v>
      </c>
      <c r="BJ578">
        <v>57</v>
      </c>
      <c r="BK578">
        <v>43</v>
      </c>
      <c r="BL578">
        <v>36</v>
      </c>
      <c r="BM578">
        <v>54</v>
      </c>
      <c r="BN578">
        <v>43</v>
      </c>
      <c r="BO578" s="8">
        <f t="shared" ref="BO578:BO641" si="181">BN578/DR578</f>
        <v>3.9631336405529953E-2</v>
      </c>
      <c r="BP578">
        <v>353</v>
      </c>
      <c r="BQ578">
        <v>282</v>
      </c>
      <c r="BR578">
        <v>346</v>
      </c>
      <c r="BS578">
        <v>280</v>
      </c>
      <c r="BT578" s="8">
        <f t="shared" ref="BT578:BT641" si="182">IF(BP578+BQ578&gt;0,BP578/(BP578+BQ578),0)</f>
        <v>0.55590551181102366</v>
      </c>
      <c r="BU578" s="8">
        <f t="shared" ref="BU578:BU641" si="183">(BR578+BS578)/(EI578+EJ578)</f>
        <v>0.49880478087649405</v>
      </c>
      <c r="BV578">
        <v>122</v>
      </c>
      <c r="BW578">
        <v>106</v>
      </c>
      <c r="BX578">
        <v>86</v>
      </c>
      <c r="BY578">
        <v>51</v>
      </c>
      <c r="BZ578">
        <v>145</v>
      </c>
      <c r="CA578">
        <v>125</v>
      </c>
      <c r="CB578">
        <v>97</v>
      </c>
      <c r="CC578">
        <v>68</v>
      </c>
      <c r="CD578">
        <v>110</v>
      </c>
      <c r="CE578">
        <v>99</v>
      </c>
      <c r="CF578">
        <v>225</v>
      </c>
      <c r="CG578">
        <v>189</v>
      </c>
      <c r="CH578">
        <v>0</v>
      </c>
      <c r="CI578">
        <v>3</v>
      </c>
      <c r="CJ578">
        <v>0</v>
      </c>
      <c r="CK578">
        <v>1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4</v>
      </c>
      <c r="CR578">
        <v>0</v>
      </c>
      <c r="CS578">
        <v>0</v>
      </c>
      <c r="CT578">
        <v>7</v>
      </c>
      <c r="CU578">
        <v>0</v>
      </c>
      <c r="CV578">
        <v>0</v>
      </c>
      <c r="CW578">
        <v>5</v>
      </c>
      <c r="CX578">
        <v>64</v>
      </c>
      <c r="CY578">
        <v>7</v>
      </c>
      <c r="CZ578">
        <v>5</v>
      </c>
      <c r="DA578">
        <v>7</v>
      </c>
      <c r="DB578">
        <v>49</v>
      </c>
      <c r="DC578">
        <v>13</v>
      </c>
      <c r="DD578">
        <v>0</v>
      </c>
      <c r="DE578">
        <v>70</v>
      </c>
      <c r="DF578">
        <v>8</v>
      </c>
      <c r="DG578">
        <v>15</v>
      </c>
      <c r="DH578">
        <v>8</v>
      </c>
      <c r="DI578">
        <v>11</v>
      </c>
      <c r="DJ578" s="11">
        <f t="shared" ref="DJ578:DJ641" si="184">DG578-DF578</f>
        <v>7</v>
      </c>
      <c r="DK578" s="6">
        <v>5.7689170707999997</v>
      </c>
      <c r="DL578">
        <v>8</v>
      </c>
      <c r="DM578">
        <v>0</v>
      </c>
      <c r="DN578">
        <v>0</v>
      </c>
      <c r="DO578">
        <v>0</v>
      </c>
      <c r="DP578">
        <v>0</v>
      </c>
      <c r="DQ578">
        <v>1367</v>
      </c>
      <c r="DR578">
        <v>1085</v>
      </c>
      <c r="DS578">
        <v>1007</v>
      </c>
      <c r="DT578">
        <v>800</v>
      </c>
      <c r="DU578">
        <v>677</v>
      </c>
      <c r="DV578">
        <v>547</v>
      </c>
      <c r="DW578" s="6">
        <v>72.89</v>
      </c>
      <c r="DX578" s="6">
        <v>56.26</v>
      </c>
      <c r="DY578">
        <v>257</v>
      </c>
      <c r="DZ578">
        <v>208</v>
      </c>
      <c r="EA578">
        <v>65</v>
      </c>
      <c r="EB578">
        <v>55</v>
      </c>
      <c r="EC578">
        <v>69</v>
      </c>
      <c r="ED578">
        <v>44</v>
      </c>
      <c r="EE578">
        <v>61</v>
      </c>
      <c r="EF578">
        <v>61</v>
      </c>
      <c r="EG578" s="11">
        <f t="shared" ref="EG578:EG641" si="185">EC578+EE578</f>
        <v>130</v>
      </c>
      <c r="EH578" s="11">
        <f t="shared" ref="EH578:EH641" si="186">ED578+EF578</f>
        <v>105</v>
      </c>
      <c r="EI578">
        <v>713</v>
      </c>
      <c r="EJ578">
        <v>542</v>
      </c>
      <c r="EK578">
        <v>382</v>
      </c>
      <c r="EL578">
        <v>437</v>
      </c>
      <c r="EM578">
        <v>202</v>
      </c>
      <c r="EN578">
        <v>228</v>
      </c>
      <c r="EO578">
        <v>56</v>
      </c>
      <c r="EP578">
        <v>57</v>
      </c>
      <c r="EQ578">
        <v>2.5</v>
      </c>
      <c r="ER578">
        <v>1.6</v>
      </c>
      <c r="ES578">
        <v>4.0999999999999996</v>
      </c>
      <c r="ET578">
        <v>2944</v>
      </c>
      <c r="EU578" s="11">
        <f t="shared" ref="EU578:EU641" si="187">BD578+BK578+Z578+DM578</f>
        <v>158</v>
      </c>
      <c r="EV578" s="6">
        <f t="shared" ref="EV578:EV641" si="188">IF(DL578&gt;0,(BD578+BJ578)/DL578,0)</f>
        <v>19.5</v>
      </c>
      <c r="EW578" s="6">
        <f t="shared" ref="EW578:EW641" si="189">(DQ578+DR578)/AC578*60</f>
        <v>114.07746287752491</v>
      </c>
      <c r="EX578" s="6">
        <v>49.7</v>
      </c>
      <c r="EY578">
        <v>0.7</v>
      </c>
    </row>
    <row r="579" spans="1:155">
      <c r="A579">
        <v>404</v>
      </c>
      <c r="B579" s="5">
        <v>2500000</v>
      </c>
      <c r="C579" t="s">
        <v>1709</v>
      </c>
      <c r="D579" t="s">
        <v>1710</v>
      </c>
      <c r="E579" t="s">
        <v>991</v>
      </c>
      <c r="F579" t="s">
        <v>154</v>
      </c>
      <c r="G579" t="s">
        <v>154</v>
      </c>
      <c r="H579">
        <v>73</v>
      </c>
      <c r="I579">
        <v>206</v>
      </c>
      <c r="M579" t="s">
        <v>146</v>
      </c>
      <c r="N579" t="s">
        <v>1711</v>
      </c>
      <c r="O579" t="s">
        <v>640</v>
      </c>
      <c r="P579" t="s">
        <v>192</v>
      </c>
      <c r="Q579" t="s">
        <v>257</v>
      </c>
      <c r="R579">
        <v>82</v>
      </c>
      <c r="S579">
        <v>1</v>
      </c>
      <c r="T579">
        <v>6</v>
      </c>
      <c r="U579">
        <v>4</v>
      </c>
      <c r="V579">
        <v>2</v>
      </c>
      <c r="W579">
        <v>7</v>
      </c>
      <c r="X579">
        <v>-7</v>
      </c>
      <c r="Y579" s="6">
        <v>-6.9</v>
      </c>
      <c r="Z579">
        <v>39</v>
      </c>
      <c r="AA579">
        <v>2241</v>
      </c>
      <c r="AB579">
        <v>102209</v>
      </c>
      <c r="AC579" s="6">
        <v>1673.09</v>
      </c>
      <c r="AD579" s="7">
        <v>20.8</v>
      </c>
      <c r="AE579" s="7">
        <f t="shared" si="171"/>
        <v>20.659241192411923</v>
      </c>
      <c r="AF579" s="8">
        <v>0.35947497561373876</v>
      </c>
      <c r="AG579" s="8">
        <v>0.1891891891891892</v>
      </c>
      <c r="AH579" s="8">
        <v>5.8176100628930819E-2</v>
      </c>
      <c r="AI579" s="9">
        <f t="shared" si="172"/>
        <v>0.92573221757322177</v>
      </c>
      <c r="AJ579" s="10">
        <f t="shared" si="173"/>
        <v>983.9083182021526</v>
      </c>
      <c r="AK579" s="7">
        <f t="shared" si="174"/>
        <v>1.3268861806597374</v>
      </c>
      <c r="AL579" s="7">
        <f t="shared" si="175"/>
        <v>2.5461869953200367</v>
      </c>
      <c r="AM579" s="8">
        <f t="shared" si="176"/>
        <v>0.34259259259259262</v>
      </c>
      <c r="AN579" s="11">
        <f t="shared" si="177"/>
        <v>-34</v>
      </c>
      <c r="AO579" s="7">
        <f t="shared" si="178"/>
        <v>-1.2193008146602993</v>
      </c>
      <c r="AP579">
        <v>148</v>
      </c>
      <c r="AQ579">
        <v>149</v>
      </c>
      <c r="AR579">
        <v>112</v>
      </c>
      <c r="AS579">
        <v>84</v>
      </c>
      <c r="AT579">
        <v>84</v>
      </c>
      <c r="AU579">
        <v>84</v>
      </c>
      <c r="AV579" s="6">
        <v>3.49</v>
      </c>
      <c r="AW579">
        <v>7</v>
      </c>
      <c r="AX579">
        <v>4</v>
      </c>
      <c r="AY579">
        <v>5</v>
      </c>
      <c r="AZ579" s="11">
        <f t="shared" si="179"/>
        <v>9</v>
      </c>
      <c r="BA579" s="6">
        <v>53.202399999999997</v>
      </c>
      <c r="BB579" s="6">
        <v>47.42</v>
      </c>
      <c r="BC579" s="6">
        <v>64.099999999999994</v>
      </c>
      <c r="BD579">
        <v>82</v>
      </c>
      <c r="BE579">
        <v>80</v>
      </c>
      <c r="BF579">
        <v>117</v>
      </c>
      <c r="BG579" s="11">
        <f t="shared" si="180"/>
        <v>-37</v>
      </c>
      <c r="BH579">
        <v>29</v>
      </c>
      <c r="BI579">
        <v>40</v>
      </c>
      <c r="BJ579">
        <v>18</v>
      </c>
      <c r="BK579">
        <v>150</v>
      </c>
      <c r="BL579">
        <v>39</v>
      </c>
      <c r="BM579">
        <v>18</v>
      </c>
      <c r="BN579">
        <v>145</v>
      </c>
      <c r="BO579" s="8">
        <f t="shared" si="181"/>
        <v>8.18746470920384E-2</v>
      </c>
      <c r="BP579">
        <v>0</v>
      </c>
      <c r="BQ579">
        <v>0</v>
      </c>
      <c r="BR579">
        <v>0</v>
      </c>
      <c r="BS579">
        <v>0</v>
      </c>
      <c r="BT579" s="8">
        <f t="shared" si="182"/>
        <v>0</v>
      </c>
      <c r="BU579" s="8">
        <f t="shared" si="183"/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1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1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2</v>
      </c>
      <c r="CX579">
        <v>27</v>
      </c>
      <c r="CY579">
        <v>1</v>
      </c>
      <c r="CZ579">
        <v>0</v>
      </c>
      <c r="DA579">
        <v>42</v>
      </c>
      <c r="DB579">
        <v>19</v>
      </c>
      <c r="DC579">
        <v>1</v>
      </c>
      <c r="DD579">
        <v>0</v>
      </c>
      <c r="DE579">
        <v>21</v>
      </c>
      <c r="DF579">
        <v>18</v>
      </c>
      <c r="DG579">
        <v>5</v>
      </c>
      <c r="DH579">
        <v>15</v>
      </c>
      <c r="DI579">
        <v>3</v>
      </c>
      <c r="DJ579" s="11">
        <f t="shared" si="184"/>
        <v>-13</v>
      </c>
      <c r="DK579" s="6">
        <v>-3.0534299300000001</v>
      </c>
      <c r="DL579">
        <v>17</v>
      </c>
      <c r="DM579">
        <v>1</v>
      </c>
      <c r="DN579">
        <v>0</v>
      </c>
      <c r="DO579">
        <v>0</v>
      </c>
      <c r="DP579">
        <v>0</v>
      </c>
      <c r="DQ579">
        <v>1073</v>
      </c>
      <c r="DR579">
        <v>1771</v>
      </c>
      <c r="DS579">
        <v>845</v>
      </c>
      <c r="DT579">
        <v>1340</v>
      </c>
      <c r="DU579">
        <v>636</v>
      </c>
      <c r="DV579">
        <v>956</v>
      </c>
      <c r="DW579" s="6">
        <v>50.54</v>
      </c>
      <c r="DX579" s="6">
        <v>86.04</v>
      </c>
      <c r="DY579">
        <v>165</v>
      </c>
      <c r="DZ579">
        <v>281</v>
      </c>
      <c r="EA579">
        <v>37</v>
      </c>
      <c r="EB579">
        <v>71</v>
      </c>
      <c r="EC579">
        <v>24</v>
      </c>
      <c r="ED579">
        <v>53</v>
      </c>
      <c r="EE579">
        <v>42</v>
      </c>
      <c r="EF579">
        <v>59</v>
      </c>
      <c r="EG579" s="11">
        <f t="shared" si="185"/>
        <v>66</v>
      </c>
      <c r="EH579" s="11">
        <f t="shared" si="186"/>
        <v>112</v>
      </c>
      <c r="EI579">
        <v>858</v>
      </c>
      <c r="EJ579">
        <v>871</v>
      </c>
      <c r="EK579">
        <v>503</v>
      </c>
      <c r="EL579">
        <v>620</v>
      </c>
      <c r="EM579">
        <v>195</v>
      </c>
      <c r="EN579">
        <v>176</v>
      </c>
      <c r="EO579">
        <v>95</v>
      </c>
      <c r="EP579">
        <v>82</v>
      </c>
      <c r="EQ579">
        <v>-1.2</v>
      </c>
      <c r="ER579">
        <v>3.8</v>
      </c>
      <c r="ES579">
        <v>2.5</v>
      </c>
      <c r="ET579">
        <v>2981.17</v>
      </c>
      <c r="EU579" s="11">
        <f t="shared" si="187"/>
        <v>272</v>
      </c>
      <c r="EV579" s="6">
        <f t="shared" si="188"/>
        <v>5.882352941176471</v>
      </c>
      <c r="EW579" s="6">
        <f t="shared" si="189"/>
        <v>101.99092696746739</v>
      </c>
      <c r="EX579" s="6">
        <v>1.5</v>
      </c>
      <c r="EY579">
        <v>0.02</v>
      </c>
    </row>
    <row r="580" spans="1:155">
      <c r="A580">
        <v>330</v>
      </c>
      <c r="B580" s="5">
        <v>2500000</v>
      </c>
      <c r="C580" t="s">
        <v>1882</v>
      </c>
      <c r="D580" t="s">
        <v>1883</v>
      </c>
      <c r="E580" t="s">
        <v>108</v>
      </c>
      <c r="F580" t="s">
        <v>154</v>
      </c>
      <c r="G580" t="s">
        <v>154</v>
      </c>
      <c r="H580">
        <v>74</v>
      </c>
      <c r="I580">
        <v>210</v>
      </c>
      <c r="M580" t="s">
        <v>146</v>
      </c>
      <c r="N580" t="s">
        <v>1877</v>
      </c>
      <c r="O580" t="s">
        <v>1884</v>
      </c>
      <c r="P580" t="s">
        <v>192</v>
      </c>
      <c r="Q580" t="s">
        <v>172</v>
      </c>
      <c r="R580">
        <v>58</v>
      </c>
      <c r="S580">
        <v>3</v>
      </c>
      <c r="T580">
        <v>10</v>
      </c>
      <c r="U580">
        <v>4</v>
      </c>
      <c r="V580">
        <v>6</v>
      </c>
      <c r="W580">
        <v>13</v>
      </c>
      <c r="X580">
        <v>1</v>
      </c>
      <c r="Y580" s="6">
        <v>10.199999999999999</v>
      </c>
      <c r="Z580">
        <v>50</v>
      </c>
      <c r="AA580">
        <v>1354</v>
      </c>
      <c r="AB580">
        <v>61927</v>
      </c>
      <c r="AC580" s="6">
        <v>1028.8800000000001</v>
      </c>
      <c r="AD580" s="7">
        <v>17.7</v>
      </c>
      <c r="AE580" s="7">
        <f t="shared" si="171"/>
        <v>17.744808429118773</v>
      </c>
      <c r="AF580" s="8">
        <v>0.3222540999010261</v>
      </c>
      <c r="AG580" s="8">
        <v>0.37142857142857144</v>
      </c>
      <c r="AH580" s="8">
        <v>7.2916666666666671E-2</v>
      </c>
      <c r="AI580" s="9">
        <f t="shared" si="172"/>
        <v>0.90410958904109595</v>
      </c>
      <c r="AJ580" s="10">
        <f t="shared" si="173"/>
        <v>977.02625570776263</v>
      </c>
      <c r="AK580" s="7">
        <f t="shared" si="174"/>
        <v>2.0410543503615579</v>
      </c>
      <c r="AL580" s="7">
        <f t="shared" si="175"/>
        <v>2.4492652204338694</v>
      </c>
      <c r="AM580" s="8">
        <f t="shared" si="176"/>
        <v>0.45454545454545453</v>
      </c>
      <c r="AN580" s="11">
        <f t="shared" si="177"/>
        <v>-7</v>
      </c>
      <c r="AO580" s="7">
        <f t="shared" si="178"/>
        <v>-0.40821087007231149</v>
      </c>
      <c r="AP580">
        <v>105</v>
      </c>
      <c r="AQ580">
        <v>105</v>
      </c>
      <c r="AR580">
        <v>71</v>
      </c>
      <c r="AS580">
        <v>49</v>
      </c>
      <c r="AT580">
        <v>49</v>
      </c>
      <c r="AU580">
        <v>49</v>
      </c>
      <c r="AV580" s="6">
        <v>1.44</v>
      </c>
      <c r="AW580">
        <v>1</v>
      </c>
      <c r="AX580">
        <v>3</v>
      </c>
      <c r="AY580">
        <v>4</v>
      </c>
      <c r="AZ580" s="11">
        <f t="shared" si="179"/>
        <v>7</v>
      </c>
      <c r="BA580" s="6">
        <v>54.959200000000003</v>
      </c>
      <c r="BB580" s="6">
        <v>51.82</v>
      </c>
      <c r="BC580" s="6">
        <v>112.1</v>
      </c>
      <c r="BD580">
        <v>121</v>
      </c>
      <c r="BE580">
        <v>121</v>
      </c>
      <c r="BF580" t="s">
        <v>173</v>
      </c>
      <c r="BG580" s="11" t="e">
        <f t="shared" si="180"/>
        <v>#VALUE!</v>
      </c>
      <c r="BH580">
        <v>22</v>
      </c>
      <c r="BI580">
        <v>21</v>
      </c>
      <c r="BJ580">
        <v>7</v>
      </c>
      <c r="BK580">
        <v>76</v>
      </c>
      <c r="BL580">
        <v>21</v>
      </c>
      <c r="BM580">
        <v>7</v>
      </c>
      <c r="BN580">
        <v>76</v>
      </c>
      <c r="BO580" s="8">
        <f t="shared" si="181"/>
        <v>8.5106382978723402E-2</v>
      </c>
      <c r="BP580">
        <v>0</v>
      </c>
      <c r="BQ580">
        <v>0</v>
      </c>
      <c r="BR580">
        <v>0</v>
      </c>
      <c r="BS580">
        <v>0</v>
      </c>
      <c r="BT580" s="8">
        <f t="shared" si="182"/>
        <v>0</v>
      </c>
      <c r="BU580" s="8">
        <f t="shared" si="183"/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1</v>
      </c>
      <c r="CJ580">
        <v>1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1</v>
      </c>
      <c r="CR580">
        <v>0</v>
      </c>
      <c r="CS580">
        <v>0</v>
      </c>
      <c r="CT580">
        <v>2</v>
      </c>
      <c r="CU580">
        <v>0</v>
      </c>
      <c r="CV580">
        <v>1</v>
      </c>
      <c r="CW580">
        <v>1</v>
      </c>
      <c r="CX580">
        <v>20</v>
      </c>
      <c r="CY580">
        <v>2</v>
      </c>
      <c r="CZ580">
        <v>0</v>
      </c>
      <c r="DA580">
        <v>14</v>
      </c>
      <c r="DB580">
        <v>11</v>
      </c>
      <c r="DC580">
        <v>0</v>
      </c>
      <c r="DD580">
        <v>0</v>
      </c>
      <c r="DE580">
        <v>22</v>
      </c>
      <c r="DF580">
        <v>18</v>
      </c>
      <c r="DG580">
        <v>6</v>
      </c>
      <c r="DH580">
        <v>18</v>
      </c>
      <c r="DI580">
        <v>9</v>
      </c>
      <c r="DJ580" s="11">
        <f t="shared" si="184"/>
        <v>-12</v>
      </c>
      <c r="DK580" s="6">
        <v>-3.6280167199999998</v>
      </c>
      <c r="DL580">
        <v>14</v>
      </c>
      <c r="DM580">
        <v>4</v>
      </c>
      <c r="DN580">
        <v>0</v>
      </c>
      <c r="DO580">
        <v>0</v>
      </c>
      <c r="DP580">
        <v>0</v>
      </c>
      <c r="DQ580">
        <v>885</v>
      </c>
      <c r="DR580">
        <v>893</v>
      </c>
      <c r="DS580">
        <v>673</v>
      </c>
      <c r="DT580">
        <v>651</v>
      </c>
      <c r="DU580">
        <v>480</v>
      </c>
      <c r="DV580">
        <v>438</v>
      </c>
      <c r="DW580" s="6">
        <v>38.380000000000003</v>
      </c>
      <c r="DX580" s="6">
        <v>39.39</v>
      </c>
      <c r="DY580">
        <v>127</v>
      </c>
      <c r="DZ580">
        <v>133</v>
      </c>
      <c r="EA580">
        <v>35</v>
      </c>
      <c r="EB580">
        <v>42</v>
      </c>
      <c r="EC580">
        <v>27</v>
      </c>
      <c r="ED580">
        <v>26</v>
      </c>
      <c r="EE580">
        <v>54</v>
      </c>
      <c r="EF580">
        <v>27</v>
      </c>
      <c r="EG580" s="11">
        <f t="shared" si="185"/>
        <v>81</v>
      </c>
      <c r="EH580" s="11">
        <f t="shared" si="186"/>
        <v>53</v>
      </c>
      <c r="EI580">
        <v>486</v>
      </c>
      <c r="EJ580">
        <v>466</v>
      </c>
      <c r="EK580">
        <v>460</v>
      </c>
      <c r="EL580">
        <v>522</v>
      </c>
      <c r="EM580">
        <v>138</v>
      </c>
      <c r="EN580">
        <v>131</v>
      </c>
      <c r="EO580">
        <v>69</v>
      </c>
      <c r="EP580">
        <v>70</v>
      </c>
      <c r="EQ580">
        <v>0.5</v>
      </c>
      <c r="ER580">
        <v>2.5</v>
      </c>
      <c r="ES580">
        <v>3.1</v>
      </c>
      <c r="ET580">
        <v>2163.88</v>
      </c>
      <c r="EU580" s="11">
        <f t="shared" si="187"/>
        <v>251</v>
      </c>
      <c r="EV580" s="6">
        <f t="shared" si="188"/>
        <v>9.1428571428571423</v>
      </c>
      <c r="EW580" s="6">
        <f t="shared" si="189"/>
        <v>103.68556099836714</v>
      </c>
      <c r="EX580" s="6">
        <v>19.5</v>
      </c>
      <c r="EY580">
        <v>0.34</v>
      </c>
    </row>
    <row r="581" spans="1:155">
      <c r="A581">
        <v>183</v>
      </c>
      <c r="B581" s="5">
        <v>2500000</v>
      </c>
      <c r="C581" t="s">
        <v>1946</v>
      </c>
      <c r="D581" t="s">
        <v>1947</v>
      </c>
      <c r="E581" t="s">
        <v>260</v>
      </c>
      <c r="F581" t="s">
        <v>154</v>
      </c>
      <c r="G581" t="s">
        <v>154</v>
      </c>
      <c r="H581">
        <v>75</v>
      </c>
      <c r="I581">
        <v>206</v>
      </c>
      <c r="J581">
        <v>2010</v>
      </c>
      <c r="K581">
        <v>1</v>
      </c>
      <c r="L581">
        <v>30</v>
      </c>
      <c r="M581" t="s">
        <v>155</v>
      </c>
      <c r="N581" t="s">
        <v>1948</v>
      </c>
      <c r="O581" t="s">
        <v>436</v>
      </c>
      <c r="P581" t="s">
        <v>222</v>
      </c>
      <c r="Q581" t="s">
        <v>285</v>
      </c>
      <c r="R581">
        <v>81</v>
      </c>
      <c r="S581">
        <v>20</v>
      </c>
      <c r="T581">
        <v>25</v>
      </c>
      <c r="U581">
        <v>14</v>
      </c>
      <c r="V581">
        <v>11</v>
      </c>
      <c r="W581">
        <v>45</v>
      </c>
      <c r="X581">
        <v>-6</v>
      </c>
      <c r="Y581" s="6">
        <v>-7.7</v>
      </c>
      <c r="Z581">
        <v>36</v>
      </c>
      <c r="AA581">
        <v>1730</v>
      </c>
      <c r="AB581">
        <v>76050</v>
      </c>
      <c r="AC581" s="6">
        <v>1267.78</v>
      </c>
      <c r="AD581" s="7">
        <v>15.65</v>
      </c>
      <c r="AE581" s="7">
        <f t="shared" si="171"/>
        <v>15.649917695473251</v>
      </c>
      <c r="AF581" s="8">
        <v>0.26822467079652007</v>
      </c>
      <c r="AG581" s="8">
        <v>0.7142857142857143</v>
      </c>
      <c r="AH581" s="8">
        <v>0.1024390243902439</v>
      </c>
      <c r="AI581" s="9">
        <f t="shared" si="172"/>
        <v>0.90551181102362199</v>
      </c>
      <c r="AJ581" s="10">
        <f t="shared" si="173"/>
        <v>1007.950835413866</v>
      </c>
      <c r="AK581" s="7">
        <f t="shared" si="174"/>
        <v>2.9815898657495783</v>
      </c>
      <c r="AL581" s="7">
        <f t="shared" si="175"/>
        <v>2.839609395951979</v>
      </c>
      <c r="AM581" s="8">
        <f t="shared" si="176"/>
        <v>0.51219512195121952</v>
      </c>
      <c r="AN581" s="11">
        <f t="shared" si="177"/>
        <v>3</v>
      </c>
      <c r="AO581" s="7">
        <f t="shared" si="178"/>
        <v>0.14198046979759926</v>
      </c>
      <c r="AP581">
        <v>305</v>
      </c>
      <c r="AQ581">
        <v>305</v>
      </c>
      <c r="AR581">
        <v>215</v>
      </c>
      <c r="AS581">
        <v>173</v>
      </c>
      <c r="AT581">
        <v>173</v>
      </c>
      <c r="AU581">
        <v>173</v>
      </c>
      <c r="AV581" s="6">
        <v>17.100000000000001</v>
      </c>
      <c r="AW581">
        <v>65</v>
      </c>
      <c r="AX581">
        <v>10</v>
      </c>
      <c r="AY581">
        <v>22</v>
      </c>
      <c r="AZ581" s="11">
        <f t="shared" si="179"/>
        <v>32</v>
      </c>
      <c r="BA581" s="6">
        <v>26.647400000000001</v>
      </c>
      <c r="BB581" s="6">
        <v>24.15</v>
      </c>
      <c r="BC581" s="6">
        <v>239.7</v>
      </c>
      <c r="BD581">
        <v>50</v>
      </c>
      <c r="BE581">
        <v>50</v>
      </c>
      <c r="BF581">
        <v>80</v>
      </c>
      <c r="BG581" s="11">
        <f t="shared" si="180"/>
        <v>-30</v>
      </c>
      <c r="BH581">
        <v>42</v>
      </c>
      <c r="BI581">
        <v>43</v>
      </c>
      <c r="BJ581">
        <v>43</v>
      </c>
      <c r="BK581">
        <v>48</v>
      </c>
      <c r="BL581">
        <v>43</v>
      </c>
      <c r="BM581">
        <v>43</v>
      </c>
      <c r="BN581">
        <v>48</v>
      </c>
      <c r="BO581" s="8">
        <f t="shared" si="181"/>
        <v>3.9473684210526314E-2</v>
      </c>
      <c r="BP581">
        <v>346</v>
      </c>
      <c r="BQ581">
        <v>445</v>
      </c>
      <c r="BR581">
        <v>346</v>
      </c>
      <c r="BS581">
        <v>445</v>
      </c>
      <c r="BT581" s="8">
        <f t="shared" si="182"/>
        <v>0.43742098609355246</v>
      </c>
      <c r="BU581" s="8">
        <f t="shared" si="183"/>
        <v>0.70499108734402849</v>
      </c>
      <c r="BV581">
        <v>136</v>
      </c>
      <c r="BW581">
        <v>164</v>
      </c>
      <c r="BX581">
        <v>124</v>
      </c>
      <c r="BY581">
        <v>154</v>
      </c>
      <c r="BZ581">
        <v>86</v>
      </c>
      <c r="CA581">
        <v>127</v>
      </c>
      <c r="CB581">
        <v>92</v>
      </c>
      <c r="CC581">
        <v>133</v>
      </c>
      <c r="CD581">
        <v>136</v>
      </c>
      <c r="CE581">
        <v>171</v>
      </c>
      <c r="CF581">
        <v>217</v>
      </c>
      <c r="CG581">
        <v>263</v>
      </c>
      <c r="CH581">
        <v>1</v>
      </c>
      <c r="CI581">
        <v>5</v>
      </c>
      <c r="CJ581">
        <v>4</v>
      </c>
      <c r="CK581">
        <v>0</v>
      </c>
      <c r="CL581">
        <v>0</v>
      </c>
      <c r="CM581">
        <v>0</v>
      </c>
      <c r="CN581">
        <v>1</v>
      </c>
      <c r="CO581">
        <v>2</v>
      </c>
      <c r="CP581">
        <v>0</v>
      </c>
      <c r="CQ581">
        <v>4</v>
      </c>
      <c r="CR581">
        <v>0</v>
      </c>
      <c r="CS581">
        <v>0</v>
      </c>
      <c r="CT581">
        <v>13</v>
      </c>
      <c r="CU581">
        <v>0</v>
      </c>
      <c r="CV581">
        <v>2</v>
      </c>
      <c r="CW581">
        <v>6</v>
      </c>
      <c r="CX581">
        <v>34</v>
      </c>
      <c r="CY581">
        <v>8</v>
      </c>
      <c r="CZ581">
        <v>3</v>
      </c>
      <c r="DA581">
        <v>8</v>
      </c>
      <c r="DB581">
        <v>23</v>
      </c>
      <c r="DC581">
        <v>9</v>
      </c>
      <c r="DD581">
        <v>6</v>
      </c>
      <c r="DE581">
        <v>116</v>
      </c>
      <c r="DF581">
        <v>17</v>
      </c>
      <c r="DG581">
        <v>26</v>
      </c>
      <c r="DH581">
        <v>18</v>
      </c>
      <c r="DI581">
        <v>20</v>
      </c>
      <c r="DJ581" s="11">
        <f t="shared" si="184"/>
        <v>9</v>
      </c>
      <c r="DK581" s="6">
        <v>3.8021479678999999</v>
      </c>
      <c r="DL581">
        <v>17</v>
      </c>
      <c r="DM581">
        <v>0</v>
      </c>
      <c r="DN581">
        <v>0</v>
      </c>
      <c r="DO581">
        <v>0</v>
      </c>
      <c r="DP581">
        <v>0</v>
      </c>
      <c r="DQ581">
        <v>1156</v>
      </c>
      <c r="DR581">
        <v>1216</v>
      </c>
      <c r="DS581">
        <v>841</v>
      </c>
      <c r="DT581">
        <v>876</v>
      </c>
      <c r="DU581">
        <v>615</v>
      </c>
      <c r="DV581">
        <v>635</v>
      </c>
      <c r="DW581" s="6">
        <v>57.73</v>
      </c>
      <c r="DX581" s="6">
        <v>55.49</v>
      </c>
      <c r="DY581">
        <v>201</v>
      </c>
      <c r="DZ581">
        <v>189</v>
      </c>
      <c r="EA581">
        <v>63</v>
      </c>
      <c r="EB581">
        <v>60</v>
      </c>
      <c r="EC581">
        <v>44</v>
      </c>
      <c r="ED581">
        <v>31</v>
      </c>
      <c r="EE581">
        <v>59</v>
      </c>
      <c r="EF581">
        <v>54</v>
      </c>
      <c r="EG581" s="11">
        <f t="shared" si="185"/>
        <v>103</v>
      </c>
      <c r="EH581" s="11">
        <f t="shared" si="186"/>
        <v>85</v>
      </c>
      <c r="EI581">
        <v>510</v>
      </c>
      <c r="EJ581">
        <v>612</v>
      </c>
      <c r="EK581">
        <v>444</v>
      </c>
      <c r="EL581">
        <v>463</v>
      </c>
      <c r="EM581">
        <v>210</v>
      </c>
      <c r="EN581">
        <v>139</v>
      </c>
      <c r="EO581">
        <v>74</v>
      </c>
      <c r="EP581">
        <v>75</v>
      </c>
      <c r="EQ581">
        <v>3.8</v>
      </c>
      <c r="ER581">
        <v>0.9</v>
      </c>
      <c r="ES581">
        <v>4.7</v>
      </c>
      <c r="ET581">
        <v>3458.78</v>
      </c>
      <c r="EU581" s="11">
        <f t="shared" si="187"/>
        <v>134</v>
      </c>
      <c r="EV581" s="6">
        <f t="shared" si="188"/>
        <v>5.4705882352941178</v>
      </c>
      <c r="EW581" s="6">
        <f t="shared" si="189"/>
        <v>112.25922478663492</v>
      </c>
      <c r="EX581" s="6">
        <v>36.200000000000003</v>
      </c>
      <c r="EY581">
        <v>0.45</v>
      </c>
    </row>
    <row r="582" spans="1:155">
      <c r="A582">
        <v>160</v>
      </c>
      <c r="B582" s="5">
        <v>2500000</v>
      </c>
      <c r="C582" t="s">
        <v>2325</v>
      </c>
      <c r="D582" t="s">
        <v>375</v>
      </c>
      <c r="E582" t="s">
        <v>330</v>
      </c>
      <c r="F582" t="s">
        <v>145</v>
      </c>
      <c r="G582" t="s">
        <v>145</v>
      </c>
      <c r="H582">
        <v>72</v>
      </c>
      <c r="I582">
        <v>190</v>
      </c>
      <c r="M582" t="s">
        <v>155</v>
      </c>
      <c r="N582" t="s">
        <v>2326</v>
      </c>
      <c r="O582" t="s">
        <v>262</v>
      </c>
      <c r="P582" t="s">
        <v>192</v>
      </c>
      <c r="Q582" t="s">
        <v>432</v>
      </c>
      <c r="R582">
        <v>62</v>
      </c>
      <c r="S582">
        <v>2</v>
      </c>
      <c r="T582">
        <v>16</v>
      </c>
      <c r="U582">
        <v>8</v>
      </c>
      <c r="V582">
        <v>8</v>
      </c>
      <c r="W582">
        <v>18</v>
      </c>
      <c r="X582">
        <v>4</v>
      </c>
      <c r="Y582" s="6">
        <v>7.2</v>
      </c>
      <c r="Z582">
        <v>14</v>
      </c>
      <c r="AA582">
        <v>1391</v>
      </c>
      <c r="AB582">
        <v>62297</v>
      </c>
      <c r="AC582" s="6">
        <v>1029.9100000000001</v>
      </c>
      <c r="AD582" s="7">
        <v>16.616666666699999</v>
      </c>
      <c r="AE582" s="7">
        <f t="shared" si="171"/>
        <v>16.658207885315772</v>
      </c>
      <c r="AF582" s="8">
        <v>0.29346011158157481</v>
      </c>
      <c r="AG582" s="8">
        <v>0.42857142857142855</v>
      </c>
      <c r="AH582" s="8">
        <v>7.636363636363637E-2</v>
      </c>
      <c r="AI582" s="9">
        <f t="shared" si="172"/>
        <v>0.92111959287531808</v>
      </c>
      <c r="AJ582" s="10">
        <f t="shared" si="173"/>
        <v>997.48322923895455</v>
      </c>
      <c r="AK582" s="7">
        <f t="shared" si="174"/>
        <v>2.4468157411812683</v>
      </c>
      <c r="AL582" s="7">
        <f t="shared" si="175"/>
        <v>1.8059830470623646</v>
      </c>
      <c r="AM582" s="8">
        <f t="shared" si="176"/>
        <v>0.57534246575342463</v>
      </c>
      <c r="AN582" s="11">
        <f t="shared" si="177"/>
        <v>11</v>
      </c>
      <c r="AO582" s="7">
        <f t="shared" si="178"/>
        <v>0.64083269411890376</v>
      </c>
      <c r="AP582">
        <v>250</v>
      </c>
      <c r="AQ582">
        <v>254</v>
      </c>
      <c r="AR582">
        <v>162</v>
      </c>
      <c r="AS582">
        <v>116</v>
      </c>
      <c r="AT582">
        <v>118</v>
      </c>
      <c r="AU582">
        <v>118</v>
      </c>
      <c r="AV582" s="6">
        <v>5.57</v>
      </c>
      <c r="AW582">
        <v>10</v>
      </c>
      <c r="AX582">
        <v>3</v>
      </c>
      <c r="AY582">
        <v>14</v>
      </c>
      <c r="AZ582" s="11">
        <f t="shared" si="179"/>
        <v>17</v>
      </c>
      <c r="BA582" s="6">
        <v>48.745800000000003</v>
      </c>
      <c r="BB582" s="6">
        <v>43.96</v>
      </c>
      <c r="BC582" s="6">
        <v>191.9</v>
      </c>
      <c r="BD582">
        <v>35</v>
      </c>
      <c r="BE582">
        <v>34</v>
      </c>
      <c r="BF582">
        <v>118</v>
      </c>
      <c r="BG582" s="11">
        <f t="shared" si="180"/>
        <v>-84</v>
      </c>
      <c r="BH582">
        <v>46</v>
      </c>
      <c r="BI582">
        <v>42</v>
      </c>
      <c r="BJ582">
        <v>28</v>
      </c>
      <c r="BK582">
        <v>112</v>
      </c>
      <c r="BL582">
        <v>42</v>
      </c>
      <c r="BM582">
        <v>28</v>
      </c>
      <c r="BN582">
        <v>111</v>
      </c>
      <c r="BO582" s="8">
        <f t="shared" si="181"/>
        <v>0.13261648745519714</v>
      </c>
      <c r="BP582">
        <v>0</v>
      </c>
      <c r="BQ582">
        <v>0</v>
      </c>
      <c r="BR582">
        <v>0</v>
      </c>
      <c r="BS582">
        <v>0</v>
      </c>
      <c r="BT582" s="8">
        <f t="shared" si="182"/>
        <v>0</v>
      </c>
      <c r="BU582" s="8">
        <f t="shared" si="183"/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1</v>
      </c>
      <c r="CI582">
        <v>1</v>
      </c>
      <c r="CJ582">
        <v>1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2</v>
      </c>
      <c r="CU582">
        <v>0</v>
      </c>
      <c r="CV582">
        <v>0</v>
      </c>
      <c r="CW582">
        <v>5</v>
      </c>
      <c r="CX582">
        <v>41</v>
      </c>
      <c r="CY582">
        <v>7</v>
      </c>
      <c r="CZ582">
        <v>0</v>
      </c>
      <c r="DA582">
        <v>30</v>
      </c>
      <c r="DB582">
        <v>12</v>
      </c>
      <c r="DC582">
        <v>1</v>
      </c>
      <c r="DD582">
        <v>0</v>
      </c>
      <c r="DE582">
        <v>68</v>
      </c>
      <c r="DF582">
        <v>7</v>
      </c>
      <c r="DG582">
        <v>7</v>
      </c>
      <c r="DH582">
        <v>7</v>
      </c>
      <c r="DI582">
        <v>5</v>
      </c>
      <c r="DJ582" s="11">
        <f t="shared" si="184"/>
        <v>0</v>
      </c>
      <c r="DK582" s="6">
        <v>2.6337867199999998</v>
      </c>
      <c r="DL582">
        <v>7</v>
      </c>
      <c r="DM582">
        <v>0</v>
      </c>
      <c r="DN582">
        <v>0</v>
      </c>
      <c r="DO582">
        <v>0</v>
      </c>
      <c r="DP582">
        <v>0</v>
      </c>
      <c r="DQ582">
        <v>1063</v>
      </c>
      <c r="DR582">
        <v>837</v>
      </c>
      <c r="DS582">
        <v>767</v>
      </c>
      <c r="DT582">
        <v>571</v>
      </c>
      <c r="DU582">
        <v>550</v>
      </c>
      <c r="DV582">
        <v>393</v>
      </c>
      <c r="DW582" s="6">
        <v>50.71</v>
      </c>
      <c r="DX582" s="6">
        <v>36.39</v>
      </c>
      <c r="DY582">
        <v>166</v>
      </c>
      <c r="DZ582">
        <v>116</v>
      </c>
      <c r="EA582">
        <v>42</v>
      </c>
      <c r="EB582">
        <v>31</v>
      </c>
      <c r="EC582">
        <v>49</v>
      </c>
      <c r="ED582">
        <v>34</v>
      </c>
      <c r="EE582">
        <v>48</v>
      </c>
      <c r="EF582">
        <v>40</v>
      </c>
      <c r="EG582" s="11">
        <f t="shared" si="185"/>
        <v>97</v>
      </c>
      <c r="EH582" s="11">
        <f t="shared" si="186"/>
        <v>74</v>
      </c>
      <c r="EI582">
        <v>475</v>
      </c>
      <c r="EJ582">
        <v>475</v>
      </c>
      <c r="EK582">
        <v>370</v>
      </c>
      <c r="EL582">
        <v>493</v>
      </c>
      <c r="EM582">
        <v>183</v>
      </c>
      <c r="EN582">
        <v>131</v>
      </c>
      <c r="EO582">
        <v>55</v>
      </c>
      <c r="EP582">
        <v>56</v>
      </c>
      <c r="EQ582">
        <v>0.9</v>
      </c>
      <c r="ER582">
        <v>2.8</v>
      </c>
      <c r="ES582">
        <v>3.7</v>
      </c>
      <c r="ET582">
        <v>2479.63</v>
      </c>
      <c r="EU582" s="11">
        <f t="shared" si="187"/>
        <v>161</v>
      </c>
      <c r="EV582" s="6">
        <f t="shared" si="188"/>
        <v>9</v>
      </c>
      <c r="EW582" s="6">
        <f t="shared" si="189"/>
        <v>110.6892835296288</v>
      </c>
      <c r="EX582" s="6">
        <v>30.8</v>
      </c>
      <c r="EY582">
        <v>0.5</v>
      </c>
    </row>
    <row r="583" spans="1:155">
      <c r="A583">
        <v>109</v>
      </c>
      <c r="B583" s="5">
        <v>2500000</v>
      </c>
      <c r="C583" t="s">
        <v>2480</v>
      </c>
      <c r="D583" t="s">
        <v>2481</v>
      </c>
      <c r="E583" t="s">
        <v>288</v>
      </c>
      <c r="F583" t="s">
        <v>154</v>
      </c>
      <c r="G583" t="s">
        <v>154</v>
      </c>
      <c r="H583">
        <v>71</v>
      </c>
      <c r="I583">
        <v>195</v>
      </c>
      <c r="J583">
        <v>2003</v>
      </c>
      <c r="K583">
        <v>5</v>
      </c>
      <c r="L583">
        <v>148</v>
      </c>
      <c r="M583" t="s">
        <v>146</v>
      </c>
      <c r="N583" t="s">
        <v>2482</v>
      </c>
      <c r="O583" t="s">
        <v>1662</v>
      </c>
      <c r="P583" t="s">
        <v>198</v>
      </c>
      <c r="Q583" t="s">
        <v>186</v>
      </c>
      <c r="R583">
        <v>82</v>
      </c>
      <c r="S583">
        <v>16</v>
      </c>
      <c r="T583">
        <v>24</v>
      </c>
      <c r="U583">
        <v>13</v>
      </c>
      <c r="V583">
        <v>11</v>
      </c>
      <c r="W583">
        <v>40</v>
      </c>
      <c r="X583">
        <v>2</v>
      </c>
      <c r="Y583" s="6">
        <v>0.8</v>
      </c>
      <c r="Z583">
        <v>32</v>
      </c>
      <c r="AA583">
        <v>1705</v>
      </c>
      <c r="AB583">
        <v>77952</v>
      </c>
      <c r="AC583" s="6">
        <v>1278.81</v>
      </c>
      <c r="AD583" s="7">
        <v>15.85</v>
      </c>
      <c r="AE583" s="7">
        <f t="shared" si="171"/>
        <v>15.763048780487805</v>
      </c>
      <c r="AF583" s="8">
        <v>0.2796411140073124</v>
      </c>
      <c r="AG583" s="8">
        <v>0.60606060606060608</v>
      </c>
      <c r="AH583" s="8">
        <v>0.10296411856474259</v>
      </c>
      <c r="AI583" s="9">
        <f t="shared" si="172"/>
        <v>0.91342756183745588</v>
      </c>
      <c r="AJ583" s="10">
        <f t="shared" si="173"/>
        <v>1016.3916804021984</v>
      </c>
      <c r="AK583" s="7">
        <f t="shared" si="174"/>
        <v>3.0966288971778448</v>
      </c>
      <c r="AL583" s="7">
        <f t="shared" si="175"/>
        <v>2.2990123630562791</v>
      </c>
      <c r="AM583" s="8">
        <f t="shared" si="176"/>
        <v>0.57391304347826089</v>
      </c>
      <c r="AN583" s="11">
        <f t="shared" si="177"/>
        <v>17</v>
      </c>
      <c r="AO583" s="7">
        <f t="shared" si="178"/>
        <v>0.79761653412156575</v>
      </c>
      <c r="AP583">
        <v>244</v>
      </c>
      <c r="AQ583">
        <v>249</v>
      </c>
      <c r="AR583">
        <v>182</v>
      </c>
      <c r="AS583">
        <v>127</v>
      </c>
      <c r="AT583">
        <v>131</v>
      </c>
      <c r="AU583">
        <v>131</v>
      </c>
      <c r="AV583" s="6">
        <v>17.829999999999998</v>
      </c>
      <c r="AW583">
        <v>70</v>
      </c>
      <c r="AX583">
        <v>17</v>
      </c>
      <c r="AY583">
        <v>24</v>
      </c>
      <c r="AZ583" s="11">
        <f t="shared" si="179"/>
        <v>41</v>
      </c>
      <c r="BA583" s="6">
        <v>26.0687</v>
      </c>
      <c r="BB583" s="6">
        <v>24.74</v>
      </c>
      <c r="BC583" s="6">
        <v>239.4</v>
      </c>
      <c r="BD583">
        <v>113</v>
      </c>
      <c r="BE583">
        <v>112</v>
      </c>
      <c r="BF583">
        <v>117</v>
      </c>
      <c r="BG583" s="11">
        <f t="shared" si="180"/>
        <v>-5</v>
      </c>
      <c r="BH583">
        <v>56</v>
      </c>
      <c r="BI583">
        <v>49</v>
      </c>
      <c r="BJ583">
        <v>57</v>
      </c>
      <c r="BK583">
        <v>16</v>
      </c>
      <c r="BL583">
        <v>48</v>
      </c>
      <c r="BM583">
        <v>57</v>
      </c>
      <c r="BN583">
        <v>16</v>
      </c>
      <c r="BO583" s="8">
        <f t="shared" si="181"/>
        <v>1.5252621544327931E-2</v>
      </c>
      <c r="BP583">
        <v>3</v>
      </c>
      <c r="BQ583">
        <v>5</v>
      </c>
      <c r="BR583">
        <v>3</v>
      </c>
      <c r="BS583">
        <v>5</v>
      </c>
      <c r="BT583" s="8">
        <f t="shared" si="182"/>
        <v>0.375</v>
      </c>
      <c r="BU583" s="8">
        <f t="shared" si="183"/>
        <v>7.073386383731211E-3</v>
      </c>
      <c r="BV583">
        <v>0</v>
      </c>
      <c r="BW583">
        <v>1</v>
      </c>
      <c r="BX583">
        <v>0</v>
      </c>
      <c r="BY583">
        <v>2</v>
      </c>
      <c r="BZ583">
        <v>3</v>
      </c>
      <c r="CA583">
        <v>2</v>
      </c>
      <c r="CB583">
        <v>0</v>
      </c>
      <c r="CC583">
        <v>1</v>
      </c>
      <c r="CD583">
        <v>2</v>
      </c>
      <c r="CE583">
        <v>2</v>
      </c>
      <c r="CF583">
        <v>1</v>
      </c>
      <c r="CG583">
        <v>3</v>
      </c>
      <c r="CH583">
        <v>0</v>
      </c>
      <c r="CI583">
        <v>1</v>
      </c>
      <c r="CJ583">
        <v>2</v>
      </c>
      <c r="CK583">
        <v>1</v>
      </c>
      <c r="CL583">
        <v>0</v>
      </c>
      <c r="CM583">
        <v>0</v>
      </c>
      <c r="CN583">
        <v>1</v>
      </c>
      <c r="CO583">
        <v>2</v>
      </c>
      <c r="CP583">
        <v>0</v>
      </c>
      <c r="CQ583">
        <v>5</v>
      </c>
      <c r="CR583">
        <v>0</v>
      </c>
      <c r="CS583">
        <v>0</v>
      </c>
      <c r="CT583">
        <v>8</v>
      </c>
      <c r="CU583">
        <v>0</v>
      </c>
      <c r="CV583">
        <v>5</v>
      </c>
      <c r="CW583">
        <v>5</v>
      </c>
      <c r="CX583">
        <v>46</v>
      </c>
      <c r="CY583">
        <v>15</v>
      </c>
      <c r="CZ583">
        <v>4</v>
      </c>
      <c r="DA583">
        <v>6</v>
      </c>
      <c r="DB583">
        <v>39</v>
      </c>
      <c r="DC583">
        <v>5</v>
      </c>
      <c r="DD583">
        <v>0</v>
      </c>
      <c r="DE583">
        <v>62</v>
      </c>
      <c r="DF583">
        <v>15</v>
      </c>
      <c r="DG583">
        <v>14</v>
      </c>
      <c r="DH583">
        <v>22</v>
      </c>
      <c r="DI583">
        <v>12</v>
      </c>
      <c r="DJ583" s="11">
        <f t="shared" si="184"/>
        <v>-1</v>
      </c>
      <c r="DK583" s="6">
        <v>-9.0001591068</v>
      </c>
      <c r="DL583">
        <v>15</v>
      </c>
      <c r="DM583">
        <v>0</v>
      </c>
      <c r="DN583">
        <v>0</v>
      </c>
      <c r="DO583">
        <v>0</v>
      </c>
      <c r="DP583">
        <v>0</v>
      </c>
      <c r="DQ583">
        <v>1281</v>
      </c>
      <c r="DR583">
        <v>1049</v>
      </c>
      <c r="DS583">
        <v>894</v>
      </c>
      <c r="DT583">
        <v>808</v>
      </c>
      <c r="DU583">
        <v>641</v>
      </c>
      <c r="DV583">
        <v>566</v>
      </c>
      <c r="DW583" s="6">
        <v>65.19</v>
      </c>
      <c r="DX583" s="6">
        <v>49.37</v>
      </c>
      <c r="DY583">
        <v>216</v>
      </c>
      <c r="DZ583">
        <v>168</v>
      </c>
      <c r="EA583">
        <v>66</v>
      </c>
      <c r="EB583">
        <v>49</v>
      </c>
      <c r="EC583">
        <v>61</v>
      </c>
      <c r="ED583">
        <v>39</v>
      </c>
      <c r="EE583">
        <v>79</v>
      </c>
      <c r="EF583">
        <v>60</v>
      </c>
      <c r="EG583" s="11">
        <f t="shared" si="185"/>
        <v>140</v>
      </c>
      <c r="EH583" s="11">
        <f t="shared" si="186"/>
        <v>99</v>
      </c>
      <c r="EI583">
        <v>592</v>
      </c>
      <c r="EJ583">
        <v>539</v>
      </c>
      <c r="EK583">
        <v>350</v>
      </c>
      <c r="EL583">
        <v>488</v>
      </c>
      <c r="EM583">
        <v>230</v>
      </c>
      <c r="EN583">
        <v>207</v>
      </c>
      <c r="EO583">
        <v>59</v>
      </c>
      <c r="EP583">
        <v>67</v>
      </c>
      <c r="EQ583">
        <v>2.5</v>
      </c>
      <c r="ER583">
        <v>1.8</v>
      </c>
      <c r="ES583">
        <v>4.3</v>
      </c>
      <c r="ET583">
        <v>3294.23</v>
      </c>
      <c r="EU583" s="11">
        <f t="shared" si="187"/>
        <v>161</v>
      </c>
      <c r="EV583" s="6">
        <f t="shared" si="188"/>
        <v>11.333333333333334</v>
      </c>
      <c r="EW583" s="6">
        <f t="shared" si="189"/>
        <v>109.32038379430878</v>
      </c>
      <c r="EX583" s="6">
        <v>36</v>
      </c>
      <c r="EY583">
        <v>0.44</v>
      </c>
    </row>
    <row r="584" spans="1:155">
      <c r="A584">
        <v>800</v>
      </c>
      <c r="B584" s="5">
        <v>2500000</v>
      </c>
      <c r="C584" t="s">
        <v>2580</v>
      </c>
      <c r="D584" t="s">
        <v>573</v>
      </c>
      <c r="E584" t="s">
        <v>153</v>
      </c>
      <c r="F584" t="s">
        <v>154</v>
      </c>
      <c r="G584" t="s">
        <v>154</v>
      </c>
      <c r="H584">
        <v>75</v>
      </c>
      <c r="I584">
        <v>202</v>
      </c>
      <c r="J584">
        <v>2012</v>
      </c>
      <c r="K584">
        <v>1</v>
      </c>
      <c r="L584">
        <v>9</v>
      </c>
      <c r="M584" t="s">
        <v>146</v>
      </c>
      <c r="N584" t="s">
        <v>2581</v>
      </c>
      <c r="O584" t="s">
        <v>784</v>
      </c>
      <c r="P584" t="s">
        <v>192</v>
      </c>
      <c r="Q584" t="s">
        <v>232</v>
      </c>
      <c r="R584">
        <v>60</v>
      </c>
      <c r="S584">
        <v>8</v>
      </c>
      <c r="T584">
        <v>25</v>
      </c>
      <c r="U584">
        <v>10</v>
      </c>
      <c r="V584">
        <v>15</v>
      </c>
      <c r="W584">
        <v>33</v>
      </c>
      <c r="X584">
        <v>4</v>
      </c>
      <c r="Y584" s="6">
        <v>0.2</v>
      </c>
      <c r="Z584">
        <v>54</v>
      </c>
      <c r="AA584">
        <v>1716</v>
      </c>
      <c r="AB584">
        <v>89868</v>
      </c>
      <c r="AC584" s="6">
        <v>1462.28</v>
      </c>
      <c r="AD584" s="7">
        <v>24.95</v>
      </c>
      <c r="AE584" s="7">
        <f t="shared" si="171"/>
        <v>24.761555555555557</v>
      </c>
      <c r="AF584" s="8">
        <v>0.42273301513973249</v>
      </c>
      <c r="AG584" s="8">
        <v>0.47826086956521741</v>
      </c>
      <c r="AH584" s="8">
        <v>9.583333333333334E-2</v>
      </c>
      <c r="AI584" s="9">
        <f t="shared" si="172"/>
        <v>0.90796019900497515</v>
      </c>
      <c r="AJ584" s="10">
        <f t="shared" si="173"/>
        <v>1003.7935323383085</v>
      </c>
      <c r="AK584" s="7">
        <f t="shared" si="174"/>
        <v>2.8311951199496677</v>
      </c>
      <c r="AL584" s="7">
        <f t="shared" si="175"/>
        <v>3.0363541866126873</v>
      </c>
      <c r="AM584" s="8">
        <f t="shared" si="176"/>
        <v>0.4825174825174825</v>
      </c>
      <c r="AN584" s="11">
        <f t="shared" si="177"/>
        <v>-5</v>
      </c>
      <c r="AO584" s="7">
        <f t="shared" si="178"/>
        <v>-0.20515906666301964</v>
      </c>
      <c r="AP584">
        <v>321</v>
      </c>
      <c r="AQ584">
        <v>323</v>
      </c>
      <c r="AR584">
        <v>217</v>
      </c>
      <c r="AS584">
        <v>153</v>
      </c>
      <c r="AT584">
        <v>154</v>
      </c>
      <c r="AU584">
        <v>154</v>
      </c>
      <c r="AV584" s="6">
        <v>9</v>
      </c>
      <c r="AW584">
        <v>16</v>
      </c>
      <c r="AX584">
        <v>10</v>
      </c>
      <c r="AY584">
        <v>14</v>
      </c>
      <c r="AZ584" s="11">
        <f t="shared" si="179"/>
        <v>24</v>
      </c>
      <c r="BA584" s="6">
        <v>46.357100000000003</v>
      </c>
      <c r="BB584" s="6">
        <v>43.11</v>
      </c>
      <c r="BC584" s="6">
        <v>207.7</v>
      </c>
      <c r="BD584">
        <v>107</v>
      </c>
      <c r="BE584">
        <v>106</v>
      </c>
      <c r="BF584">
        <v>58</v>
      </c>
      <c r="BG584" s="11">
        <f t="shared" si="180"/>
        <v>48</v>
      </c>
      <c r="BH584">
        <v>64</v>
      </c>
      <c r="BI584">
        <v>62</v>
      </c>
      <c r="BJ584">
        <v>36</v>
      </c>
      <c r="BK584">
        <v>118</v>
      </c>
      <c r="BL584">
        <v>62</v>
      </c>
      <c r="BM584">
        <v>35</v>
      </c>
      <c r="BN584">
        <v>117</v>
      </c>
      <c r="BO584" s="8">
        <f t="shared" si="181"/>
        <v>8.1818181818181818E-2</v>
      </c>
      <c r="BP584">
        <v>0</v>
      </c>
      <c r="BQ584">
        <v>0</v>
      </c>
      <c r="BR584">
        <v>0</v>
      </c>
      <c r="BS584">
        <v>0</v>
      </c>
      <c r="BT584" s="8">
        <f t="shared" si="182"/>
        <v>0</v>
      </c>
      <c r="BU584" s="8">
        <f t="shared" si="183"/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1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4</v>
      </c>
      <c r="CQ584">
        <v>1</v>
      </c>
      <c r="CR584">
        <v>0</v>
      </c>
      <c r="CS584">
        <v>0</v>
      </c>
      <c r="CT584">
        <v>3</v>
      </c>
      <c r="CU584">
        <v>2</v>
      </c>
      <c r="CV584">
        <v>2</v>
      </c>
      <c r="CW584">
        <v>8</v>
      </c>
      <c r="CX584">
        <v>52</v>
      </c>
      <c r="CY584">
        <v>6</v>
      </c>
      <c r="CZ584">
        <v>1</v>
      </c>
      <c r="DA584">
        <v>63</v>
      </c>
      <c r="DB584">
        <v>11</v>
      </c>
      <c r="DC584">
        <v>1</v>
      </c>
      <c r="DD584">
        <v>0</v>
      </c>
      <c r="DE584">
        <v>72</v>
      </c>
      <c r="DF584">
        <v>19</v>
      </c>
      <c r="DG584">
        <v>16</v>
      </c>
      <c r="DH584">
        <v>18</v>
      </c>
      <c r="DI584">
        <v>13</v>
      </c>
      <c r="DJ584" s="11">
        <f t="shared" si="184"/>
        <v>-3</v>
      </c>
      <c r="DK584" s="6">
        <v>4.9609245699999995</v>
      </c>
      <c r="DL584">
        <v>16</v>
      </c>
      <c r="DM584">
        <v>2</v>
      </c>
      <c r="DN584">
        <v>0</v>
      </c>
      <c r="DO584">
        <v>1</v>
      </c>
      <c r="DP584">
        <v>0</v>
      </c>
      <c r="DQ584">
        <v>1289</v>
      </c>
      <c r="DR584">
        <v>1430</v>
      </c>
      <c r="DS584">
        <v>989</v>
      </c>
      <c r="DT584">
        <v>1066</v>
      </c>
      <c r="DU584">
        <v>720</v>
      </c>
      <c r="DV584">
        <v>804</v>
      </c>
      <c r="DW584" s="6">
        <v>68.23</v>
      </c>
      <c r="DX584" s="6">
        <v>71.239999999999995</v>
      </c>
      <c r="DY584">
        <v>220</v>
      </c>
      <c r="DZ584">
        <v>213</v>
      </c>
      <c r="EA584">
        <v>69</v>
      </c>
      <c r="EB584">
        <v>74</v>
      </c>
      <c r="EC584">
        <v>53</v>
      </c>
      <c r="ED584">
        <v>65</v>
      </c>
      <c r="EE584">
        <v>83</v>
      </c>
      <c r="EF584">
        <v>62</v>
      </c>
      <c r="EG584" s="11">
        <f t="shared" si="185"/>
        <v>136</v>
      </c>
      <c r="EH584" s="11">
        <f t="shared" si="186"/>
        <v>127</v>
      </c>
      <c r="EI584">
        <v>684</v>
      </c>
      <c r="EJ584">
        <v>741</v>
      </c>
      <c r="EK584">
        <v>532</v>
      </c>
      <c r="EL584">
        <v>433</v>
      </c>
      <c r="EM584">
        <v>221</v>
      </c>
      <c r="EN584">
        <v>191</v>
      </c>
      <c r="EO584">
        <v>72</v>
      </c>
      <c r="EP584">
        <v>91</v>
      </c>
      <c r="EQ584">
        <v>2.7</v>
      </c>
      <c r="ER584">
        <v>2.5</v>
      </c>
      <c r="ES584">
        <v>5.2</v>
      </c>
      <c r="ET584">
        <v>1996.83</v>
      </c>
      <c r="EU584" s="11">
        <f t="shared" si="187"/>
        <v>281</v>
      </c>
      <c r="EV584" s="6">
        <f t="shared" si="188"/>
        <v>8.9375</v>
      </c>
      <c r="EW584" s="6">
        <f t="shared" si="189"/>
        <v>111.56550045134995</v>
      </c>
      <c r="EX584" s="6">
        <v>36.6</v>
      </c>
      <c r="EY584">
        <v>0.62</v>
      </c>
    </row>
    <row r="585" spans="1:155">
      <c r="A585">
        <v>573</v>
      </c>
      <c r="B585" s="5">
        <v>2500000</v>
      </c>
      <c r="C585" t="s">
        <v>2703</v>
      </c>
      <c r="D585" t="s">
        <v>2362</v>
      </c>
      <c r="F585" t="s">
        <v>219</v>
      </c>
      <c r="G585" t="s">
        <v>219</v>
      </c>
      <c r="H585">
        <v>71</v>
      </c>
      <c r="I585">
        <v>195</v>
      </c>
      <c r="J585">
        <v>2012</v>
      </c>
      <c r="K585">
        <v>1</v>
      </c>
      <c r="L585">
        <v>1</v>
      </c>
      <c r="M585" t="s">
        <v>155</v>
      </c>
      <c r="N585" t="s">
        <v>2704</v>
      </c>
      <c r="O585" t="s">
        <v>2705</v>
      </c>
      <c r="P585" t="s">
        <v>185</v>
      </c>
      <c r="Q585" t="s">
        <v>179</v>
      </c>
      <c r="R585">
        <v>40</v>
      </c>
      <c r="S585">
        <v>3</v>
      </c>
      <c r="T585">
        <v>6</v>
      </c>
      <c r="U585">
        <v>3</v>
      </c>
      <c r="V585">
        <v>3</v>
      </c>
      <c r="W585">
        <v>9</v>
      </c>
      <c r="X585">
        <v>-3</v>
      </c>
      <c r="Y585" s="6">
        <v>3.3</v>
      </c>
      <c r="Z585">
        <v>14</v>
      </c>
      <c r="AA585">
        <v>616</v>
      </c>
      <c r="AB585">
        <v>25553</v>
      </c>
      <c r="AC585" s="6">
        <v>425.96</v>
      </c>
      <c r="AD585" s="7">
        <v>10.666666666699999</v>
      </c>
      <c r="AE585" s="7">
        <f t="shared" si="171"/>
        <v>10.65425000001111</v>
      </c>
      <c r="AF585" s="8">
        <v>0.21779991205374946</v>
      </c>
      <c r="AG585" s="8">
        <v>0.52941176470588236</v>
      </c>
      <c r="AH585" s="8">
        <v>8.45771144278607E-2</v>
      </c>
      <c r="AI585" s="9">
        <f t="shared" si="172"/>
        <v>0.90340909090909094</v>
      </c>
      <c r="AJ585" s="10">
        <f t="shared" si="173"/>
        <v>987.98620533695168</v>
      </c>
      <c r="AK585" s="7">
        <f t="shared" si="174"/>
        <v>2.394591041412339</v>
      </c>
      <c r="AL585" s="7">
        <f t="shared" si="175"/>
        <v>2.394591041412339</v>
      </c>
      <c r="AM585" s="8">
        <f t="shared" si="176"/>
        <v>0.5</v>
      </c>
      <c r="AN585" s="11">
        <f t="shared" si="177"/>
        <v>0</v>
      </c>
      <c r="AO585" s="7">
        <f t="shared" si="178"/>
        <v>0</v>
      </c>
      <c r="AP585">
        <v>68</v>
      </c>
      <c r="AQ585">
        <v>68</v>
      </c>
      <c r="AR585">
        <v>53</v>
      </c>
      <c r="AS585">
        <v>35</v>
      </c>
      <c r="AT585">
        <v>35</v>
      </c>
      <c r="AU585">
        <v>35</v>
      </c>
      <c r="AV585" s="6">
        <v>3.5</v>
      </c>
      <c r="AW585">
        <v>11</v>
      </c>
      <c r="AX585">
        <v>2</v>
      </c>
      <c r="AY585">
        <v>3</v>
      </c>
      <c r="AZ585" s="11">
        <f t="shared" si="179"/>
        <v>5</v>
      </c>
      <c r="BA585" s="6">
        <v>26.942900000000002</v>
      </c>
      <c r="BB585" s="6">
        <v>24.89</v>
      </c>
      <c r="BC585" s="6">
        <v>66.2</v>
      </c>
      <c r="BD585">
        <v>32</v>
      </c>
      <c r="BE585">
        <v>32</v>
      </c>
      <c r="BF585">
        <v>31</v>
      </c>
      <c r="BG585" s="11">
        <f t="shared" si="180"/>
        <v>1</v>
      </c>
      <c r="BH585">
        <v>18</v>
      </c>
      <c r="BI585">
        <v>3</v>
      </c>
      <c r="BJ585">
        <v>11</v>
      </c>
      <c r="BK585">
        <v>8</v>
      </c>
      <c r="BL585">
        <v>3</v>
      </c>
      <c r="BM585">
        <v>11</v>
      </c>
      <c r="BN585">
        <v>8</v>
      </c>
      <c r="BO585" s="8">
        <f t="shared" si="181"/>
        <v>2.3668639053254437E-2</v>
      </c>
      <c r="BP585">
        <v>0</v>
      </c>
      <c r="BQ585">
        <v>0</v>
      </c>
      <c r="BR585">
        <v>0</v>
      </c>
      <c r="BS585">
        <v>0</v>
      </c>
      <c r="BT585" s="8">
        <f t="shared" si="182"/>
        <v>0</v>
      </c>
      <c r="BU585" s="8">
        <f t="shared" si="183"/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1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1</v>
      </c>
      <c r="CQ585">
        <v>0</v>
      </c>
      <c r="CR585">
        <v>0</v>
      </c>
      <c r="CS585">
        <v>0</v>
      </c>
      <c r="CT585">
        <v>2</v>
      </c>
      <c r="CU585">
        <v>0</v>
      </c>
      <c r="CV585">
        <v>1</v>
      </c>
      <c r="CW585">
        <v>0</v>
      </c>
      <c r="CX585">
        <v>17</v>
      </c>
      <c r="CY585">
        <v>7</v>
      </c>
      <c r="CZ585">
        <v>0</v>
      </c>
      <c r="DA585">
        <v>4</v>
      </c>
      <c r="DB585">
        <v>1</v>
      </c>
      <c r="DC585">
        <v>0</v>
      </c>
      <c r="DD585">
        <v>2</v>
      </c>
      <c r="DE585">
        <v>21</v>
      </c>
      <c r="DF585">
        <v>7</v>
      </c>
      <c r="DG585">
        <v>9</v>
      </c>
      <c r="DH585">
        <v>7</v>
      </c>
      <c r="DI585">
        <v>8</v>
      </c>
      <c r="DJ585" s="11">
        <f t="shared" si="184"/>
        <v>2</v>
      </c>
      <c r="DK585" s="6">
        <v>1.0996964981999999</v>
      </c>
      <c r="DL585">
        <v>7</v>
      </c>
      <c r="DM585">
        <v>0</v>
      </c>
      <c r="DN585">
        <v>0</v>
      </c>
      <c r="DO585">
        <v>0</v>
      </c>
      <c r="DP585">
        <v>0</v>
      </c>
      <c r="DQ585">
        <v>366</v>
      </c>
      <c r="DR585">
        <v>338</v>
      </c>
      <c r="DS585">
        <v>276</v>
      </c>
      <c r="DT585">
        <v>244</v>
      </c>
      <c r="DU585">
        <v>201</v>
      </c>
      <c r="DV585">
        <v>176</v>
      </c>
      <c r="DW585" s="6">
        <v>16.059999999999999</v>
      </c>
      <c r="DX585" s="6">
        <v>12.37</v>
      </c>
      <c r="DY585">
        <v>49</v>
      </c>
      <c r="DZ585">
        <v>36</v>
      </c>
      <c r="EA585">
        <v>17</v>
      </c>
      <c r="EB585">
        <v>17</v>
      </c>
      <c r="EC585">
        <v>16</v>
      </c>
      <c r="ED585">
        <v>8</v>
      </c>
      <c r="EE585">
        <v>15</v>
      </c>
      <c r="EF585">
        <v>10</v>
      </c>
      <c r="EG585" s="11">
        <f t="shared" si="185"/>
        <v>31</v>
      </c>
      <c r="EH585" s="11">
        <f t="shared" si="186"/>
        <v>18</v>
      </c>
      <c r="EI585">
        <v>175</v>
      </c>
      <c r="EJ585">
        <v>172</v>
      </c>
      <c r="EK585">
        <v>162</v>
      </c>
      <c r="EL585">
        <v>180</v>
      </c>
      <c r="EM585">
        <v>42</v>
      </c>
      <c r="EN585">
        <v>44</v>
      </c>
      <c r="EO585">
        <v>28</v>
      </c>
      <c r="EP585">
        <v>25</v>
      </c>
      <c r="EQ585">
        <v>0.1</v>
      </c>
      <c r="ER585">
        <v>0.4</v>
      </c>
      <c r="ES585">
        <v>0.5</v>
      </c>
      <c r="ET585">
        <v>1529.78</v>
      </c>
      <c r="EU585" s="11">
        <f t="shared" si="187"/>
        <v>54</v>
      </c>
      <c r="EV585" s="6">
        <f t="shared" si="188"/>
        <v>6.1428571428571432</v>
      </c>
      <c r="EW585" s="6">
        <f t="shared" si="189"/>
        <v>99.164240773781586</v>
      </c>
      <c r="EX585" s="6">
        <v>10.199999999999999</v>
      </c>
      <c r="EY585">
        <v>0.26</v>
      </c>
    </row>
    <row r="586" spans="1:155">
      <c r="A586">
        <v>220</v>
      </c>
      <c r="B586" s="5">
        <v>2570000</v>
      </c>
      <c r="C586" t="s">
        <v>2033</v>
      </c>
      <c r="D586" t="s">
        <v>2034</v>
      </c>
      <c r="F586" t="s">
        <v>219</v>
      </c>
      <c r="G586" t="s">
        <v>219</v>
      </c>
      <c r="H586">
        <v>71</v>
      </c>
      <c r="I586">
        <v>212</v>
      </c>
      <c r="J586">
        <v>2009</v>
      </c>
      <c r="K586">
        <v>2</v>
      </c>
      <c r="L586">
        <v>55</v>
      </c>
      <c r="M586" t="s">
        <v>155</v>
      </c>
      <c r="N586" t="s">
        <v>2035</v>
      </c>
      <c r="O586" t="s">
        <v>1602</v>
      </c>
      <c r="P586" t="s">
        <v>192</v>
      </c>
      <c r="Q586" t="s">
        <v>193</v>
      </c>
      <c r="R586">
        <v>82</v>
      </c>
      <c r="S586">
        <v>6</v>
      </c>
      <c r="T586">
        <v>27</v>
      </c>
      <c r="U586">
        <v>19</v>
      </c>
      <c r="V586">
        <v>8</v>
      </c>
      <c r="W586">
        <v>33</v>
      </c>
      <c r="X586">
        <v>30</v>
      </c>
      <c r="Y586" s="6">
        <v>6.5</v>
      </c>
      <c r="Z586">
        <v>51</v>
      </c>
      <c r="AA586">
        <v>1917</v>
      </c>
      <c r="AB586">
        <v>96107</v>
      </c>
      <c r="AC586" s="6">
        <v>1599.91</v>
      </c>
      <c r="AD586" s="7">
        <v>19.5333333333</v>
      </c>
      <c r="AE586" s="7">
        <f t="shared" si="171"/>
        <v>19.526124661235503</v>
      </c>
      <c r="AF586" s="8">
        <v>0.34703098293379148</v>
      </c>
      <c r="AG586" s="8">
        <v>0.38823529411764707</v>
      </c>
      <c r="AH586" s="8">
        <v>0.10023584905660378</v>
      </c>
      <c r="AI586" s="9">
        <f t="shared" si="172"/>
        <v>0.92942942942942941</v>
      </c>
      <c r="AJ586" s="10">
        <f t="shared" si="173"/>
        <v>1029.6652784860332</v>
      </c>
      <c r="AK586" s="7">
        <f t="shared" si="174"/>
        <v>3.1876793069610163</v>
      </c>
      <c r="AL586" s="7">
        <f t="shared" si="175"/>
        <v>1.7625991462019737</v>
      </c>
      <c r="AM586" s="8">
        <f t="shared" si="176"/>
        <v>0.64393939393939392</v>
      </c>
      <c r="AN586" s="11">
        <f t="shared" si="177"/>
        <v>38</v>
      </c>
      <c r="AO586" s="7">
        <f t="shared" si="178"/>
        <v>1.4250801607590426</v>
      </c>
      <c r="AP586">
        <v>249</v>
      </c>
      <c r="AQ586">
        <v>249</v>
      </c>
      <c r="AR586">
        <v>167</v>
      </c>
      <c r="AS586">
        <v>125</v>
      </c>
      <c r="AT586">
        <v>125</v>
      </c>
      <c r="AU586">
        <v>125</v>
      </c>
      <c r="AV586" s="6">
        <v>6.17</v>
      </c>
      <c r="AW586">
        <v>7</v>
      </c>
      <c r="AX586">
        <v>3</v>
      </c>
      <c r="AY586">
        <v>9</v>
      </c>
      <c r="AZ586" s="11">
        <f t="shared" si="179"/>
        <v>12</v>
      </c>
      <c r="BA586" s="6">
        <v>44.6</v>
      </c>
      <c r="BB586" s="6">
        <v>42.4</v>
      </c>
      <c r="BC586" s="6">
        <v>317.8</v>
      </c>
      <c r="BD586">
        <v>122</v>
      </c>
      <c r="BE586">
        <v>122</v>
      </c>
      <c r="BF586">
        <v>85</v>
      </c>
      <c r="BG586" s="11">
        <f t="shared" si="180"/>
        <v>37</v>
      </c>
      <c r="BH586">
        <v>42</v>
      </c>
      <c r="BI586">
        <v>50</v>
      </c>
      <c r="BJ586">
        <v>34</v>
      </c>
      <c r="BK586">
        <v>94</v>
      </c>
      <c r="BL586">
        <v>50</v>
      </c>
      <c r="BM586">
        <v>34</v>
      </c>
      <c r="BN586">
        <v>94</v>
      </c>
      <c r="BO586" s="8">
        <f t="shared" si="181"/>
        <v>7.4191002367797951E-2</v>
      </c>
      <c r="BP586">
        <v>0</v>
      </c>
      <c r="BQ586">
        <v>0</v>
      </c>
      <c r="BR586">
        <v>0</v>
      </c>
      <c r="BS586">
        <v>0</v>
      </c>
      <c r="BT586" s="8">
        <f t="shared" si="182"/>
        <v>0</v>
      </c>
      <c r="BU586" s="8">
        <f t="shared" si="183"/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5</v>
      </c>
      <c r="CQ586">
        <v>1</v>
      </c>
      <c r="CR586">
        <v>0</v>
      </c>
      <c r="CS586">
        <v>0</v>
      </c>
      <c r="CT586">
        <v>0</v>
      </c>
      <c r="CU586">
        <v>0</v>
      </c>
      <c r="CV586">
        <v>1</v>
      </c>
      <c r="CW586">
        <v>5</v>
      </c>
      <c r="CX586">
        <v>36</v>
      </c>
      <c r="CY586">
        <v>6</v>
      </c>
      <c r="CZ586">
        <v>0</v>
      </c>
      <c r="DA586">
        <v>52</v>
      </c>
      <c r="DB586">
        <v>22</v>
      </c>
      <c r="DC586">
        <v>0</v>
      </c>
      <c r="DD586">
        <v>0</v>
      </c>
      <c r="DE586">
        <v>45</v>
      </c>
      <c r="DF586">
        <v>24</v>
      </c>
      <c r="DG586">
        <v>12</v>
      </c>
      <c r="DH586">
        <v>23</v>
      </c>
      <c r="DI586">
        <v>11</v>
      </c>
      <c r="DJ586" s="11">
        <f t="shared" si="184"/>
        <v>-12</v>
      </c>
      <c r="DK586" s="6">
        <v>-2.53944832</v>
      </c>
      <c r="DL586">
        <v>23</v>
      </c>
      <c r="DM586">
        <v>1</v>
      </c>
      <c r="DN586">
        <v>0</v>
      </c>
      <c r="DO586">
        <v>0</v>
      </c>
      <c r="DP586">
        <v>0</v>
      </c>
      <c r="DQ586">
        <v>1613</v>
      </c>
      <c r="DR586">
        <v>1267</v>
      </c>
      <c r="DS586">
        <v>1179</v>
      </c>
      <c r="DT586">
        <v>956</v>
      </c>
      <c r="DU586">
        <v>848</v>
      </c>
      <c r="DV586">
        <v>666</v>
      </c>
      <c r="DW586" s="6">
        <v>72.709999999999994</v>
      </c>
      <c r="DX586" s="6">
        <v>61.64</v>
      </c>
      <c r="DY586">
        <v>246</v>
      </c>
      <c r="DZ586">
        <v>215</v>
      </c>
      <c r="EA586">
        <v>85</v>
      </c>
      <c r="EB586">
        <v>47</v>
      </c>
      <c r="EC586">
        <v>56</v>
      </c>
      <c r="ED586">
        <v>49</v>
      </c>
      <c r="EE586">
        <v>83</v>
      </c>
      <c r="EF586">
        <v>77</v>
      </c>
      <c r="EG586" s="11">
        <f t="shared" si="185"/>
        <v>139</v>
      </c>
      <c r="EH586" s="11">
        <f t="shared" si="186"/>
        <v>126</v>
      </c>
      <c r="EI586">
        <v>715</v>
      </c>
      <c r="EJ586">
        <v>742</v>
      </c>
      <c r="EK586">
        <v>601</v>
      </c>
      <c r="EL586">
        <v>587</v>
      </c>
      <c r="EM586">
        <v>276</v>
      </c>
      <c r="EN586">
        <v>232</v>
      </c>
      <c r="EO586">
        <v>106</v>
      </c>
      <c r="EP586">
        <v>107</v>
      </c>
      <c r="EQ586">
        <v>2.2999999999999998</v>
      </c>
      <c r="ER586">
        <v>5.4</v>
      </c>
      <c r="ES586">
        <v>7.7</v>
      </c>
      <c r="ET586">
        <v>3010.37</v>
      </c>
      <c r="EU586" s="11">
        <f t="shared" si="187"/>
        <v>268</v>
      </c>
      <c r="EV586" s="6">
        <f t="shared" si="188"/>
        <v>6.7826086956521738</v>
      </c>
      <c r="EW586" s="6">
        <f t="shared" si="189"/>
        <v>108.00607534173797</v>
      </c>
      <c r="EX586" s="6">
        <v>50.1</v>
      </c>
      <c r="EY586">
        <v>0.61</v>
      </c>
    </row>
    <row r="587" spans="1:155">
      <c r="A587">
        <v>684</v>
      </c>
      <c r="B587" s="5">
        <v>2600000</v>
      </c>
      <c r="C587" t="s">
        <v>727</v>
      </c>
      <c r="D587" t="s">
        <v>728</v>
      </c>
      <c r="E587" t="s">
        <v>483</v>
      </c>
      <c r="F587" t="s">
        <v>154</v>
      </c>
      <c r="G587" t="s">
        <v>154</v>
      </c>
      <c r="H587">
        <v>75</v>
      </c>
      <c r="I587">
        <v>221</v>
      </c>
      <c r="J587">
        <v>2010</v>
      </c>
      <c r="K587">
        <v>1</v>
      </c>
      <c r="L587">
        <v>28</v>
      </c>
      <c r="M587" t="s">
        <v>146</v>
      </c>
      <c r="N587" t="s">
        <v>729</v>
      </c>
      <c r="O587" t="s">
        <v>730</v>
      </c>
      <c r="P587" t="s">
        <v>333</v>
      </c>
      <c r="Q587" t="s">
        <v>391</v>
      </c>
      <c r="R587">
        <v>82</v>
      </c>
      <c r="S587">
        <v>18</v>
      </c>
      <c r="T587">
        <v>38</v>
      </c>
      <c r="U587">
        <v>26</v>
      </c>
      <c r="V587">
        <v>12</v>
      </c>
      <c r="W587">
        <v>56</v>
      </c>
      <c r="X587">
        <v>13</v>
      </c>
      <c r="Y587" s="6">
        <v>15.6</v>
      </c>
      <c r="Z587">
        <v>36</v>
      </c>
      <c r="AA587">
        <v>1721</v>
      </c>
      <c r="AB587">
        <v>82174</v>
      </c>
      <c r="AC587" s="6">
        <v>1362.2</v>
      </c>
      <c r="AD587" s="7">
        <v>16.7</v>
      </c>
      <c r="AE587" s="7">
        <f t="shared" si="171"/>
        <v>16.67140921409214</v>
      </c>
      <c r="AF587" s="8">
        <v>0.2900649249710936</v>
      </c>
      <c r="AG587" s="8">
        <v>0.70886075949367089</v>
      </c>
      <c r="AH587" s="8">
        <v>0.10154241645244216</v>
      </c>
      <c r="AI587" s="9">
        <f t="shared" si="172"/>
        <v>0.90940170940170939</v>
      </c>
      <c r="AJ587" s="10">
        <f t="shared" si="173"/>
        <v>1010.9441258541516</v>
      </c>
      <c r="AK587" s="7">
        <f t="shared" si="174"/>
        <v>3.4796652473939216</v>
      </c>
      <c r="AL587" s="7">
        <f t="shared" si="175"/>
        <v>2.3344589634414916</v>
      </c>
      <c r="AM587" s="8">
        <f t="shared" si="176"/>
        <v>0.59848484848484851</v>
      </c>
      <c r="AN587" s="11">
        <f t="shared" si="177"/>
        <v>26</v>
      </c>
      <c r="AO587" s="7">
        <f t="shared" si="178"/>
        <v>1.14520628395243</v>
      </c>
      <c r="AP587">
        <v>265</v>
      </c>
      <c r="AQ587">
        <v>265</v>
      </c>
      <c r="AR587">
        <v>216</v>
      </c>
      <c r="AS587">
        <v>159</v>
      </c>
      <c r="AT587">
        <v>159</v>
      </c>
      <c r="AU587">
        <v>159</v>
      </c>
      <c r="AV587" s="6">
        <v>17.91</v>
      </c>
      <c r="AW587">
        <v>68</v>
      </c>
      <c r="AX587">
        <v>16</v>
      </c>
      <c r="AY587">
        <v>20</v>
      </c>
      <c r="AZ587" s="11">
        <f t="shared" si="179"/>
        <v>36</v>
      </c>
      <c r="BA587" s="6">
        <v>28.075500000000002</v>
      </c>
      <c r="BB587" s="6">
        <v>24.86</v>
      </c>
      <c r="BC587" s="6">
        <v>458</v>
      </c>
      <c r="BD587">
        <v>101</v>
      </c>
      <c r="BE587">
        <v>101</v>
      </c>
      <c r="BF587">
        <v>74</v>
      </c>
      <c r="BG587" s="11">
        <f t="shared" si="180"/>
        <v>27</v>
      </c>
      <c r="BH587">
        <v>57</v>
      </c>
      <c r="BI587">
        <v>34</v>
      </c>
      <c r="BJ587">
        <v>30</v>
      </c>
      <c r="BK587">
        <v>63</v>
      </c>
      <c r="BL587">
        <v>34</v>
      </c>
      <c r="BM587">
        <v>30</v>
      </c>
      <c r="BN587">
        <v>63</v>
      </c>
      <c r="BO587" s="8">
        <f t="shared" si="181"/>
        <v>5.4782608695652171E-2</v>
      </c>
      <c r="BP587">
        <v>114</v>
      </c>
      <c r="BQ587">
        <v>134</v>
      </c>
      <c r="BR587">
        <v>114</v>
      </c>
      <c r="BS587">
        <v>134</v>
      </c>
      <c r="BT587" s="8">
        <f t="shared" si="182"/>
        <v>0.45967741935483869</v>
      </c>
      <c r="BU587" s="8">
        <f t="shared" si="183"/>
        <v>0.18507462686567164</v>
      </c>
      <c r="BV587">
        <v>28</v>
      </c>
      <c r="BW587">
        <v>34</v>
      </c>
      <c r="BX587">
        <v>30</v>
      </c>
      <c r="BY587">
        <v>23</v>
      </c>
      <c r="BZ587">
        <v>56</v>
      </c>
      <c r="CA587">
        <v>77</v>
      </c>
      <c r="CB587">
        <v>45</v>
      </c>
      <c r="CC587">
        <v>36</v>
      </c>
      <c r="CD587">
        <v>38</v>
      </c>
      <c r="CE587">
        <v>50</v>
      </c>
      <c r="CF587">
        <v>66</v>
      </c>
      <c r="CG587">
        <v>86</v>
      </c>
      <c r="CH587">
        <v>0</v>
      </c>
      <c r="CI587">
        <v>4</v>
      </c>
      <c r="CJ587">
        <v>5</v>
      </c>
      <c r="CK587">
        <v>2</v>
      </c>
      <c r="CL587">
        <v>0</v>
      </c>
      <c r="CM587">
        <v>0</v>
      </c>
      <c r="CN587">
        <v>3</v>
      </c>
      <c r="CO587">
        <v>1</v>
      </c>
      <c r="CP587">
        <v>1</v>
      </c>
      <c r="CQ587">
        <v>2</v>
      </c>
      <c r="CR587">
        <v>2</v>
      </c>
      <c r="CS587">
        <v>0</v>
      </c>
      <c r="CT587">
        <v>9</v>
      </c>
      <c r="CU587">
        <v>2</v>
      </c>
      <c r="CV587">
        <v>5</v>
      </c>
      <c r="CW587">
        <v>5</v>
      </c>
      <c r="CX587">
        <v>45</v>
      </c>
      <c r="CY587">
        <v>18</v>
      </c>
      <c r="CZ587">
        <v>2</v>
      </c>
      <c r="DA587">
        <v>11</v>
      </c>
      <c r="DB587">
        <v>16</v>
      </c>
      <c r="DC587">
        <v>11</v>
      </c>
      <c r="DD587">
        <v>3</v>
      </c>
      <c r="DE587">
        <v>98</v>
      </c>
      <c r="DF587">
        <v>14</v>
      </c>
      <c r="DG587">
        <v>22</v>
      </c>
      <c r="DH587">
        <v>12</v>
      </c>
      <c r="DI587">
        <v>19</v>
      </c>
      <c r="DJ587" s="11">
        <f t="shared" si="184"/>
        <v>8</v>
      </c>
      <c r="DK587" s="6">
        <v>5.1008135305</v>
      </c>
      <c r="DL587">
        <v>13</v>
      </c>
      <c r="DM587">
        <v>0</v>
      </c>
      <c r="DN587">
        <v>0</v>
      </c>
      <c r="DO587">
        <v>1</v>
      </c>
      <c r="DP587">
        <v>0</v>
      </c>
      <c r="DQ587">
        <v>1372</v>
      </c>
      <c r="DR587">
        <v>1150</v>
      </c>
      <c r="DS587">
        <v>1008</v>
      </c>
      <c r="DT587">
        <v>832</v>
      </c>
      <c r="DU587">
        <v>778</v>
      </c>
      <c r="DV587">
        <v>585</v>
      </c>
      <c r="DW587" s="6">
        <v>70.400000000000006</v>
      </c>
      <c r="DX587" s="6">
        <v>46.85</v>
      </c>
      <c r="DY587">
        <v>247</v>
      </c>
      <c r="DZ587">
        <v>138</v>
      </c>
      <c r="EA587">
        <v>79</v>
      </c>
      <c r="EB587">
        <v>53</v>
      </c>
      <c r="EC587">
        <v>64</v>
      </c>
      <c r="ED587">
        <v>36</v>
      </c>
      <c r="EE587">
        <v>65</v>
      </c>
      <c r="EF587">
        <v>56</v>
      </c>
      <c r="EG587" s="11">
        <f t="shared" si="185"/>
        <v>129</v>
      </c>
      <c r="EH587" s="11">
        <f t="shared" si="186"/>
        <v>92</v>
      </c>
      <c r="EI587">
        <v>688</v>
      </c>
      <c r="EJ587">
        <v>652</v>
      </c>
      <c r="EK587">
        <v>367</v>
      </c>
      <c r="EL587">
        <v>438</v>
      </c>
      <c r="EM587">
        <v>146</v>
      </c>
      <c r="EN587">
        <v>141</v>
      </c>
      <c r="EO587">
        <v>73</v>
      </c>
      <c r="EP587">
        <v>71</v>
      </c>
      <c r="EQ587">
        <v>4.4000000000000004</v>
      </c>
      <c r="ER587">
        <v>1.7000000000000002</v>
      </c>
      <c r="ES587">
        <v>6.1</v>
      </c>
      <c r="ET587">
        <v>3333.99</v>
      </c>
      <c r="EU587" s="11">
        <f t="shared" si="187"/>
        <v>200</v>
      </c>
      <c r="EV587" s="6">
        <f t="shared" si="188"/>
        <v>10.076923076923077</v>
      </c>
      <c r="EW587" s="6">
        <f t="shared" si="189"/>
        <v>111.08500954338569</v>
      </c>
      <c r="EX587" s="6">
        <v>55.8</v>
      </c>
      <c r="EY587">
        <v>0.68</v>
      </c>
    </row>
    <row r="588" spans="1:155">
      <c r="A588">
        <v>71</v>
      </c>
      <c r="B588" s="5">
        <v>2600000</v>
      </c>
      <c r="C588" t="s">
        <v>813</v>
      </c>
      <c r="D588" t="s">
        <v>786</v>
      </c>
      <c r="E588" t="s">
        <v>304</v>
      </c>
      <c r="F588" t="s">
        <v>145</v>
      </c>
      <c r="G588" t="s">
        <v>145</v>
      </c>
      <c r="H588">
        <v>76</v>
      </c>
      <c r="I588">
        <v>218</v>
      </c>
      <c r="J588">
        <v>2009</v>
      </c>
      <c r="K588">
        <v>1</v>
      </c>
      <c r="L588">
        <v>30</v>
      </c>
      <c r="M588" t="s">
        <v>155</v>
      </c>
      <c r="N588" t="s">
        <v>814</v>
      </c>
      <c r="O588" t="s">
        <v>815</v>
      </c>
      <c r="P588" t="s">
        <v>192</v>
      </c>
      <c r="Q588" t="s">
        <v>404</v>
      </c>
      <c r="R588">
        <v>1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 s="6">
        <v>0</v>
      </c>
      <c r="Z588">
        <v>0</v>
      </c>
      <c r="AA588">
        <v>19</v>
      </c>
      <c r="AB588">
        <v>968</v>
      </c>
      <c r="AC588" s="6">
        <v>16.12</v>
      </c>
      <c r="AD588" s="7">
        <v>16.133333333300001</v>
      </c>
      <c r="AE588" s="7">
        <f t="shared" si="171"/>
        <v>16.128888888877778</v>
      </c>
      <c r="AF588" s="8">
        <v>0.32480354624219226</v>
      </c>
      <c r="AG588" s="8">
        <v>0</v>
      </c>
      <c r="AH588" s="8">
        <v>0</v>
      </c>
      <c r="AI588" s="9">
        <f t="shared" si="172"/>
        <v>1</v>
      </c>
      <c r="AJ588" s="10">
        <f t="shared" si="173"/>
        <v>1000</v>
      </c>
      <c r="AK588" s="7">
        <f t="shared" si="174"/>
        <v>0</v>
      </c>
      <c r="AL588" s="7">
        <f t="shared" si="175"/>
        <v>0</v>
      </c>
      <c r="AM588" s="8">
        <f t="shared" si="176"/>
        <v>0</v>
      </c>
      <c r="AN588" s="11">
        <f t="shared" si="177"/>
        <v>0</v>
      </c>
      <c r="AO588" s="7">
        <f t="shared" si="178"/>
        <v>0</v>
      </c>
      <c r="AP588">
        <v>2</v>
      </c>
      <c r="AQ588">
        <v>2</v>
      </c>
      <c r="AR588">
        <v>2</v>
      </c>
      <c r="AS588">
        <v>1</v>
      </c>
      <c r="AT588">
        <v>1</v>
      </c>
      <c r="AU588">
        <v>1</v>
      </c>
      <c r="AV588" s="6">
        <v>0.03</v>
      </c>
      <c r="AW588">
        <v>0</v>
      </c>
      <c r="AX588">
        <v>0</v>
      </c>
      <c r="AY588">
        <v>0</v>
      </c>
      <c r="AZ588" s="11">
        <f t="shared" si="179"/>
        <v>0</v>
      </c>
      <c r="BA588" s="6">
        <v>57</v>
      </c>
      <c r="BB588" s="6">
        <v>54.83</v>
      </c>
      <c r="BC588" s="6">
        <v>0</v>
      </c>
      <c r="BD588">
        <v>1</v>
      </c>
      <c r="BE588">
        <v>1</v>
      </c>
      <c r="BF588">
        <v>1</v>
      </c>
      <c r="BG588" s="11">
        <f t="shared" si="180"/>
        <v>0</v>
      </c>
      <c r="BH588">
        <v>1</v>
      </c>
      <c r="BI588">
        <v>0</v>
      </c>
      <c r="BJ588">
        <v>0</v>
      </c>
      <c r="BK588">
        <v>1</v>
      </c>
      <c r="BL588">
        <v>0</v>
      </c>
      <c r="BM588">
        <v>0</v>
      </c>
      <c r="BN588">
        <v>1</v>
      </c>
      <c r="BO588" s="8">
        <f t="shared" si="181"/>
        <v>7.1428571428571425E-2</v>
      </c>
      <c r="BP588">
        <v>0</v>
      </c>
      <c r="BQ588">
        <v>0</v>
      </c>
      <c r="BR588">
        <v>0</v>
      </c>
      <c r="BS588">
        <v>0</v>
      </c>
      <c r="BT588" s="8">
        <f t="shared" si="182"/>
        <v>0</v>
      </c>
      <c r="BU588" s="8">
        <f t="shared" si="183"/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1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1</v>
      </c>
      <c r="DF588">
        <v>0</v>
      </c>
      <c r="DG588">
        <v>0</v>
      </c>
      <c r="DH588">
        <v>0</v>
      </c>
      <c r="DI588">
        <v>0</v>
      </c>
      <c r="DJ588" s="11">
        <f t="shared" si="184"/>
        <v>0</v>
      </c>
      <c r="DK588" s="6">
        <v>9.3515699999999993E-2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11</v>
      </c>
      <c r="DR588">
        <v>14</v>
      </c>
      <c r="DS588">
        <v>10</v>
      </c>
      <c r="DT588">
        <v>8</v>
      </c>
      <c r="DU588">
        <v>6</v>
      </c>
      <c r="DV588">
        <v>2</v>
      </c>
      <c r="DW588" s="6">
        <v>0.93</v>
      </c>
      <c r="DX588" s="6">
        <v>0.66</v>
      </c>
      <c r="DY588">
        <v>3</v>
      </c>
      <c r="DZ588">
        <v>2</v>
      </c>
      <c r="EA588">
        <v>0</v>
      </c>
      <c r="EB588">
        <v>0</v>
      </c>
      <c r="EC588">
        <v>0</v>
      </c>
      <c r="ED588">
        <v>0</v>
      </c>
      <c r="EE588">
        <v>1</v>
      </c>
      <c r="EF588">
        <v>0</v>
      </c>
      <c r="EG588" s="11">
        <f t="shared" si="185"/>
        <v>1</v>
      </c>
      <c r="EH588" s="11">
        <f t="shared" si="186"/>
        <v>0</v>
      </c>
      <c r="EI588">
        <v>8</v>
      </c>
      <c r="EJ588">
        <v>9</v>
      </c>
      <c r="EK588">
        <v>3</v>
      </c>
      <c r="EL588">
        <v>4</v>
      </c>
      <c r="EM588">
        <v>1</v>
      </c>
      <c r="EN588">
        <v>0</v>
      </c>
      <c r="EO588">
        <v>1</v>
      </c>
      <c r="EP588">
        <v>0</v>
      </c>
      <c r="EQ588">
        <v>0</v>
      </c>
      <c r="ER588">
        <v>0</v>
      </c>
      <c r="ES588">
        <v>0</v>
      </c>
      <c r="ET588">
        <v>33.51</v>
      </c>
      <c r="EU588" s="11">
        <f t="shared" si="187"/>
        <v>2</v>
      </c>
      <c r="EV588" s="6">
        <f t="shared" si="188"/>
        <v>0</v>
      </c>
      <c r="EW588" s="6">
        <f t="shared" si="189"/>
        <v>93.052109181141432</v>
      </c>
      <c r="EX588" s="6">
        <v>-0.2</v>
      </c>
      <c r="EY588">
        <v>-0.23</v>
      </c>
    </row>
    <row r="589" spans="1:155">
      <c r="A589">
        <v>325</v>
      </c>
      <c r="B589" s="5">
        <v>2600000</v>
      </c>
      <c r="C589" t="s">
        <v>1289</v>
      </c>
      <c r="D589" t="s">
        <v>1290</v>
      </c>
      <c r="E589" t="s">
        <v>483</v>
      </c>
      <c r="F589" t="s">
        <v>154</v>
      </c>
      <c r="G589" t="s">
        <v>154</v>
      </c>
      <c r="H589">
        <v>77</v>
      </c>
      <c r="I589">
        <v>215</v>
      </c>
      <c r="J589">
        <v>2010</v>
      </c>
      <c r="K589">
        <v>1</v>
      </c>
      <c r="L589">
        <v>24</v>
      </c>
      <c r="M589" t="s">
        <v>155</v>
      </c>
      <c r="N589" t="s">
        <v>1287</v>
      </c>
      <c r="O589" t="s">
        <v>403</v>
      </c>
      <c r="P589" t="s">
        <v>333</v>
      </c>
      <c r="Q589" t="s">
        <v>531</v>
      </c>
      <c r="R589">
        <v>76</v>
      </c>
      <c r="S589">
        <v>17</v>
      </c>
      <c r="T589">
        <v>32</v>
      </c>
      <c r="U589">
        <v>18</v>
      </c>
      <c r="V589">
        <v>14</v>
      </c>
      <c r="W589">
        <v>49</v>
      </c>
      <c r="X589">
        <v>10</v>
      </c>
      <c r="Y589" s="6">
        <v>-13.7</v>
      </c>
      <c r="Z589">
        <v>18</v>
      </c>
      <c r="AA589">
        <v>1797</v>
      </c>
      <c r="AB589">
        <v>75508</v>
      </c>
      <c r="AC589" s="6">
        <v>1256.76</v>
      </c>
      <c r="AD589" s="7">
        <v>16.566666666700002</v>
      </c>
      <c r="AE589" s="7">
        <f t="shared" si="171"/>
        <v>16.553918128666083</v>
      </c>
      <c r="AF589" s="8">
        <v>0.28207948214951045</v>
      </c>
      <c r="AG589" s="8">
        <v>0.6901408450704225</v>
      </c>
      <c r="AH589" s="8">
        <v>0.13197026022304834</v>
      </c>
      <c r="AI589" s="9">
        <f t="shared" si="172"/>
        <v>0.90121580547112456</v>
      </c>
      <c r="AJ589" s="10">
        <f t="shared" si="173"/>
        <v>1033.1860656941728</v>
      </c>
      <c r="AK589" s="7">
        <f t="shared" si="174"/>
        <v>3.3896686718227822</v>
      </c>
      <c r="AL589" s="7">
        <f t="shared" si="175"/>
        <v>3.1032177981476177</v>
      </c>
      <c r="AM589" s="8">
        <f t="shared" si="176"/>
        <v>0.5220588235294118</v>
      </c>
      <c r="AN589" s="11">
        <f t="shared" si="177"/>
        <v>6</v>
      </c>
      <c r="AO589" s="7">
        <f t="shared" si="178"/>
        <v>0.28645087367516453</v>
      </c>
      <c r="AP589">
        <v>246</v>
      </c>
      <c r="AQ589">
        <v>246</v>
      </c>
      <c r="AR589">
        <v>184</v>
      </c>
      <c r="AS589">
        <v>143</v>
      </c>
      <c r="AT589">
        <v>143</v>
      </c>
      <c r="AU589">
        <v>143</v>
      </c>
      <c r="AV589" s="6">
        <v>13.77</v>
      </c>
      <c r="AW589">
        <v>56</v>
      </c>
      <c r="AX589">
        <v>8</v>
      </c>
      <c r="AY589">
        <v>19</v>
      </c>
      <c r="AZ589" s="11">
        <f t="shared" si="179"/>
        <v>27</v>
      </c>
      <c r="BA589" s="6">
        <v>29.811199999999999</v>
      </c>
      <c r="BB589" s="6">
        <v>27.42</v>
      </c>
      <c r="BC589" s="6">
        <v>191.3</v>
      </c>
      <c r="BD589">
        <v>40</v>
      </c>
      <c r="BE589">
        <v>40</v>
      </c>
      <c r="BF589">
        <v>71</v>
      </c>
      <c r="BG589" s="11">
        <f t="shared" si="180"/>
        <v>-31</v>
      </c>
      <c r="BH589">
        <v>41</v>
      </c>
      <c r="BI589">
        <v>66</v>
      </c>
      <c r="BJ589">
        <v>54</v>
      </c>
      <c r="BK589">
        <v>30</v>
      </c>
      <c r="BL589">
        <v>66</v>
      </c>
      <c r="BM589">
        <v>54</v>
      </c>
      <c r="BN589">
        <v>30</v>
      </c>
      <c r="BO589" s="8">
        <f t="shared" si="181"/>
        <v>2.4154589371980676E-2</v>
      </c>
      <c r="BP589">
        <v>442</v>
      </c>
      <c r="BQ589">
        <v>526</v>
      </c>
      <c r="BR589">
        <v>442</v>
      </c>
      <c r="BS589">
        <v>526</v>
      </c>
      <c r="BT589" s="8">
        <f t="shared" si="182"/>
        <v>0.45661157024793386</v>
      </c>
      <c r="BU589" s="8">
        <f t="shared" si="183"/>
        <v>0.8273504273504273</v>
      </c>
      <c r="BV589">
        <v>195</v>
      </c>
      <c r="BW589">
        <v>232</v>
      </c>
      <c r="BX589">
        <v>141</v>
      </c>
      <c r="BY589">
        <v>181</v>
      </c>
      <c r="BZ589">
        <v>106</v>
      </c>
      <c r="CA589">
        <v>113</v>
      </c>
      <c r="CB589">
        <v>158</v>
      </c>
      <c r="CC589">
        <v>183</v>
      </c>
      <c r="CD589">
        <v>122</v>
      </c>
      <c r="CE589">
        <v>127</v>
      </c>
      <c r="CF589">
        <v>261</v>
      </c>
      <c r="CG589">
        <v>326</v>
      </c>
      <c r="CH589">
        <v>0</v>
      </c>
      <c r="CI589">
        <v>2</v>
      </c>
      <c r="CJ589">
        <v>4</v>
      </c>
      <c r="CK589">
        <v>1</v>
      </c>
      <c r="CL589">
        <v>0</v>
      </c>
      <c r="CM589">
        <v>0</v>
      </c>
      <c r="CN589">
        <v>1</v>
      </c>
      <c r="CO589">
        <v>0</v>
      </c>
      <c r="CP589">
        <v>2</v>
      </c>
      <c r="CQ589">
        <v>3</v>
      </c>
      <c r="CR589">
        <v>3</v>
      </c>
      <c r="CS589">
        <v>0</v>
      </c>
      <c r="CT589">
        <v>8</v>
      </c>
      <c r="CU589">
        <v>0</v>
      </c>
      <c r="CV589">
        <v>2</v>
      </c>
      <c r="CW589">
        <v>5</v>
      </c>
      <c r="CX589">
        <v>34</v>
      </c>
      <c r="CY589">
        <v>9</v>
      </c>
      <c r="CZ589">
        <v>2</v>
      </c>
      <c r="DA589">
        <v>12</v>
      </c>
      <c r="DB589">
        <v>24</v>
      </c>
      <c r="DC589">
        <v>8</v>
      </c>
      <c r="DD589">
        <v>4</v>
      </c>
      <c r="DE589">
        <v>84</v>
      </c>
      <c r="DF589">
        <v>9</v>
      </c>
      <c r="DG589">
        <v>9</v>
      </c>
      <c r="DH589">
        <v>9</v>
      </c>
      <c r="DI589">
        <v>10</v>
      </c>
      <c r="DJ589" s="11">
        <f t="shared" si="184"/>
        <v>0</v>
      </c>
      <c r="DK589" s="6">
        <v>1.2676718596000001</v>
      </c>
      <c r="DL589">
        <v>9</v>
      </c>
      <c r="DM589">
        <v>0</v>
      </c>
      <c r="DN589">
        <v>0</v>
      </c>
      <c r="DO589">
        <v>0</v>
      </c>
      <c r="DP589">
        <v>0</v>
      </c>
      <c r="DQ589">
        <v>1022</v>
      </c>
      <c r="DR589">
        <v>1242</v>
      </c>
      <c r="DS589">
        <v>771</v>
      </c>
      <c r="DT589">
        <v>912</v>
      </c>
      <c r="DU589">
        <v>538</v>
      </c>
      <c r="DV589">
        <v>658</v>
      </c>
      <c r="DW589" s="6">
        <v>55.15</v>
      </c>
      <c r="DX589" s="6">
        <v>64.03</v>
      </c>
      <c r="DY589">
        <v>216</v>
      </c>
      <c r="DZ589">
        <v>228</v>
      </c>
      <c r="EA589">
        <v>71</v>
      </c>
      <c r="EB589">
        <v>65</v>
      </c>
      <c r="EC589">
        <v>31</v>
      </c>
      <c r="ED589">
        <v>43</v>
      </c>
      <c r="EE589">
        <v>53</v>
      </c>
      <c r="EF589">
        <v>56</v>
      </c>
      <c r="EG589" s="11">
        <f t="shared" si="185"/>
        <v>84</v>
      </c>
      <c r="EH589" s="11">
        <f t="shared" si="186"/>
        <v>99</v>
      </c>
      <c r="EI589">
        <v>536</v>
      </c>
      <c r="EJ589">
        <v>634</v>
      </c>
      <c r="EK589">
        <v>397</v>
      </c>
      <c r="EL589">
        <v>356</v>
      </c>
      <c r="EM589">
        <v>247</v>
      </c>
      <c r="EN589">
        <v>185</v>
      </c>
      <c r="EO589">
        <v>65</v>
      </c>
      <c r="EP589">
        <v>64</v>
      </c>
      <c r="EQ589">
        <v>3.8</v>
      </c>
      <c r="ER589">
        <v>1.6</v>
      </c>
      <c r="ES589">
        <v>5.3</v>
      </c>
      <c r="ET589">
        <v>3198.58</v>
      </c>
      <c r="EU589" s="11">
        <f t="shared" si="187"/>
        <v>88</v>
      </c>
      <c r="EV589" s="6">
        <f t="shared" si="188"/>
        <v>10.444444444444445</v>
      </c>
      <c r="EW589" s="6">
        <f t="shared" si="189"/>
        <v>108.08746300009548</v>
      </c>
      <c r="EX589" s="6">
        <v>32.9</v>
      </c>
      <c r="EY589">
        <v>0.43</v>
      </c>
    </row>
    <row r="590" spans="1:155">
      <c r="A590">
        <v>440</v>
      </c>
      <c r="B590" s="5">
        <v>2600000</v>
      </c>
      <c r="C590" t="s">
        <v>478</v>
      </c>
      <c r="D590" t="s">
        <v>2605</v>
      </c>
      <c r="F590" t="s">
        <v>534</v>
      </c>
      <c r="G590" t="s">
        <v>534</v>
      </c>
      <c r="H590">
        <v>74</v>
      </c>
      <c r="I590">
        <v>214</v>
      </c>
      <c r="J590">
        <v>2003</v>
      </c>
      <c r="K590">
        <v>1</v>
      </c>
      <c r="L590">
        <v>5</v>
      </c>
      <c r="M590" t="s">
        <v>146</v>
      </c>
      <c r="N590" t="s">
        <v>2606</v>
      </c>
      <c r="O590" t="s">
        <v>630</v>
      </c>
      <c r="P590" t="s">
        <v>158</v>
      </c>
      <c r="Q590" t="s">
        <v>2607</v>
      </c>
      <c r="R590">
        <v>68</v>
      </c>
      <c r="S590">
        <v>17</v>
      </c>
      <c r="T590">
        <v>31</v>
      </c>
      <c r="U590">
        <v>21</v>
      </c>
      <c r="V590">
        <v>10</v>
      </c>
      <c r="W590">
        <v>48</v>
      </c>
      <c r="X590">
        <v>-5</v>
      </c>
      <c r="Y590" s="6">
        <v>-3.9</v>
      </c>
      <c r="Z590">
        <v>22</v>
      </c>
      <c r="AA590">
        <v>1283</v>
      </c>
      <c r="AB590">
        <v>58769</v>
      </c>
      <c r="AC590" s="6">
        <v>974.81</v>
      </c>
      <c r="AD590" s="7">
        <v>14.4</v>
      </c>
      <c r="AE590" s="7">
        <f t="shared" si="171"/>
        <v>14.379869281045751</v>
      </c>
      <c r="AF590" s="8">
        <v>0.26189292805003533</v>
      </c>
      <c r="AG590" s="8">
        <v>0.81355932203389836</v>
      </c>
      <c r="AH590" s="8">
        <v>0.1068840579710145</v>
      </c>
      <c r="AI590" s="9">
        <f t="shared" si="172"/>
        <v>0.9064449064449065</v>
      </c>
      <c r="AJ590" s="10">
        <f t="shared" si="173"/>
        <v>1013.328964415921</v>
      </c>
      <c r="AK590" s="7">
        <f t="shared" si="174"/>
        <v>3.6314769031913916</v>
      </c>
      <c r="AL590" s="7">
        <f t="shared" si="175"/>
        <v>2.7697705193832647</v>
      </c>
      <c r="AM590" s="8">
        <f t="shared" si="176"/>
        <v>0.56730769230769229</v>
      </c>
      <c r="AN590" s="11">
        <f t="shared" si="177"/>
        <v>14</v>
      </c>
      <c r="AO590" s="7">
        <f t="shared" si="178"/>
        <v>0.86170638380812692</v>
      </c>
      <c r="AP590">
        <v>216</v>
      </c>
      <c r="AQ590">
        <v>216</v>
      </c>
      <c r="AR590">
        <v>172</v>
      </c>
      <c r="AS590">
        <v>133</v>
      </c>
      <c r="AT590">
        <v>133</v>
      </c>
      <c r="AU590">
        <v>133</v>
      </c>
      <c r="AV590" s="6">
        <v>15.5</v>
      </c>
      <c r="AW590">
        <v>60</v>
      </c>
      <c r="AX590">
        <v>10</v>
      </c>
      <c r="AY590">
        <v>11</v>
      </c>
      <c r="AZ590" s="11">
        <f t="shared" si="179"/>
        <v>21</v>
      </c>
      <c r="BA590" s="6">
        <v>27.1053</v>
      </c>
      <c r="BB590" s="6">
        <v>25.54</v>
      </c>
      <c r="BC590" s="6">
        <v>303.60000000000002</v>
      </c>
      <c r="BD590">
        <v>29</v>
      </c>
      <c r="BE590">
        <v>29</v>
      </c>
      <c r="BF590">
        <v>28</v>
      </c>
      <c r="BG590" s="11">
        <f t="shared" si="180"/>
        <v>1</v>
      </c>
      <c r="BH590">
        <v>39</v>
      </c>
      <c r="BI590">
        <v>34</v>
      </c>
      <c r="BJ590">
        <v>21</v>
      </c>
      <c r="BK590">
        <v>5</v>
      </c>
      <c r="BL590">
        <v>34</v>
      </c>
      <c r="BM590">
        <v>21</v>
      </c>
      <c r="BN590">
        <v>5</v>
      </c>
      <c r="BO590" s="8">
        <f t="shared" si="181"/>
        <v>6.2344139650872821E-3</v>
      </c>
      <c r="BP590">
        <v>6</v>
      </c>
      <c r="BQ590">
        <v>9</v>
      </c>
      <c r="BR590">
        <v>6</v>
      </c>
      <c r="BS590">
        <v>9</v>
      </c>
      <c r="BT590" s="8">
        <f t="shared" si="182"/>
        <v>0.4</v>
      </c>
      <c r="BU590" s="8">
        <f t="shared" si="183"/>
        <v>1.611170784103115E-2</v>
      </c>
      <c r="BV590">
        <v>0</v>
      </c>
      <c r="BW590">
        <v>0</v>
      </c>
      <c r="BX590">
        <v>0</v>
      </c>
      <c r="BY590">
        <v>3</v>
      </c>
      <c r="BZ590">
        <v>6</v>
      </c>
      <c r="CA590">
        <v>6</v>
      </c>
      <c r="CB590">
        <v>2</v>
      </c>
      <c r="CC590">
        <v>2</v>
      </c>
      <c r="CD590">
        <v>4</v>
      </c>
      <c r="CE590">
        <v>4</v>
      </c>
      <c r="CF590">
        <v>4</v>
      </c>
      <c r="CG590">
        <v>4</v>
      </c>
      <c r="CH590">
        <v>0</v>
      </c>
      <c r="CI590">
        <v>6</v>
      </c>
      <c r="CJ590">
        <v>2</v>
      </c>
      <c r="CK590">
        <v>0</v>
      </c>
      <c r="CL590">
        <v>0</v>
      </c>
      <c r="CM590">
        <v>0</v>
      </c>
      <c r="CN590">
        <v>1</v>
      </c>
      <c r="CO590">
        <v>2</v>
      </c>
      <c r="CP590">
        <v>1</v>
      </c>
      <c r="CQ590">
        <v>3</v>
      </c>
      <c r="CR590">
        <v>3</v>
      </c>
      <c r="CS590">
        <v>0</v>
      </c>
      <c r="CT590">
        <v>7</v>
      </c>
      <c r="CU590">
        <v>0</v>
      </c>
      <c r="CV590">
        <v>2</v>
      </c>
      <c r="CW590">
        <v>2</v>
      </c>
      <c r="CX590">
        <v>35</v>
      </c>
      <c r="CY590">
        <v>7</v>
      </c>
      <c r="CZ590">
        <v>6</v>
      </c>
      <c r="DA590">
        <v>20</v>
      </c>
      <c r="DB590">
        <v>19</v>
      </c>
      <c r="DC590">
        <v>18</v>
      </c>
      <c r="DD590">
        <v>2</v>
      </c>
      <c r="DE590">
        <v>61</v>
      </c>
      <c r="DF590">
        <v>11</v>
      </c>
      <c r="DG590">
        <v>8</v>
      </c>
      <c r="DH590">
        <v>10</v>
      </c>
      <c r="DI590">
        <v>7</v>
      </c>
      <c r="DJ590" s="11">
        <f t="shared" si="184"/>
        <v>-3</v>
      </c>
      <c r="DK590" s="6">
        <v>-0.80026778630000006</v>
      </c>
      <c r="DL590">
        <v>11</v>
      </c>
      <c r="DM590">
        <v>0</v>
      </c>
      <c r="DN590">
        <v>0</v>
      </c>
      <c r="DO590">
        <v>0</v>
      </c>
      <c r="DP590">
        <v>0</v>
      </c>
      <c r="DQ590">
        <v>976</v>
      </c>
      <c r="DR590">
        <v>802</v>
      </c>
      <c r="DS590">
        <v>766</v>
      </c>
      <c r="DT590">
        <v>655</v>
      </c>
      <c r="DU590">
        <v>552</v>
      </c>
      <c r="DV590">
        <v>481</v>
      </c>
      <c r="DW590" s="6">
        <v>56.01</v>
      </c>
      <c r="DX590" s="6">
        <v>45.29</v>
      </c>
      <c r="DY590">
        <v>209</v>
      </c>
      <c r="DZ590">
        <v>159</v>
      </c>
      <c r="EA590">
        <v>59</v>
      </c>
      <c r="EB590">
        <v>45</v>
      </c>
      <c r="EC590">
        <v>28</v>
      </c>
      <c r="ED590">
        <v>34</v>
      </c>
      <c r="EE590">
        <v>40</v>
      </c>
      <c r="EF590">
        <v>47</v>
      </c>
      <c r="EG590" s="11">
        <f t="shared" si="185"/>
        <v>68</v>
      </c>
      <c r="EH590" s="11">
        <f t="shared" si="186"/>
        <v>81</v>
      </c>
      <c r="EI590">
        <v>498</v>
      </c>
      <c r="EJ590">
        <v>433</v>
      </c>
      <c r="EK590">
        <v>257</v>
      </c>
      <c r="EL590">
        <v>334</v>
      </c>
      <c r="EM590">
        <v>162</v>
      </c>
      <c r="EN590">
        <v>87</v>
      </c>
      <c r="EO590">
        <v>51</v>
      </c>
      <c r="EP590">
        <v>53</v>
      </c>
      <c r="EQ590">
        <v>4.5</v>
      </c>
      <c r="ER590">
        <v>1.1000000000000001</v>
      </c>
      <c r="ES590">
        <v>5.5</v>
      </c>
      <c r="ET590">
        <v>2747.36</v>
      </c>
      <c r="EU590" s="11">
        <f t="shared" si="187"/>
        <v>56</v>
      </c>
      <c r="EV590" s="6">
        <f t="shared" si="188"/>
        <v>4.5454545454545459</v>
      </c>
      <c r="EW590" s="6">
        <f t="shared" si="189"/>
        <v>109.4367107436321</v>
      </c>
      <c r="EX590" s="6">
        <v>40</v>
      </c>
      <c r="EY590">
        <v>0.59</v>
      </c>
    </row>
    <row r="591" spans="1:155">
      <c r="A591">
        <v>342</v>
      </c>
      <c r="B591" s="5">
        <v>2600000</v>
      </c>
      <c r="C591" t="s">
        <v>2690</v>
      </c>
      <c r="D591" t="s">
        <v>2691</v>
      </c>
      <c r="E591" t="s">
        <v>609</v>
      </c>
      <c r="F591" t="s">
        <v>154</v>
      </c>
      <c r="G591" t="s">
        <v>154</v>
      </c>
      <c r="H591">
        <v>72</v>
      </c>
      <c r="I591">
        <v>200</v>
      </c>
      <c r="J591">
        <v>2008</v>
      </c>
      <c r="K591">
        <v>6</v>
      </c>
      <c r="L591">
        <v>177</v>
      </c>
      <c r="M591" t="s">
        <v>146</v>
      </c>
      <c r="N591" t="s">
        <v>2692</v>
      </c>
      <c r="O591" t="s">
        <v>2693</v>
      </c>
      <c r="P591" t="s">
        <v>953</v>
      </c>
      <c r="Q591" t="s">
        <v>2694</v>
      </c>
      <c r="R591">
        <v>73</v>
      </c>
      <c r="S591">
        <v>7</v>
      </c>
      <c r="T591">
        <v>5</v>
      </c>
      <c r="U591">
        <v>4</v>
      </c>
      <c r="V591">
        <v>1</v>
      </c>
      <c r="W591">
        <v>12</v>
      </c>
      <c r="X591">
        <v>-11</v>
      </c>
      <c r="Y591" s="6">
        <v>0.60000000000000009</v>
      </c>
      <c r="Z591">
        <v>27</v>
      </c>
      <c r="AA591">
        <v>1150</v>
      </c>
      <c r="AB591">
        <v>45998</v>
      </c>
      <c r="AC591" s="6">
        <v>766.84</v>
      </c>
      <c r="AD591" s="7">
        <v>10.5</v>
      </c>
      <c r="AE591" s="7">
        <f t="shared" si="171"/>
        <v>10.502161339421614</v>
      </c>
      <c r="AF591" s="8">
        <v>0.20049834364794872</v>
      </c>
      <c r="AG591" s="8">
        <v>0.63157894736842102</v>
      </c>
      <c r="AH591" s="8">
        <v>5.8282208588957052E-2</v>
      </c>
      <c r="AI591" s="9">
        <f t="shared" si="172"/>
        <v>0.89415041782729809</v>
      </c>
      <c r="AJ591" s="10">
        <f t="shared" si="173"/>
        <v>952.43262641625518</v>
      </c>
      <c r="AK591" s="7">
        <f t="shared" si="174"/>
        <v>1.4866204162537164</v>
      </c>
      <c r="AL591" s="7">
        <f t="shared" si="175"/>
        <v>2.9732408325074329</v>
      </c>
      <c r="AM591" s="8">
        <f t="shared" si="176"/>
        <v>0.33333333333333331</v>
      </c>
      <c r="AN591" s="11">
        <f t="shared" si="177"/>
        <v>-19</v>
      </c>
      <c r="AO591" s="7">
        <f t="shared" si="178"/>
        <v>-1.4866204162537164</v>
      </c>
      <c r="AP591">
        <v>116</v>
      </c>
      <c r="AQ591">
        <v>116</v>
      </c>
      <c r="AR591">
        <v>101</v>
      </c>
      <c r="AS591">
        <v>81</v>
      </c>
      <c r="AT591">
        <v>81</v>
      </c>
      <c r="AU591">
        <v>81</v>
      </c>
      <c r="AV591" s="6">
        <v>7.19</v>
      </c>
      <c r="AW591">
        <v>31</v>
      </c>
      <c r="AX591">
        <v>2</v>
      </c>
      <c r="AY591">
        <v>6</v>
      </c>
      <c r="AZ591" s="11">
        <f t="shared" si="179"/>
        <v>8</v>
      </c>
      <c r="BA591" s="6">
        <v>26.1235</v>
      </c>
      <c r="BB591" s="6">
        <v>24.64</v>
      </c>
      <c r="BC591" s="6">
        <v>129.4</v>
      </c>
      <c r="BD591">
        <v>126</v>
      </c>
      <c r="BE591">
        <v>125</v>
      </c>
      <c r="BF591">
        <v>112</v>
      </c>
      <c r="BG591" s="11">
        <f t="shared" si="180"/>
        <v>13</v>
      </c>
      <c r="BH591">
        <v>20</v>
      </c>
      <c r="BI591">
        <v>15</v>
      </c>
      <c r="BJ591">
        <v>13</v>
      </c>
      <c r="BK591">
        <v>47</v>
      </c>
      <c r="BL591">
        <v>15</v>
      </c>
      <c r="BM591">
        <v>13</v>
      </c>
      <c r="BN591">
        <v>46</v>
      </c>
      <c r="BO591" s="8">
        <f t="shared" si="181"/>
        <v>6.1662198391420911E-2</v>
      </c>
      <c r="BP591">
        <v>111</v>
      </c>
      <c r="BQ591">
        <v>149</v>
      </c>
      <c r="BR591">
        <v>111</v>
      </c>
      <c r="BS591">
        <v>149</v>
      </c>
      <c r="BT591" s="8">
        <f t="shared" si="182"/>
        <v>0.42692307692307691</v>
      </c>
      <c r="BU591" s="8">
        <f t="shared" si="183"/>
        <v>0.41204437400950872</v>
      </c>
      <c r="BV591">
        <v>30</v>
      </c>
      <c r="BW591">
        <v>40</v>
      </c>
      <c r="BX591">
        <v>40</v>
      </c>
      <c r="BY591">
        <v>57</v>
      </c>
      <c r="BZ591">
        <v>41</v>
      </c>
      <c r="CA591">
        <v>52</v>
      </c>
      <c r="CB591">
        <v>27</v>
      </c>
      <c r="CC591">
        <v>45</v>
      </c>
      <c r="CD591">
        <v>47</v>
      </c>
      <c r="CE591">
        <v>67</v>
      </c>
      <c r="CF591">
        <v>65</v>
      </c>
      <c r="CG591">
        <v>85</v>
      </c>
      <c r="CH591">
        <v>0</v>
      </c>
      <c r="CI591">
        <v>0</v>
      </c>
      <c r="CJ591">
        <v>2</v>
      </c>
      <c r="CK591">
        <v>0</v>
      </c>
      <c r="CL591">
        <v>0</v>
      </c>
      <c r="CM591">
        <v>0</v>
      </c>
      <c r="CN591">
        <v>2</v>
      </c>
      <c r="CO591">
        <v>0</v>
      </c>
      <c r="CP591">
        <v>2</v>
      </c>
      <c r="CQ591">
        <v>1</v>
      </c>
      <c r="CR591">
        <v>1</v>
      </c>
      <c r="CS591">
        <v>0</v>
      </c>
      <c r="CT591">
        <v>1</v>
      </c>
      <c r="CU591">
        <v>0</v>
      </c>
      <c r="CV591">
        <v>0</v>
      </c>
      <c r="CW591">
        <v>2</v>
      </c>
      <c r="CX591">
        <v>18</v>
      </c>
      <c r="CY591">
        <v>8</v>
      </c>
      <c r="CZ591">
        <v>4</v>
      </c>
      <c r="DA591">
        <v>4</v>
      </c>
      <c r="DB591">
        <v>16</v>
      </c>
      <c r="DC591">
        <v>8</v>
      </c>
      <c r="DD591">
        <v>5</v>
      </c>
      <c r="DE591">
        <v>36</v>
      </c>
      <c r="DF591">
        <v>12</v>
      </c>
      <c r="DG591">
        <v>16</v>
      </c>
      <c r="DH591">
        <v>11</v>
      </c>
      <c r="DI591">
        <v>10</v>
      </c>
      <c r="DJ591" s="11">
        <f t="shared" si="184"/>
        <v>4</v>
      </c>
      <c r="DK591" s="6">
        <v>-2.0526538953000002</v>
      </c>
      <c r="DL591">
        <v>11</v>
      </c>
      <c r="DM591">
        <v>1</v>
      </c>
      <c r="DN591">
        <v>0</v>
      </c>
      <c r="DO591">
        <v>0</v>
      </c>
      <c r="DP591">
        <v>0</v>
      </c>
      <c r="DQ591">
        <v>606</v>
      </c>
      <c r="DR591">
        <v>746</v>
      </c>
      <c r="DS591">
        <v>447</v>
      </c>
      <c r="DT591">
        <v>516</v>
      </c>
      <c r="DU591">
        <v>326</v>
      </c>
      <c r="DV591">
        <v>359</v>
      </c>
      <c r="DW591" s="6">
        <v>25.74</v>
      </c>
      <c r="DX591" s="6">
        <v>32.049999999999997</v>
      </c>
      <c r="DY591">
        <v>84</v>
      </c>
      <c r="DZ591">
        <v>112</v>
      </c>
      <c r="EA591">
        <v>19</v>
      </c>
      <c r="EB591">
        <v>38</v>
      </c>
      <c r="EC591">
        <v>26</v>
      </c>
      <c r="ED591">
        <v>20</v>
      </c>
      <c r="EE591">
        <v>35</v>
      </c>
      <c r="EF591">
        <v>35</v>
      </c>
      <c r="EG591" s="11">
        <f t="shared" si="185"/>
        <v>61</v>
      </c>
      <c r="EH591" s="11">
        <f t="shared" si="186"/>
        <v>55</v>
      </c>
      <c r="EI591">
        <v>301</v>
      </c>
      <c r="EJ591">
        <v>330</v>
      </c>
      <c r="EK591">
        <v>411</v>
      </c>
      <c r="EL591">
        <v>394</v>
      </c>
      <c r="EM591">
        <v>122</v>
      </c>
      <c r="EN591">
        <v>74</v>
      </c>
      <c r="EO591">
        <v>37</v>
      </c>
      <c r="EP591">
        <v>45</v>
      </c>
      <c r="EQ591">
        <v>-0.1</v>
      </c>
      <c r="ER591">
        <v>0.5</v>
      </c>
      <c r="ES591">
        <v>0.4</v>
      </c>
      <c r="ET591">
        <v>3057.83</v>
      </c>
      <c r="EU591" s="11">
        <f t="shared" si="187"/>
        <v>201</v>
      </c>
      <c r="EV591" s="6">
        <f t="shared" si="188"/>
        <v>12.636363636363637</v>
      </c>
      <c r="EW591" s="6">
        <f t="shared" si="189"/>
        <v>105.78477909342236</v>
      </c>
      <c r="EX591" s="6">
        <v>12.1</v>
      </c>
      <c r="EY591">
        <v>0.17</v>
      </c>
    </row>
    <row r="592" spans="1:155">
      <c r="A592">
        <v>804</v>
      </c>
      <c r="B592" s="5">
        <v>2650000</v>
      </c>
      <c r="C592" t="s">
        <v>1044</v>
      </c>
      <c r="D592" t="s">
        <v>1045</v>
      </c>
      <c r="E592" t="s">
        <v>189</v>
      </c>
      <c r="F592" t="s">
        <v>145</v>
      </c>
      <c r="G592" t="s">
        <v>145</v>
      </c>
      <c r="H592">
        <v>77</v>
      </c>
      <c r="I592">
        <v>224</v>
      </c>
      <c r="J592">
        <v>2005</v>
      </c>
      <c r="K592">
        <v>3</v>
      </c>
      <c r="L592">
        <v>79</v>
      </c>
      <c r="M592" t="s">
        <v>146</v>
      </c>
      <c r="N592" t="s">
        <v>1046</v>
      </c>
      <c r="O592" t="s">
        <v>327</v>
      </c>
      <c r="P592" t="s">
        <v>192</v>
      </c>
      <c r="Q592" t="s">
        <v>250</v>
      </c>
      <c r="R592">
        <v>68</v>
      </c>
      <c r="S592">
        <v>3</v>
      </c>
      <c r="T592">
        <v>16</v>
      </c>
      <c r="U592">
        <v>6</v>
      </c>
      <c r="V592">
        <v>10</v>
      </c>
      <c r="W592">
        <v>19</v>
      </c>
      <c r="X592">
        <v>-5</v>
      </c>
      <c r="Y592" s="6">
        <v>4.5</v>
      </c>
      <c r="Z592">
        <v>34</v>
      </c>
      <c r="AA592">
        <v>1648</v>
      </c>
      <c r="AB592">
        <v>75408</v>
      </c>
      <c r="AC592" s="6">
        <v>1254.83</v>
      </c>
      <c r="AD592" s="7">
        <v>18.483333333299999</v>
      </c>
      <c r="AE592" s="7">
        <f t="shared" si="171"/>
        <v>18.473022875805881</v>
      </c>
      <c r="AF592" s="8">
        <v>0.3211879677693481</v>
      </c>
      <c r="AG592" s="8">
        <v>0.41304347826086957</v>
      </c>
      <c r="AH592" s="8">
        <v>7.1874999999999994E-2</v>
      </c>
      <c r="AI592" s="9">
        <f t="shared" si="172"/>
        <v>0.92471358428805239</v>
      </c>
      <c r="AJ592" s="10">
        <f t="shared" si="173"/>
        <v>996.5885842880524</v>
      </c>
      <c r="AK592" s="7">
        <f t="shared" si="174"/>
        <v>2.1995011276427885</v>
      </c>
      <c r="AL592" s="7">
        <f t="shared" si="175"/>
        <v>2.1995011276427885</v>
      </c>
      <c r="AM592" s="8">
        <f t="shared" si="176"/>
        <v>0.5</v>
      </c>
      <c r="AN592" s="11">
        <f t="shared" si="177"/>
        <v>0</v>
      </c>
      <c r="AO592" s="7">
        <f t="shared" si="178"/>
        <v>0</v>
      </c>
      <c r="AP592">
        <v>200</v>
      </c>
      <c r="AQ592">
        <v>200</v>
      </c>
      <c r="AR592">
        <v>133</v>
      </c>
      <c r="AS592">
        <v>93</v>
      </c>
      <c r="AT592">
        <v>93</v>
      </c>
      <c r="AU592">
        <v>93</v>
      </c>
      <c r="AV592" s="6">
        <v>3.39</v>
      </c>
      <c r="AW592">
        <v>3</v>
      </c>
      <c r="AX592">
        <v>3</v>
      </c>
      <c r="AY592">
        <v>9</v>
      </c>
      <c r="AZ592" s="11">
        <f t="shared" si="179"/>
        <v>12</v>
      </c>
      <c r="BA592" s="6">
        <v>53.096800000000002</v>
      </c>
      <c r="BB592" s="6">
        <v>50.03</v>
      </c>
      <c r="BC592" s="6">
        <v>148.9</v>
      </c>
      <c r="BD592">
        <v>87</v>
      </c>
      <c r="BE592">
        <v>87</v>
      </c>
      <c r="BF592">
        <v>47</v>
      </c>
      <c r="BG592" s="11">
        <f t="shared" si="180"/>
        <v>40</v>
      </c>
      <c r="BH592">
        <v>40</v>
      </c>
      <c r="BI592">
        <v>30</v>
      </c>
      <c r="BJ592">
        <v>14</v>
      </c>
      <c r="BK592">
        <v>68</v>
      </c>
      <c r="BL592">
        <v>30</v>
      </c>
      <c r="BM592">
        <v>14</v>
      </c>
      <c r="BN592">
        <v>68</v>
      </c>
      <c r="BO592" s="8">
        <f t="shared" si="181"/>
        <v>6.3314711359404099E-2</v>
      </c>
      <c r="BP592">
        <v>0</v>
      </c>
      <c r="BQ592">
        <v>0</v>
      </c>
      <c r="BR592">
        <v>0</v>
      </c>
      <c r="BS592">
        <v>0</v>
      </c>
      <c r="BT592" s="8">
        <f t="shared" si="182"/>
        <v>0</v>
      </c>
      <c r="BU592" s="8">
        <f t="shared" si="183"/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2</v>
      </c>
      <c r="CQ592">
        <v>0</v>
      </c>
      <c r="CR592">
        <v>0</v>
      </c>
      <c r="CS592">
        <v>0</v>
      </c>
      <c r="CT592">
        <v>1</v>
      </c>
      <c r="CU592">
        <v>0</v>
      </c>
      <c r="CV592">
        <v>3</v>
      </c>
      <c r="CW592">
        <v>2</v>
      </c>
      <c r="CX592">
        <v>35</v>
      </c>
      <c r="CY592">
        <v>1</v>
      </c>
      <c r="CZ592">
        <v>0</v>
      </c>
      <c r="DA592">
        <v>35</v>
      </c>
      <c r="DB592">
        <v>29</v>
      </c>
      <c r="DC592">
        <v>0</v>
      </c>
      <c r="DD592">
        <v>0</v>
      </c>
      <c r="DE592">
        <v>28</v>
      </c>
      <c r="DF592">
        <v>17</v>
      </c>
      <c r="DG592">
        <v>5</v>
      </c>
      <c r="DH592">
        <v>17</v>
      </c>
      <c r="DI592">
        <v>3</v>
      </c>
      <c r="DJ592" s="11">
        <f t="shared" si="184"/>
        <v>-12</v>
      </c>
      <c r="DK592" s="6">
        <v>-7.1620712300000005</v>
      </c>
      <c r="DL592">
        <v>17</v>
      </c>
      <c r="DM592">
        <v>0</v>
      </c>
      <c r="DN592">
        <v>0</v>
      </c>
      <c r="DO592">
        <v>0</v>
      </c>
      <c r="DP592">
        <v>0</v>
      </c>
      <c r="DQ592">
        <v>1126</v>
      </c>
      <c r="DR592">
        <v>1074</v>
      </c>
      <c r="DS592">
        <v>861</v>
      </c>
      <c r="DT592">
        <v>822</v>
      </c>
      <c r="DU592">
        <v>640</v>
      </c>
      <c r="DV592">
        <v>611</v>
      </c>
      <c r="DW592" s="6">
        <v>53.14</v>
      </c>
      <c r="DX592" s="6">
        <v>48.76</v>
      </c>
      <c r="DY592">
        <v>165</v>
      </c>
      <c r="DZ592">
        <v>157</v>
      </c>
      <c r="EA592">
        <v>46</v>
      </c>
      <c r="EB592">
        <v>46</v>
      </c>
      <c r="EC592">
        <v>49</v>
      </c>
      <c r="ED592">
        <v>37</v>
      </c>
      <c r="EE592">
        <v>57</v>
      </c>
      <c r="EF592">
        <v>45</v>
      </c>
      <c r="EG592" s="11">
        <f t="shared" si="185"/>
        <v>106</v>
      </c>
      <c r="EH592" s="11">
        <f t="shared" si="186"/>
        <v>82</v>
      </c>
      <c r="EI592">
        <v>564</v>
      </c>
      <c r="EJ592">
        <v>594</v>
      </c>
      <c r="EK592">
        <v>442</v>
      </c>
      <c r="EL592">
        <v>367</v>
      </c>
      <c r="EM592">
        <v>162</v>
      </c>
      <c r="EN592">
        <v>123</v>
      </c>
      <c r="EO592">
        <v>61</v>
      </c>
      <c r="EP592">
        <v>53</v>
      </c>
      <c r="EQ592">
        <v>0.9</v>
      </c>
      <c r="ER592">
        <v>2.7</v>
      </c>
      <c r="ES592">
        <v>3.6</v>
      </c>
      <c r="ET592">
        <v>2652.01</v>
      </c>
      <c r="EU592" s="11">
        <f t="shared" si="187"/>
        <v>189</v>
      </c>
      <c r="EV592" s="6">
        <f t="shared" si="188"/>
        <v>5.9411764705882355</v>
      </c>
      <c r="EW592" s="6">
        <f t="shared" si="189"/>
        <v>105.19353219161162</v>
      </c>
      <c r="EX592" s="6">
        <v>21.1</v>
      </c>
      <c r="EY592">
        <v>0.31</v>
      </c>
    </row>
    <row r="593" spans="1:155">
      <c r="A593">
        <v>368</v>
      </c>
      <c r="B593" s="5">
        <v>2700000</v>
      </c>
      <c r="C593" t="s">
        <v>755</v>
      </c>
      <c r="D593" t="s">
        <v>425</v>
      </c>
      <c r="E593" t="s">
        <v>144</v>
      </c>
      <c r="F593" t="s">
        <v>145</v>
      </c>
      <c r="G593" t="s">
        <v>145</v>
      </c>
      <c r="H593">
        <v>71</v>
      </c>
      <c r="I593">
        <v>195</v>
      </c>
      <c r="J593">
        <v>2002</v>
      </c>
      <c r="K593">
        <v>2</v>
      </c>
      <c r="L593">
        <v>43</v>
      </c>
      <c r="M593" t="s">
        <v>155</v>
      </c>
      <c r="N593" t="s">
        <v>756</v>
      </c>
      <c r="O593" t="s">
        <v>757</v>
      </c>
      <c r="P593" t="s">
        <v>192</v>
      </c>
      <c r="Q593" t="s">
        <v>227</v>
      </c>
      <c r="R593">
        <v>56</v>
      </c>
      <c r="S593">
        <v>5</v>
      </c>
      <c r="T593">
        <v>14</v>
      </c>
      <c r="U593">
        <v>6</v>
      </c>
      <c r="V593">
        <v>8</v>
      </c>
      <c r="W593">
        <v>19</v>
      </c>
      <c r="X593">
        <v>7</v>
      </c>
      <c r="Y593" s="6">
        <v>3.1</v>
      </c>
      <c r="Z593">
        <v>37</v>
      </c>
      <c r="AA593">
        <v>1577</v>
      </c>
      <c r="AB593">
        <v>68471</v>
      </c>
      <c r="AC593" s="6">
        <v>1138.74</v>
      </c>
      <c r="AD593" s="7">
        <v>20.383333333300001</v>
      </c>
      <c r="AE593" s="7">
        <f t="shared" si="171"/>
        <v>20.365416666655559</v>
      </c>
      <c r="AF593" s="8">
        <v>0.34346365210257401</v>
      </c>
      <c r="AG593" s="8">
        <v>0.32203389830508472</v>
      </c>
      <c r="AH593" s="8">
        <v>9.849749582637729E-2</v>
      </c>
      <c r="AI593" s="9">
        <f t="shared" si="172"/>
        <v>0.91486291486291482</v>
      </c>
      <c r="AJ593" s="10">
        <f t="shared" si="173"/>
        <v>1013.3604106892922</v>
      </c>
      <c r="AK593" s="7">
        <f t="shared" si="174"/>
        <v>3.1086990884661994</v>
      </c>
      <c r="AL593" s="7">
        <f t="shared" si="175"/>
        <v>3.1086990884661994</v>
      </c>
      <c r="AM593" s="8">
        <f t="shared" si="176"/>
        <v>0.5</v>
      </c>
      <c r="AN593" s="11">
        <f t="shared" si="177"/>
        <v>0</v>
      </c>
      <c r="AO593" s="7">
        <f t="shared" si="178"/>
        <v>0</v>
      </c>
      <c r="AP593">
        <v>156</v>
      </c>
      <c r="AQ593">
        <v>156</v>
      </c>
      <c r="AR593">
        <v>117</v>
      </c>
      <c r="AS593">
        <v>84</v>
      </c>
      <c r="AT593">
        <v>84</v>
      </c>
      <c r="AU593">
        <v>84</v>
      </c>
      <c r="AV593" s="6">
        <v>5.93</v>
      </c>
      <c r="AW593">
        <v>14</v>
      </c>
      <c r="AX593">
        <v>3</v>
      </c>
      <c r="AY593">
        <v>5</v>
      </c>
      <c r="AZ593" s="11">
        <f t="shared" si="179"/>
        <v>8</v>
      </c>
      <c r="BA593" s="6">
        <v>42.619</v>
      </c>
      <c r="BB593" s="6">
        <v>38.47</v>
      </c>
      <c r="BC593" s="6">
        <v>83.6</v>
      </c>
      <c r="BD593">
        <v>29</v>
      </c>
      <c r="BE593">
        <v>29</v>
      </c>
      <c r="BF593">
        <v>44</v>
      </c>
      <c r="BG593" s="11">
        <f t="shared" si="180"/>
        <v>-15</v>
      </c>
      <c r="BH593">
        <v>33</v>
      </c>
      <c r="BI593">
        <v>18</v>
      </c>
      <c r="BJ593">
        <v>20</v>
      </c>
      <c r="BK593">
        <v>83</v>
      </c>
      <c r="BL593">
        <v>18</v>
      </c>
      <c r="BM593">
        <v>20</v>
      </c>
      <c r="BN593">
        <v>83</v>
      </c>
      <c r="BO593" s="8">
        <f t="shared" si="181"/>
        <v>6.5977742448330684E-2</v>
      </c>
      <c r="BP593">
        <v>0</v>
      </c>
      <c r="BQ593">
        <v>0</v>
      </c>
      <c r="BR593">
        <v>0</v>
      </c>
      <c r="BS593">
        <v>0</v>
      </c>
      <c r="BT593" s="8">
        <f t="shared" si="182"/>
        <v>0</v>
      </c>
      <c r="BU593" s="8">
        <f t="shared" si="183"/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1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5</v>
      </c>
      <c r="CQ593">
        <v>0</v>
      </c>
      <c r="CR593">
        <v>0</v>
      </c>
      <c r="CS593">
        <v>0</v>
      </c>
      <c r="CT593">
        <v>0</v>
      </c>
      <c r="CU593">
        <v>1</v>
      </c>
      <c r="CV593">
        <v>1</v>
      </c>
      <c r="CW593">
        <v>7</v>
      </c>
      <c r="CX593">
        <v>24</v>
      </c>
      <c r="CY593">
        <v>6</v>
      </c>
      <c r="CZ593">
        <v>0</v>
      </c>
      <c r="DA593">
        <v>35</v>
      </c>
      <c r="DB593">
        <v>10</v>
      </c>
      <c r="DC593">
        <v>1</v>
      </c>
      <c r="DD593">
        <v>0</v>
      </c>
      <c r="DE593">
        <v>32</v>
      </c>
      <c r="DF593">
        <v>17</v>
      </c>
      <c r="DG593">
        <v>10</v>
      </c>
      <c r="DH593">
        <v>17</v>
      </c>
      <c r="DI593">
        <v>8</v>
      </c>
      <c r="DJ593" s="11">
        <f t="shared" si="184"/>
        <v>-7</v>
      </c>
      <c r="DK593" s="6">
        <v>0.60841308000000005</v>
      </c>
      <c r="DL593">
        <v>16</v>
      </c>
      <c r="DM593">
        <v>1</v>
      </c>
      <c r="DN593">
        <v>0</v>
      </c>
      <c r="DO593">
        <v>0</v>
      </c>
      <c r="DP593">
        <v>0</v>
      </c>
      <c r="DQ593">
        <v>1020</v>
      </c>
      <c r="DR593">
        <v>1258</v>
      </c>
      <c r="DS593">
        <v>790</v>
      </c>
      <c r="DT593">
        <v>914</v>
      </c>
      <c r="DU593">
        <v>599</v>
      </c>
      <c r="DV593">
        <v>693</v>
      </c>
      <c r="DW593" s="6">
        <v>55.77</v>
      </c>
      <c r="DX593" s="6">
        <v>61.36</v>
      </c>
      <c r="DY593">
        <v>184</v>
      </c>
      <c r="DZ593">
        <v>201</v>
      </c>
      <c r="EA593">
        <v>59</v>
      </c>
      <c r="EB593">
        <v>59</v>
      </c>
      <c r="EC593">
        <v>52</v>
      </c>
      <c r="ED593">
        <v>63</v>
      </c>
      <c r="EE593">
        <v>36</v>
      </c>
      <c r="EF593">
        <v>46</v>
      </c>
      <c r="EG593" s="11">
        <f t="shared" si="185"/>
        <v>88</v>
      </c>
      <c r="EH593" s="11">
        <f t="shared" si="186"/>
        <v>109</v>
      </c>
      <c r="EI593">
        <v>551</v>
      </c>
      <c r="EJ593">
        <v>628</v>
      </c>
      <c r="EK593">
        <v>441</v>
      </c>
      <c r="EL593">
        <v>469</v>
      </c>
      <c r="EM593">
        <v>138</v>
      </c>
      <c r="EN593">
        <v>124</v>
      </c>
      <c r="EO593">
        <v>63</v>
      </c>
      <c r="EP593">
        <v>61</v>
      </c>
      <c r="EQ593">
        <v>1.2</v>
      </c>
      <c r="ER593">
        <v>2</v>
      </c>
      <c r="ES593">
        <v>3.2</v>
      </c>
      <c r="ET593">
        <v>2176.7199999999998</v>
      </c>
      <c r="EU593" s="11">
        <f t="shared" si="187"/>
        <v>150</v>
      </c>
      <c r="EV593" s="6">
        <f t="shared" si="188"/>
        <v>3.0625</v>
      </c>
      <c r="EW593" s="6">
        <f t="shared" si="189"/>
        <v>120.02739870383056</v>
      </c>
      <c r="EX593" s="6">
        <v>16.2</v>
      </c>
      <c r="EY593">
        <v>0.28999999999999998</v>
      </c>
    </row>
    <row r="594" spans="1:155">
      <c r="A594">
        <v>599</v>
      </c>
      <c r="B594" s="5">
        <v>2700000</v>
      </c>
      <c r="C594" t="s">
        <v>2514</v>
      </c>
      <c r="D594" t="s">
        <v>573</v>
      </c>
      <c r="E594" t="s">
        <v>260</v>
      </c>
      <c r="F594" t="s">
        <v>154</v>
      </c>
      <c r="G594" t="s">
        <v>154</v>
      </c>
      <c r="H594">
        <v>74</v>
      </c>
      <c r="I594">
        <v>215</v>
      </c>
      <c r="J594">
        <v>2003</v>
      </c>
      <c r="K594">
        <v>1</v>
      </c>
      <c r="L594">
        <v>21</v>
      </c>
      <c r="M594" t="s">
        <v>155</v>
      </c>
      <c r="N594" t="s">
        <v>2515</v>
      </c>
      <c r="O594" t="s">
        <v>306</v>
      </c>
      <c r="P594" t="s">
        <v>192</v>
      </c>
      <c r="Q594" t="s">
        <v>232</v>
      </c>
      <c r="R594">
        <v>42</v>
      </c>
      <c r="S594">
        <v>2</v>
      </c>
      <c r="T594">
        <v>2</v>
      </c>
      <c r="U594">
        <v>1</v>
      </c>
      <c r="V594">
        <v>1</v>
      </c>
      <c r="W594">
        <v>4</v>
      </c>
      <c r="X594">
        <v>4</v>
      </c>
      <c r="Y594" s="6">
        <v>-0.4</v>
      </c>
      <c r="Z594">
        <v>27</v>
      </c>
      <c r="AA594">
        <v>749</v>
      </c>
      <c r="AB594">
        <v>31385</v>
      </c>
      <c r="AC594" s="6">
        <v>507.29</v>
      </c>
      <c r="AD594" s="7">
        <v>12.45</v>
      </c>
      <c r="AE594" s="7">
        <f t="shared" si="171"/>
        <v>12.327566137566137</v>
      </c>
      <c r="AF594" s="8">
        <v>0.23429785465210262</v>
      </c>
      <c r="AG594" s="8">
        <v>0.25</v>
      </c>
      <c r="AH594" s="8">
        <v>7.441860465116279E-2</v>
      </c>
      <c r="AI594" s="9">
        <f t="shared" si="172"/>
        <v>0.91740412979351027</v>
      </c>
      <c r="AJ594" s="10">
        <f t="shared" si="173"/>
        <v>991.82273444467307</v>
      </c>
      <c r="AK594" s="7">
        <f t="shared" si="174"/>
        <v>1.892408681424826</v>
      </c>
      <c r="AL594" s="7">
        <f t="shared" si="175"/>
        <v>3.3117151924934456</v>
      </c>
      <c r="AM594" s="8">
        <f t="shared" si="176"/>
        <v>0.36363636363636365</v>
      </c>
      <c r="AN594" s="11">
        <f t="shared" si="177"/>
        <v>-12</v>
      </c>
      <c r="AO594" s="7">
        <f t="shared" si="178"/>
        <v>-1.4193065110686196</v>
      </c>
      <c r="AP594">
        <v>48</v>
      </c>
      <c r="AQ594">
        <v>52</v>
      </c>
      <c r="AR594">
        <v>30</v>
      </c>
      <c r="AS594">
        <v>21</v>
      </c>
      <c r="AT594">
        <v>24</v>
      </c>
      <c r="AU594">
        <v>24</v>
      </c>
      <c r="AV594" s="6">
        <v>0.99</v>
      </c>
      <c r="AW594">
        <v>2</v>
      </c>
      <c r="AX594">
        <v>1</v>
      </c>
      <c r="AY594">
        <v>3</v>
      </c>
      <c r="AZ594" s="11">
        <f t="shared" si="179"/>
        <v>4</v>
      </c>
      <c r="BA594" s="6">
        <v>53.833300000000001</v>
      </c>
      <c r="BB594" s="6">
        <v>43.98</v>
      </c>
      <c r="BC594" s="6">
        <v>25.2</v>
      </c>
      <c r="BD594">
        <v>68</v>
      </c>
      <c r="BE594">
        <v>65</v>
      </c>
      <c r="BF594">
        <v>36</v>
      </c>
      <c r="BG594" s="11">
        <f t="shared" si="180"/>
        <v>29</v>
      </c>
      <c r="BH594">
        <v>9</v>
      </c>
      <c r="BI594">
        <v>23</v>
      </c>
      <c r="BJ594">
        <v>3</v>
      </c>
      <c r="BK594">
        <v>79</v>
      </c>
      <c r="BL594">
        <v>23</v>
      </c>
      <c r="BM594">
        <v>3</v>
      </c>
      <c r="BN594">
        <v>79</v>
      </c>
      <c r="BO594" s="8">
        <f t="shared" si="181"/>
        <v>0.12305295950155763</v>
      </c>
      <c r="BP594">
        <v>0</v>
      </c>
      <c r="BQ594">
        <v>0</v>
      </c>
      <c r="BR594">
        <v>0</v>
      </c>
      <c r="BS594">
        <v>0</v>
      </c>
      <c r="BT594" s="8">
        <f t="shared" si="182"/>
        <v>0</v>
      </c>
      <c r="BU594" s="8">
        <f t="shared" si="183"/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1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2</v>
      </c>
      <c r="CU594">
        <v>0</v>
      </c>
      <c r="CV594">
        <v>0</v>
      </c>
      <c r="CW594">
        <v>0</v>
      </c>
      <c r="CX594">
        <v>9</v>
      </c>
      <c r="CY594">
        <v>0</v>
      </c>
      <c r="CZ594">
        <v>0</v>
      </c>
      <c r="DA594">
        <v>9</v>
      </c>
      <c r="DB594">
        <v>5</v>
      </c>
      <c r="DC594">
        <v>0</v>
      </c>
      <c r="DD594">
        <v>0</v>
      </c>
      <c r="DE594">
        <v>10</v>
      </c>
      <c r="DF594">
        <v>11</v>
      </c>
      <c r="DG594">
        <v>6</v>
      </c>
      <c r="DH594">
        <v>11</v>
      </c>
      <c r="DI594">
        <v>4</v>
      </c>
      <c r="DJ594" s="11">
        <f t="shared" si="184"/>
        <v>-5</v>
      </c>
      <c r="DK594" s="6">
        <v>-3.9724763799999998</v>
      </c>
      <c r="DL594">
        <v>10</v>
      </c>
      <c r="DM594">
        <v>1</v>
      </c>
      <c r="DN594">
        <v>0</v>
      </c>
      <c r="DO594">
        <v>0</v>
      </c>
      <c r="DP594">
        <v>0</v>
      </c>
      <c r="DQ594">
        <v>375</v>
      </c>
      <c r="DR594">
        <v>642</v>
      </c>
      <c r="DS594">
        <v>277</v>
      </c>
      <c r="DT594">
        <v>454</v>
      </c>
      <c r="DU594">
        <v>215</v>
      </c>
      <c r="DV594">
        <v>339</v>
      </c>
      <c r="DW594" s="6">
        <v>18.09</v>
      </c>
      <c r="DX594" s="6">
        <v>31.22</v>
      </c>
      <c r="DY594">
        <v>55</v>
      </c>
      <c r="DZ594">
        <v>113</v>
      </c>
      <c r="EA594">
        <v>16</v>
      </c>
      <c r="EB594">
        <v>28</v>
      </c>
      <c r="EC594">
        <v>10</v>
      </c>
      <c r="ED594">
        <v>19</v>
      </c>
      <c r="EE594">
        <v>32</v>
      </c>
      <c r="EF594">
        <v>34</v>
      </c>
      <c r="EG594" s="11">
        <f t="shared" si="185"/>
        <v>42</v>
      </c>
      <c r="EH594" s="11">
        <f t="shared" si="186"/>
        <v>53</v>
      </c>
      <c r="EI594">
        <v>249</v>
      </c>
      <c r="EJ594">
        <v>246</v>
      </c>
      <c r="EK594">
        <v>259</v>
      </c>
      <c r="EL594">
        <v>186</v>
      </c>
      <c r="EM594">
        <v>91</v>
      </c>
      <c r="EN594">
        <v>50</v>
      </c>
      <c r="EO594">
        <v>34</v>
      </c>
      <c r="EP594">
        <v>31</v>
      </c>
      <c r="EQ594">
        <v>0</v>
      </c>
      <c r="ER594">
        <v>1.1000000000000001</v>
      </c>
      <c r="ES594">
        <v>1.1000000000000001</v>
      </c>
      <c r="ET594">
        <v>1657.86</v>
      </c>
      <c r="EU594" s="11">
        <f t="shared" si="187"/>
        <v>175</v>
      </c>
      <c r="EV594" s="6">
        <f t="shared" si="188"/>
        <v>7.1</v>
      </c>
      <c r="EW594" s="6">
        <f t="shared" si="189"/>
        <v>120.28622681306551</v>
      </c>
      <c r="EX594" s="6">
        <v>2.7</v>
      </c>
      <c r="EY594">
        <v>7.0000000000000007E-2</v>
      </c>
    </row>
    <row r="595" spans="1:155">
      <c r="A595">
        <v>548</v>
      </c>
      <c r="B595" s="5">
        <v>2725000</v>
      </c>
      <c r="C595" t="s">
        <v>2442</v>
      </c>
      <c r="D595" t="s">
        <v>2443</v>
      </c>
      <c r="F595" t="s">
        <v>967</v>
      </c>
      <c r="G595" t="s">
        <v>967</v>
      </c>
      <c r="H595">
        <v>70</v>
      </c>
      <c r="I595">
        <v>197</v>
      </c>
      <c r="J595">
        <v>2005</v>
      </c>
      <c r="K595">
        <v>4</v>
      </c>
      <c r="L595">
        <v>106</v>
      </c>
      <c r="M595" t="s">
        <v>155</v>
      </c>
      <c r="N595" t="s">
        <v>2444</v>
      </c>
      <c r="O595" t="s">
        <v>2445</v>
      </c>
      <c r="P595" t="s">
        <v>209</v>
      </c>
      <c r="Q595" t="s">
        <v>179</v>
      </c>
      <c r="R595">
        <v>1</v>
      </c>
      <c r="S595">
        <v>1</v>
      </c>
      <c r="T595">
        <v>0</v>
      </c>
      <c r="U595">
        <v>0</v>
      </c>
      <c r="V595">
        <v>0</v>
      </c>
      <c r="W595">
        <v>1</v>
      </c>
      <c r="X595">
        <v>0</v>
      </c>
      <c r="Y595" s="6">
        <v>-0.30000000000000004</v>
      </c>
      <c r="Z595">
        <v>0</v>
      </c>
      <c r="AA595">
        <v>22</v>
      </c>
      <c r="AB595">
        <v>1001</v>
      </c>
      <c r="AC595" s="6">
        <v>16.68</v>
      </c>
      <c r="AD595" s="7">
        <v>16.683333333299998</v>
      </c>
      <c r="AE595" s="7">
        <f t="shared" si="171"/>
        <v>16.682222222211109</v>
      </c>
      <c r="AF595" s="8">
        <v>0.28813266539989635</v>
      </c>
      <c r="AG595" s="8">
        <v>1</v>
      </c>
      <c r="AH595" s="8">
        <v>9.0909090909090912E-2</v>
      </c>
      <c r="AI595" s="9">
        <f t="shared" si="172"/>
        <v>0.875</v>
      </c>
      <c r="AJ595" s="10">
        <f t="shared" si="173"/>
        <v>965.90909090909099</v>
      </c>
      <c r="AK595" s="7">
        <f t="shared" si="174"/>
        <v>3.5971223021582737</v>
      </c>
      <c r="AL595" s="7">
        <f t="shared" si="175"/>
        <v>3.5971223021582737</v>
      </c>
      <c r="AM595" s="8">
        <f t="shared" si="176"/>
        <v>0.5</v>
      </c>
      <c r="AN595" s="11">
        <f t="shared" si="177"/>
        <v>0</v>
      </c>
      <c r="AO595" s="7">
        <f t="shared" si="178"/>
        <v>0</v>
      </c>
      <c r="AP595">
        <v>4</v>
      </c>
      <c r="AQ595">
        <v>4</v>
      </c>
      <c r="AR595">
        <v>3</v>
      </c>
      <c r="AS595">
        <v>2</v>
      </c>
      <c r="AT595">
        <v>2</v>
      </c>
      <c r="AU595">
        <v>2</v>
      </c>
      <c r="AV595" s="6">
        <v>0.61</v>
      </c>
      <c r="AW595">
        <v>2</v>
      </c>
      <c r="AX595">
        <v>1</v>
      </c>
      <c r="AY595">
        <v>0</v>
      </c>
      <c r="AZ595" s="11">
        <f t="shared" si="179"/>
        <v>1</v>
      </c>
      <c r="BA595" s="6">
        <v>14.5</v>
      </c>
      <c r="BB595" s="6">
        <v>16.84</v>
      </c>
      <c r="BC595" s="6">
        <v>0</v>
      </c>
      <c r="BD595">
        <v>0</v>
      </c>
      <c r="BE595">
        <v>0</v>
      </c>
      <c r="BF595">
        <v>1</v>
      </c>
      <c r="BG595" s="11">
        <f t="shared" si="180"/>
        <v>-1</v>
      </c>
      <c r="BH595">
        <v>1</v>
      </c>
      <c r="BI595">
        <v>0</v>
      </c>
      <c r="BJ595">
        <v>1</v>
      </c>
      <c r="BK595">
        <v>0</v>
      </c>
      <c r="BL595">
        <v>0</v>
      </c>
      <c r="BM595">
        <v>1</v>
      </c>
      <c r="BN595">
        <v>0</v>
      </c>
      <c r="BO595" s="8">
        <f t="shared" si="181"/>
        <v>0</v>
      </c>
      <c r="BP595">
        <v>6</v>
      </c>
      <c r="BQ595">
        <v>6</v>
      </c>
      <c r="BR595">
        <v>6</v>
      </c>
      <c r="BS595">
        <v>6</v>
      </c>
      <c r="BT595" s="8">
        <f t="shared" si="182"/>
        <v>0.5</v>
      </c>
      <c r="BU595" s="8">
        <f t="shared" si="183"/>
        <v>0.5</v>
      </c>
      <c r="BV595">
        <v>1</v>
      </c>
      <c r="BW595">
        <v>0</v>
      </c>
      <c r="BX595">
        <v>0</v>
      </c>
      <c r="BY595">
        <v>0</v>
      </c>
      <c r="BZ595">
        <v>5</v>
      </c>
      <c r="CA595">
        <v>6</v>
      </c>
      <c r="CB595">
        <v>2</v>
      </c>
      <c r="CC595">
        <v>1</v>
      </c>
      <c r="CD595">
        <v>0</v>
      </c>
      <c r="CE595">
        <v>1</v>
      </c>
      <c r="CF595">
        <v>5</v>
      </c>
      <c r="CG595">
        <v>5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1</v>
      </c>
      <c r="CU595">
        <v>0</v>
      </c>
      <c r="CV595">
        <v>0</v>
      </c>
      <c r="CW595">
        <v>0</v>
      </c>
      <c r="CX595">
        <v>1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2</v>
      </c>
      <c r="DF595">
        <v>0</v>
      </c>
      <c r="DG595">
        <v>0</v>
      </c>
      <c r="DH595">
        <v>0</v>
      </c>
      <c r="DI595">
        <v>0</v>
      </c>
      <c r="DJ595" s="11">
        <f t="shared" si="184"/>
        <v>0</v>
      </c>
      <c r="DK595" s="6">
        <v>5.3444631499999999E-2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21</v>
      </c>
      <c r="DR595">
        <v>12</v>
      </c>
      <c r="DS595">
        <v>13</v>
      </c>
      <c r="DT595">
        <v>11</v>
      </c>
      <c r="DU595">
        <v>11</v>
      </c>
      <c r="DV595">
        <v>8</v>
      </c>
      <c r="DW595" s="6">
        <v>0.88</v>
      </c>
      <c r="DX595" s="6">
        <v>0.68</v>
      </c>
      <c r="DY595">
        <v>2</v>
      </c>
      <c r="DZ595">
        <v>2</v>
      </c>
      <c r="EA595">
        <v>1</v>
      </c>
      <c r="EB595">
        <v>1</v>
      </c>
      <c r="EC595">
        <v>2</v>
      </c>
      <c r="ED595">
        <v>0</v>
      </c>
      <c r="EE595">
        <v>0</v>
      </c>
      <c r="EF595">
        <v>1</v>
      </c>
      <c r="EG595" s="11">
        <f t="shared" si="185"/>
        <v>2</v>
      </c>
      <c r="EH595" s="11">
        <f t="shared" si="186"/>
        <v>1</v>
      </c>
      <c r="EI595">
        <v>14</v>
      </c>
      <c r="EJ595">
        <v>10</v>
      </c>
      <c r="EK595">
        <v>0</v>
      </c>
      <c r="EL595">
        <v>2</v>
      </c>
      <c r="EM595">
        <v>1</v>
      </c>
      <c r="EN595">
        <v>2</v>
      </c>
      <c r="EO595">
        <v>0</v>
      </c>
      <c r="EP595">
        <v>0</v>
      </c>
      <c r="EQ595">
        <v>0.2</v>
      </c>
      <c r="ER595">
        <v>0</v>
      </c>
      <c r="ES595">
        <v>0.2</v>
      </c>
      <c r="ET595">
        <v>41.21</v>
      </c>
      <c r="EU595" s="11">
        <f t="shared" si="187"/>
        <v>0</v>
      </c>
      <c r="EV595" s="6">
        <f t="shared" si="188"/>
        <v>0</v>
      </c>
      <c r="EW595" s="6">
        <f t="shared" si="189"/>
        <v>118.70503597122303</v>
      </c>
      <c r="EX595" s="6">
        <v>1.1000000000000001</v>
      </c>
      <c r="EY595">
        <v>1.05</v>
      </c>
    </row>
    <row r="596" spans="1:155">
      <c r="A596">
        <v>113</v>
      </c>
      <c r="B596" s="5">
        <v>2750000</v>
      </c>
      <c r="C596" t="s">
        <v>823</v>
      </c>
      <c r="D596" t="s">
        <v>824</v>
      </c>
      <c r="E596" t="s">
        <v>189</v>
      </c>
      <c r="F596" t="s">
        <v>145</v>
      </c>
      <c r="G596" t="s">
        <v>145</v>
      </c>
      <c r="H596">
        <v>76</v>
      </c>
      <c r="I596">
        <v>230</v>
      </c>
      <c r="M596" t="s">
        <v>155</v>
      </c>
      <c r="N596" t="s">
        <v>825</v>
      </c>
      <c r="O596" t="s">
        <v>826</v>
      </c>
      <c r="P596" t="s">
        <v>192</v>
      </c>
      <c r="Q596" t="s">
        <v>432</v>
      </c>
      <c r="R596">
        <v>81</v>
      </c>
      <c r="S596">
        <v>2</v>
      </c>
      <c r="T596">
        <v>8</v>
      </c>
      <c r="U596">
        <v>1</v>
      </c>
      <c r="V596">
        <v>7</v>
      </c>
      <c r="W596">
        <v>10</v>
      </c>
      <c r="X596">
        <v>-2</v>
      </c>
      <c r="Y596" s="6">
        <v>6.7</v>
      </c>
      <c r="Z596">
        <v>60</v>
      </c>
      <c r="AA596">
        <v>1795</v>
      </c>
      <c r="AB596">
        <v>80031</v>
      </c>
      <c r="AC596" s="6">
        <v>1324.54</v>
      </c>
      <c r="AD596" s="7">
        <v>16.383333333300001</v>
      </c>
      <c r="AE596" s="7">
        <f t="shared" si="171"/>
        <v>16.400987654309876</v>
      </c>
      <c r="AF596" s="8">
        <v>0.29623284607539674</v>
      </c>
      <c r="AG596" s="8">
        <v>0.2857142857142857</v>
      </c>
      <c r="AH596" s="8">
        <v>5.6542810985460421E-2</v>
      </c>
      <c r="AI596" s="9">
        <f t="shared" si="172"/>
        <v>0.92254733218588636</v>
      </c>
      <c r="AJ596" s="10">
        <f t="shared" si="173"/>
        <v>979.09014317134677</v>
      </c>
      <c r="AK596" s="7">
        <f t="shared" si="174"/>
        <v>1.5854560828665045</v>
      </c>
      <c r="AL596" s="7">
        <f t="shared" si="175"/>
        <v>2.0384435351140775</v>
      </c>
      <c r="AM596" s="8">
        <f t="shared" si="176"/>
        <v>0.4375</v>
      </c>
      <c r="AN596" s="11">
        <f t="shared" si="177"/>
        <v>-10</v>
      </c>
      <c r="AO596" s="7">
        <f t="shared" si="178"/>
        <v>-0.45298745224757297</v>
      </c>
      <c r="AP596">
        <v>199</v>
      </c>
      <c r="AQ596">
        <v>201</v>
      </c>
      <c r="AR596">
        <v>124</v>
      </c>
      <c r="AS596">
        <v>85</v>
      </c>
      <c r="AT596">
        <v>86</v>
      </c>
      <c r="AU596">
        <v>86</v>
      </c>
      <c r="AV596" s="6">
        <v>3.43</v>
      </c>
      <c r="AW596">
        <v>4</v>
      </c>
      <c r="AX596">
        <v>3</v>
      </c>
      <c r="AY596">
        <v>2</v>
      </c>
      <c r="AZ596" s="11">
        <f t="shared" si="179"/>
        <v>5</v>
      </c>
      <c r="BA596" s="6">
        <v>51.127899999999997</v>
      </c>
      <c r="BB596" s="6">
        <v>48.24</v>
      </c>
      <c r="BC596" s="6">
        <v>36.4</v>
      </c>
      <c r="BD596">
        <v>174</v>
      </c>
      <c r="BE596">
        <v>173</v>
      </c>
      <c r="BF596">
        <v>125</v>
      </c>
      <c r="BG596" s="11">
        <f t="shared" si="180"/>
        <v>48</v>
      </c>
      <c r="BH596">
        <v>40</v>
      </c>
      <c r="BI596">
        <v>34</v>
      </c>
      <c r="BJ596">
        <v>11</v>
      </c>
      <c r="BK596">
        <v>81</v>
      </c>
      <c r="BL596">
        <v>34</v>
      </c>
      <c r="BM596">
        <v>11</v>
      </c>
      <c r="BN596">
        <v>81</v>
      </c>
      <c r="BO596" s="8">
        <f t="shared" si="181"/>
        <v>6.9468267581475132E-2</v>
      </c>
      <c r="BP596">
        <v>0</v>
      </c>
      <c r="BQ596">
        <v>0</v>
      </c>
      <c r="BR596">
        <v>0</v>
      </c>
      <c r="BS596">
        <v>0</v>
      </c>
      <c r="BT596" s="8">
        <f t="shared" si="182"/>
        <v>0</v>
      </c>
      <c r="BU596" s="8">
        <f t="shared" si="183"/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1</v>
      </c>
      <c r="CO596">
        <v>0</v>
      </c>
      <c r="CP596">
        <v>1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1</v>
      </c>
      <c r="CW596">
        <v>5</v>
      </c>
      <c r="CX596">
        <v>34</v>
      </c>
      <c r="CY596">
        <v>2</v>
      </c>
      <c r="CZ596">
        <v>0</v>
      </c>
      <c r="DA596">
        <v>28</v>
      </c>
      <c r="DB596">
        <v>6</v>
      </c>
      <c r="DC596">
        <v>0</v>
      </c>
      <c r="DD596">
        <v>0</v>
      </c>
      <c r="DE596">
        <v>50</v>
      </c>
      <c r="DF596">
        <v>24</v>
      </c>
      <c r="DG596">
        <v>12</v>
      </c>
      <c r="DH596">
        <v>23</v>
      </c>
      <c r="DI596">
        <v>9</v>
      </c>
      <c r="DJ596" s="11">
        <f t="shared" si="184"/>
        <v>-12</v>
      </c>
      <c r="DK596" s="6">
        <v>-7.7297433900000003</v>
      </c>
      <c r="DL596">
        <v>20</v>
      </c>
      <c r="DM596">
        <v>4</v>
      </c>
      <c r="DN596">
        <v>0</v>
      </c>
      <c r="DO596">
        <v>0</v>
      </c>
      <c r="DP596">
        <v>0</v>
      </c>
      <c r="DQ596">
        <v>1222</v>
      </c>
      <c r="DR596">
        <v>1166</v>
      </c>
      <c r="DS596">
        <v>878</v>
      </c>
      <c r="DT596">
        <v>812</v>
      </c>
      <c r="DU596">
        <v>619</v>
      </c>
      <c r="DV596">
        <v>581</v>
      </c>
      <c r="DW596" s="6">
        <v>55.7</v>
      </c>
      <c r="DX596" s="6">
        <v>53.66</v>
      </c>
      <c r="DY596">
        <v>187</v>
      </c>
      <c r="DZ596">
        <v>182</v>
      </c>
      <c r="EA596">
        <v>35</v>
      </c>
      <c r="EB596">
        <v>45</v>
      </c>
      <c r="EC596">
        <v>52</v>
      </c>
      <c r="ED596">
        <v>54</v>
      </c>
      <c r="EE596">
        <v>60</v>
      </c>
      <c r="EF596">
        <v>68</v>
      </c>
      <c r="EG596" s="11">
        <f t="shared" si="185"/>
        <v>112</v>
      </c>
      <c r="EH596" s="11">
        <f t="shared" si="186"/>
        <v>122</v>
      </c>
      <c r="EI596">
        <v>566</v>
      </c>
      <c r="EJ596">
        <v>600</v>
      </c>
      <c r="EK596">
        <v>549</v>
      </c>
      <c r="EL596">
        <v>647</v>
      </c>
      <c r="EM596">
        <v>266</v>
      </c>
      <c r="EN596">
        <v>175</v>
      </c>
      <c r="EO596">
        <v>77</v>
      </c>
      <c r="EP596">
        <v>69</v>
      </c>
      <c r="EQ596">
        <v>-0.4</v>
      </c>
      <c r="ER596">
        <v>3</v>
      </c>
      <c r="ES596">
        <v>2.6</v>
      </c>
      <c r="ET596">
        <v>3146.74</v>
      </c>
      <c r="EU596" s="11">
        <f t="shared" si="187"/>
        <v>319</v>
      </c>
      <c r="EV596" s="6">
        <f t="shared" si="188"/>
        <v>9.25</v>
      </c>
      <c r="EW596" s="6">
        <f t="shared" si="189"/>
        <v>108.17340359672036</v>
      </c>
      <c r="EX596" s="6">
        <v>20</v>
      </c>
      <c r="EY596">
        <v>0.25</v>
      </c>
    </row>
    <row r="597" spans="1:155">
      <c r="A597">
        <v>205</v>
      </c>
      <c r="B597" s="5">
        <v>2750000</v>
      </c>
      <c r="C597" t="s">
        <v>934</v>
      </c>
      <c r="D597" t="s">
        <v>375</v>
      </c>
      <c r="E597" t="s">
        <v>330</v>
      </c>
      <c r="F597" t="s">
        <v>145</v>
      </c>
      <c r="G597" t="s">
        <v>145</v>
      </c>
      <c r="H597">
        <v>74</v>
      </c>
      <c r="I597">
        <v>214</v>
      </c>
      <c r="J597">
        <v>2000</v>
      </c>
      <c r="K597">
        <v>6</v>
      </c>
      <c r="L597">
        <v>194</v>
      </c>
      <c r="M597" t="s">
        <v>146</v>
      </c>
      <c r="N597" t="s">
        <v>935</v>
      </c>
      <c r="O597" t="s">
        <v>936</v>
      </c>
      <c r="P597" t="s">
        <v>192</v>
      </c>
      <c r="Q597" t="s">
        <v>204</v>
      </c>
      <c r="R597">
        <v>81</v>
      </c>
      <c r="S597">
        <v>4</v>
      </c>
      <c r="T597">
        <v>12</v>
      </c>
      <c r="U597">
        <v>6</v>
      </c>
      <c r="V597">
        <v>6</v>
      </c>
      <c r="W597">
        <v>16</v>
      </c>
      <c r="X597">
        <v>2</v>
      </c>
      <c r="Y597" s="6">
        <v>-11.7</v>
      </c>
      <c r="Z597">
        <v>85</v>
      </c>
      <c r="AA597">
        <v>1943</v>
      </c>
      <c r="AB597">
        <v>89083</v>
      </c>
      <c r="AC597" s="6">
        <v>1479.97</v>
      </c>
      <c r="AD597" s="7">
        <v>18.333333333300001</v>
      </c>
      <c r="AE597" s="7">
        <f t="shared" si="171"/>
        <v>18.311467764049244</v>
      </c>
      <c r="AF597" s="8">
        <v>0.32879746554221578</v>
      </c>
      <c r="AG597" s="8">
        <v>0.35555555555555557</v>
      </c>
      <c r="AH597" s="8">
        <v>7.9928952042628773E-2</v>
      </c>
      <c r="AI597" s="9">
        <f t="shared" si="172"/>
        <v>0.91666666666666663</v>
      </c>
      <c r="AJ597" s="10">
        <f t="shared" si="173"/>
        <v>996.59561870929531</v>
      </c>
      <c r="AK597" s="7">
        <f t="shared" si="174"/>
        <v>1.8243613046210396</v>
      </c>
      <c r="AL597" s="7">
        <f t="shared" si="175"/>
        <v>2.8378953627438395</v>
      </c>
      <c r="AM597" s="8">
        <f t="shared" si="176"/>
        <v>0.39130434782608697</v>
      </c>
      <c r="AN597" s="11">
        <f t="shared" si="177"/>
        <v>-25</v>
      </c>
      <c r="AO597" s="7">
        <f t="shared" si="178"/>
        <v>-1.0135340581227998</v>
      </c>
      <c r="AP597">
        <v>218</v>
      </c>
      <c r="AQ597">
        <v>218</v>
      </c>
      <c r="AR597">
        <v>141</v>
      </c>
      <c r="AS597">
        <v>107</v>
      </c>
      <c r="AT597">
        <v>107</v>
      </c>
      <c r="AU597">
        <v>107</v>
      </c>
      <c r="AV597" s="6">
        <v>3.93</v>
      </c>
      <c r="AW597">
        <v>4</v>
      </c>
      <c r="AX597">
        <v>2</v>
      </c>
      <c r="AY597">
        <v>9</v>
      </c>
      <c r="AZ597" s="11">
        <f t="shared" si="179"/>
        <v>11</v>
      </c>
      <c r="BA597" s="6">
        <v>51.532699999999998</v>
      </c>
      <c r="BB597" s="6">
        <v>47.17</v>
      </c>
      <c r="BC597" s="6">
        <v>145.4</v>
      </c>
      <c r="BD597">
        <v>135</v>
      </c>
      <c r="BE597">
        <v>135</v>
      </c>
      <c r="BF597">
        <v>120</v>
      </c>
      <c r="BG597" s="11">
        <f t="shared" si="180"/>
        <v>15</v>
      </c>
      <c r="BH597">
        <v>34</v>
      </c>
      <c r="BI597">
        <v>49</v>
      </c>
      <c r="BJ597">
        <v>19</v>
      </c>
      <c r="BK597">
        <v>134</v>
      </c>
      <c r="BL597">
        <v>49</v>
      </c>
      <c r="BM597">
        <v>19</v>
      </c>
      <c r="BN597">
        <v>134</v>
      </c>
      <c r="BO597" s="8">
        <f t="shared" si="181"/>
        <v>8.5513720485003192E-2</v>
      </c>
      <c r="BP597">
        <v>1</v>
      </c>
      <c r="BQ597">
        <v>0</v>
      </c>
      <c r="BR597">
        <v>1</v>
      </c>
      <c r="BS597">
        <v>0</v>
      </c>
      <c r="BT597" s="8">
        <f t="shared" si="182"/>
        <v>1</v>
      </c>
      <c r="BU597" s="8">
        <f t="shared" si="183"/>
        <v>6.9735006973500695E-4</v>
      </c>
      <c r="BV597">
        <v>0</v>
      </c>
      <c r="BW597">
        <v>0</v>
      </c>
      <c r="BX597">
        <v>1</v>
      </c>
      <c r="BY597">
        <v>0</v>
      </c>
      <c r="BZ597">
        <v>0</v>
      </c>
      <c r="CA597">
        <v>0</v>
      </c>
      <c r="CB597">
        <v>1</v>
      </c>
      <c r="CC597">
        <v>0</v>
      </c>
      <c r="CD597">
        <v>0</v>
      </c>
      <c r="CE597">
        <v>0</v>
      </c>
      <c r="CF597">
        <v>1</v>
      </c>
      <c r="CG597">
        <v>0</v>
      </c>
      <c r="CH597">
        <v>0</v>
      </c>
      <c r="CI597">
        <v>0</v>
      </c>
      <c r="CJ597">
        <v>2</v>
      </c>
      <c r="CK597">
        <v>0</v>
      </c>
      <c r="CL597">
        <v>0</v>
      </c>
      <c r="CM597">
        <v>0</v>
      </c>
      <c r="CN597">
        <v>2</v>
      </c>
      <c r="CO597">
        <v>0</v>
      </c>
      <c r="CP597">
        <v>0</v>
      </c>
      <c r="CQ597">
        <v>0</v>
      </c>
      <c r="CR597">
        <v>1</v>
      </c>
      <c r="CS597">
        <v>0</v>
      </c>
      <c r="CT597">
        <v>1</v>
      </c>
      <c r="CU597">
        <v>0</v>
      </c>
      <c r="CV597">
        <v>3</v>
      </c>
      <c r="CW597">
        <v>5</v>
      </c>
      <c r="CX597">
        <v>26</v>
      </c>
      <c r="CY597">
        <v>5</v>
      </c>
      <c r="CZ597">
        <v>0</v>
      </c>
      <c r="DA597">
        <v>27</v>
      </c>
      <c r="DB597">
        <v>12</v>
      </c>
      <c r="DC597">
        <v>1</v>
      </c>
      <c r="DD597">
        <v>0</v>
      </c>
      <c r="DE597">
        <v>62</v>
      </c>
      <c r="DF597">
        <v>25</v>
      </c>
      <c r="DG597">
        <v>13</v>
      </c>
      <c r="DH597">
        <v>24</v>
      </c>
      <c r="DI597">
        <v>14</v>
      </c>
      <c r="DJ597" s="11">
        <f t="shared" si="184"/>
        <v>-12</v>
      </c>
      <c r="DK597" s="6">
        <v>-2.0512719499999998</v>
      </c>
      <c r="DL597">
        <v>15</v>
      </c>
      <c r="DM597">
        <v>9</v>
      </c>
      <c r="DN597">
        <v>0</v>
      </c>
      <c r="DO597">
        <v>0</v>
      </c>
      <c r="DP597">
        <v>1</v>
      </c>
      <c r="DQ597">
        <v>1039</v>
      </c>
      <c r="DR597">
        <v>1567</v>
      </c>
      <c r="DS597">
        <v>768</v>
      </c>
      <c r="DT597">
        <v>1171</v>
      </c>
      <c r="DU597">
        <v>563</v>
      </c>
      <c r="DV597">
        <v>840</v>
      </c>
      <c r="DW597" s="6">
        <v>42.35</v>
      </c>
      <c r="DX597" s="6">
        <v>79.14</v>
      </c>
      <c r="DY597">
        <v>128</v>
      </c>
      <c r="DZ597">
        <v>261</v>
      </c>
      <c r="EA597">
        <v>45</v>
      </c>
      <c r="EB597">
        <v>70</v>
      </c>
      <c r="EC597">
        <v>30</v>
      </c>
      <c r="ED597">
        <v>61</v>
      </c>
      <c r="EE597">
        <v>62</v>
      </c>
      <c r="EF597">
        <v>64</v>
      </c>
      <c r="EG597" s="11">
        <f t="shared" si="185"/>
        <v>92</v>
      </c>
      <c r="EH597" s="11">
        <f t="shared" si="186"/>
        <v>125</v>
      </c>
      <c r="EI597">
        <v>676</v>
      </c>
      <c r="EJ597">
        <v>758</v>
      </c>
      <c r="EK597">
        <v>549</v>
      </c>
      <c r="EL597">
        <v>459</v>
      </c>
      <c r="EM597">
        <v>226</v>
      </c>
      <c r="EN597">
        <v>189</v>
      </c>
      <c r="EO597">
        <v>91</v>
      </c>
      <c r="EP597">
        <v>81</v>
      </c>
      <c r="EQ597">
        <v>0.30000000000000004</v>
      </c>
      <c r="ER597">
        <v>3.6</v>
      </c>
      <c r="ES597">
        <v>3.9</v>
      </c>
      <c r="ET597">
        <v>3021.19</v>
      </c>
      <c r="EU597" s="11">
        <f t="shared" si="187"/>
        <v>363</v>
      </c>
      <c r="EV597" s="6">
        <f t="shared" si="188"/>
        <v>10.266666666666667</v>
      </c>
      <c r="EW597" s="6">
        <f t="shared" si="189"/>
        <v>105.65079021872066</v>
      </c>
      <c r="EX597" s="6">
        <v>16.2</v>
      </c>
      <c r="EY597">
        <v>0.2</v>
      </c>
    </row>
    <row r="598" spans="1:155">
      <c r="A598">
        <v>502</v>
      </c>
      <c r="B598" s="5">
        <v>2750000</v>
      </c>
      <c r="C598" t="s">
        <v>1545</v>
      </c>
      <c r="D598" t="s">
        <v>1339</v>
      </c>
      <c r="E598" t="s">
        <v>144</v>
      </c>
      <c r="F598" t="s">
        <v>145</v>
      </c>
      <c r="G598" t="s">
        <v>145</v>
      </c>
      <c r="H598">
        <v>73</v>
      </c>
      <c r="I598">
        <v>206</v>
      </c>
      <c r="J598">
        <v>2003</v>
      </c>
      <c r="K598">
        <v>2</v>
      </c>
      <c r="L598">
        <v>37</v>
      </c>
      <c r="M598" t="s">
        <v>146</v>
      </c>
      <c r="N598" t="s">
        <v>1546</v>
      </c>
      <c r="O598" t="s">
        <v>403</v>
      </c>
      <c r="P598" t="s">
        <v>192</v>
      </c>
      <c r="Q598" t="s">
        <v>531</v>
      </c>
      <c r="R598">
        <v>60</v>
      </c>
      <c r="S598">
        <v>3</v>
      </c>
      <c r="T598">
        <v>11</v>
      </c>
      <c r="U598">
        <v>6</v>
      </c>
      <c r="V598">
        <v>5</v>
      </c>
      <c r="W598">
        <v>14</v>
      </c>
      <c r="X598">
        <v>5</v>
      </c>
      <c r="Y598" s="6">
        <v>-3.8</v>
      </c>
      <c r="Z598">
        <v>31</v>
      </c>
      <c r="AA598">
        <v>1437</v>
      </c>
      <c r="AB598">
        <v>63490</v>
      </c>
      <c r="AC598" s="6">
        <v>1054.0999999999999</v>
      </c>
      <c r="AD598" s="7">
        <v>17.633333333300001</v>
      </c>
      <c r="AE598" s="7">
        <f t="shared" si="171"/>
        <v>17.612592592581482</v>
      </c>
      <c r="AF598" s="8">
        <v>0.31877702845737443</v>
      </c>
      <c r="AG598" s="8">
        <v>0.27450980392156865</v>
      </c>
      <c r="AH598" s="8">
        <v>0.10344827586206896</v>
      </c>
      <c r="AI598" s="9">
        <f t="shared" si="172"/>
        <v>0.90073529411764708</v>
      </c>
      <c r="AJ598" s="10">
        <f t="shared" si="173"/>
        <v>1004.1835699797161</v>
      </c>
      <c r="AK598" s="7">
        <f t="shared" si="174"/>
        <v>2.9029503842140216</v>
      </c>
      <c r="AL598" s="7">
        <f t="shared" si="175"/>
        <v>3.0737121715207287</v>
      </c>
      <c r="AM598" s="8">
        <f t="shared" si="176"/>
        <v>0.48571428571428571</v>
      </c>
      <c r="AN598" s="11">
        <f t="shared" si="177"/>
        <v>-3</v>
      </c>
      <c r="AO598" s="7">
        <f t="shared" si="178"/>
        <v>-0.1707617873067071</v>
      </c>
      <c r="AP598">
        <v>115</v>
      </c>
      <c r="AQ598">
        <v>115</v>
      </c>
      <c r="AR598">
        <v>76</v>
      </c>
      <c r="AS598">
        <v>54</v>
      </c>
      <c r="AT598">
        <v>54</v>
      </c>
      <c r="AU598">
        <v>54</v>
      </c>
      <c r="AV598" s="6">
        <v>2.87</v>
      </c>
      <c r="AW598">
        <v>7</v>
      </c>
      <c r="AX598">
        <v>1</v>
      </c>
      <c r="AY598">
        <v>4</v>
      </c>
      <c r="AZ598" s="11">
        <f t="shared" si="179"/>
        <v>5</v>
      </c>
      <c r="BA598" s="6">
        <v>50.796300000000002</v>
      </c>
      <c r="BB598" s="6">
        <v>43.98</v>
      </c>
      <c r="BC598" s="6">
        <v>86.5</v>
      </c>
      <c r="BD598">
        <v>135</v>
      </c>
      <c r="BE598">
        <v>135</v>
      </c>
      <c r="BF598">
        <v>75</v>
      </c>
      <c r="BG598" s="11">
        <f t="shared" si="180"/>
        <v>60</v>
      </c>
      <c r="BH598">
        <v>22</v>
      </c>
      <c r="BI598">
        <v>35</v>
      </c>
      <c r="BJ598">
        <v>12</v>
      </c>
      <c r="BK598">
        <v>123</v>
      </c>
      <c r="BL598">
        <v>35</v>
      </c>
      <c r="BM598">
        <v>12</v>
      </c>
      <c r="BN598">
        <v>123</v>
      </c>
      <c r="BO598" s="8">
        <f t="shared" si="181"/>
        <v>0.11815561959654179</v>
      </c>
      <c r="BP598">
        <v>0</v>
      </c>
      <c r="BQ598">
        <v>0</v>
      </c>
      <c r="BR598">
        <v>0</v>
      </c>
      <c r="BS598">
        <v>0</v>
      </c>
      <c r="BT598" s="8">
        <f t="shared" si="182"/>
        <v>0</v>
      </c>
      <c r="BU598" s="8">
        <f t="shared" si="183"/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1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3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1</v>
      </c>
      <c r="CX598">
        <v>21</v>
      </c>
      <c r="CY598">
        <v>0</v>
      </c>
      <c r="CZ598">
        <v>0</v>
      </c>
      <c r="DA598">
        <v>27</v>
      </c>
      <c r="DB598">
        <v>7</v>
      </c>
      <c r="DC598">
        <v>0</v>
      </c>
      <c r="DD598">
        <v>0</v>
      </c>
      <c r="DE598">
        <v>20</v>
      </c>
      <c r="DF598">
        <v>10</v>
      </c>
      <c r="DG598">
        <v>4</v>
      </c>
      <c r="DH598">
        <v>11</v>
      </c>
      <c r="DI598">
        <v>4</v>
      </c>
      <c r="DJ598" s="11">
        <f t="shared" si="184"/>
        <v>-6</v>
      </c>
      <c r="DK598" s="6">
        <v>-2.2209455399999998</v>
      </c>
      <c r="DL598">
        <v>7</v>
      </c>
      <c r="DM598">
        <v>3</v>
      </c>
      <c r="DN598">
        <v>0</v>
      </c>
      <c r="DO598">
        <v>0</v>
      </c>
      <c r="DP598">
        <v>0</v>
      </c>
      <c r="DQ598">
        <v>911</v>
      </c>
      <c r="DR598">
        <v>1041</v>
      </c>
      <c r="DS598">
        <v>690</v>
      </c>
      <c r="DT598">
        <v>745</v>
      </c>
      <c r="DU598">
        <v>493</v>
      </c>
      <c r="DV598">
        <v>544</v>
      </c>
      <c r="DW598" s="6">
        <v>43.19</v>
      </c>
      <c r="DX598" s="6">
        <v>49.38</v>
      </c>
      <c r="DY598">
        <v>160</v>
      </c>
      <c r="DZ598">
        <v>166</v>
      </c>
      <c r="EA598">
        <v>51</v>
      </c>
      <c r="EB598">
        <v>54</v>
      </c>
      <c r="EC598">
        <v>22</v>
      </c>
      <c r="ED598">
        <v>29</v>
      </c>
      <c r="EE598">
        <v>45</v>
      </c>
      <c r="EF598">
        <v>49</v>
      </c>
      <c r="EG598" s="11">
        <f t="shared" si="185"/>
        <v>67</v>
      </c>
      <c r="EH598" s="11">
        <f t="shared" si="186"/>
        <v>78</v>
      </c>
      <c r="EI598">
        <v>446</v>
      </c>
      <c r="EJ598">
        <v>501</v>
      </c>
      <c r="EK598">
        <v>450</v>
      </c>
      <c r="EL598">
        <v>389</v>
      </c>
      <c r="EM598">
        <v>185</v>
      </c>
      <c r="EN598">
        <v>137</v>
      </c>
      <c r="EO598">
        <v>54</v>
      </c>
      <c r="EP598">
        <v>50</v>
      </c>
      <c r="EQ598">
        <v>0.60000000000000009</v>
      </c>
      <c r="ER598">
        <v>2.2000000000000002</v>
      </c>
      <c r="ES598">
        <v>2.8</v>
      </c>
      <c r="ET598">
        <v>2252.6</v>
      </c>
      <c r="EU598" s="11">
        <f t="shared" si="187"/>
        <v>292</v>
      </c>
      <c r="EV598" s="6">
        <f t="shared" si="188"/>
        <v>21</v>
      </c>
      <c r="EW598" s="6">
        <f t="shared" si="189"/>
        <v>111.10900294089745</v>
      </c>
      <c r="EX598" s="6">
        <v>15.9</v>
      </c>
      <c r="EY598">
        <v>0.27</v>
      </c>
    </row>
    <row r="599" spans="1:155">
      <c r="A599">
        <v>677</v>
      </c>
      <c r="B599" s="5">
        <v>2750000</v>
      </c>
      <c r="C599" t="s">
        <v>1547</v>
      </c>
      <c r="D599" t="s">
        <v>948</v>
      </c>
      <c r="F599" t="s">
        <v>162</v>
      </c>
      <c r="G599" t="s">
        <v>162</v>
      </c>
      <c r="H599">
        <v>74</v>
      </c>
      <c r="I599">
        <v>180</v>
      </c>
      <c r="J599">
        <v>2010</v>
      </c>
      <c r="K599">
        <v>5</v>
      </c>
      <c r="L599">
        <v>131</v>
      </c>
      <c r="M599" t="s">
        <v>146</v>
      </c>
      <c r="N599" t="s">
        <v>1548</v>
      </c>
      <c r="O599" t="s">
        <v>595</v>
      </c>
      <c r="P599" t="s">
        <v>192</v>
      </c>
      <c r="Q599" t="s">
        <v>363</v>
      </c>
      <c r="R599">
        <v>80</v>
      </c>
      <c r="S599">
        <v>13</v>
      </c>
      <c r="T599">
        <v>36</v>
      </c>
      <c r="U599">
        <v>21</v>
      </c>
      <c r="V599">
        <v>15</v>
      </c>
      <c r="W599">
        <v>49</v>
      </c>
      <c r="X599">
        <v>2</v>
      </c>
      <c r="Y599" s="6">
        <v>-2.4</v>
      </c>
      <c r="Z599">
        <v>34</v>
      </c>
      <c r="AA599">
        <v>2209</v>
      </c>
      <c r="AB599">
        <v>112108</v>
      </c>
      <c r="AC599" s="6">
        <v>1861.35</v>
      </c>
      <c r="AD599" s="7">
        <v>23.35</v>
      </c>
      <c r="AE599" s="7">
        <f t="shared" si="171"/>
        <v>23.324236111111116</v>
      </c>
      <c r="AF599" s="8">
        <v>0.39880573606638514</v>
      </c>
      <c r="AG599" s="8">
        <v>0.44144144144144143</v>
      </c>
      <c r="AH599" s="8">
        <v>0.10591603053435114</v>
      </c>
      <c r="AI599" s="9">
        <f t="shared" si="172"/>
        <v>0.91013824884792627</v>
      </c>
      <c r="AJ599" s="10">
        <f t="shared" si="173"/>
        <v>1016.0542793822773</v>
      </c>
      <c r="AK599" s="7">
        <f t="shared" si="174"/>
        <v>3.5780481908292368</v>
      </c>
      <c r="AL599" s="7">
        <f t="shared" si="175"/>
        <v>2.5143041340962204</v>
      </c>
      <c r="AM599" s="8">
        <f t="shared" si="176"/>
        <v>0.58730158730158732</v>
      </c>
      <c r="AN599" s="11">
        <f t="shared" si="177"/>
        <v>33</v>
      </c>
      <c r="AO599" s="7">
        <f t="shared" si="178"/>
        <v>1.0637440567330163</v>
      </c>
      <c r="AP599">
        <v>313</v>
      </c>
      <c r="AQ599">
        <v>313</v>
      </c>
      <c r="AR599">
        <v>194</v>
      </c>
      <c r="AS599">
        <v>124</v>
      </c>
      <c r="AT599">
        <v>124</v>
      </c>
      <c r="AU599">
        <v>124</v>
      </c>
      <c r="AV599" s="6">
        <v>9.0399999999999991</v>
      </c>
      <c r="AW599">
        <v>24</v>
      </c>
      <c r="AX599">
        <v>5</v>
      </c>
      <c r="AY599">
        <v>17</v>
      </c>
      <c r="AZ599" s="11">
        <f t="shared" si="179"/>
        <v>22</v>
      </c>
      <c r="BA599" s="6">
        <v>46.717700000000001</v>
      </c>
      <c r="BB599" s="6">
        <v>39.64</v>
      </c>
      <c r="BC599" s="6">
        <v>344</v>
      </c>
      <c r="BD599">
        <v>42</v>
      </c>
      <c r="BE599">
        <v>42</v>
      </c>
      <c r="BF599">
        <v>147</v>
      </c>
      <c r="BG599" s="11">
        <f t="shared" si="180"/>
        <v>-105</v>
      </c>
      <c r="BH599">
        <v>70</v>
      </c>
      <c r="BI599">
        <v>99</v>
      </c>
      <c r="BJ599">
        <v>40</v>
      </c>
      <c r="BK599">
        <v>117</v>
      </c>
      <c r="BL599">
        <v>99</v>
      </c>
      <c r="BM599">
        <v>40</v>
      </c>
      <c r="BN599">
        <v>117</v>
      </c>
      <c r="BO599" s="8">
        <f t="shared" si="181"/>
        <v>7.0652173913043473E-2</v>
      </c>
      <c r="BP599">
        <v>1</v>
      </c>
      <c r="BQ599">
        <v>0</v>
      </c>
      <c r="BR599">
        <v>1</v>
      </c>
      <c r="BS599">
        <v>0</v>
      </c>
      <c r="BT599" s="8">
        <f t="shared" si="182"/>
        <v>1</v>
      </c>
      <c r="BU599" s="8">
        <f t="shared" si="183"/>
        <v>5.0327126321087065E-4</v>
      </c>
      <c r="BV599">
        <v>0</v>
      </c>
      <c r="BW599">
        <v>0</v>
      </c>
      <c r="BX599">
        <v>0</v>
      </c>
      <c r="BY599">
        <v>0</v>
      </c>
      <c r="BZ599">
        <v>1</v>
      </c>
      <c r="CA599">
        <v>0</v>
      </c>
      <c r="CB599">
        <v>1</v>
      </c>
      <c r="CC599">
        <v>0</v>
      </c>
      <c r="CD599">
        <v>0</v>
      </c>
      <c r="CE599">
        <v>0</v>
      </c>
      <c r="CF599">
        <v>1</v>
      </c>
      <c r="CG599">
        <v>0</v>
      </c>
      <c r="CH599">
        <v>0</v>
      </c>
      <c r="CI599">
        <v>0</v>
      </c>
      <c r="CJ599">
        <v>3</v>
      </c>
      <c r="CK599">
        <v>3</v>
      </c>
      <c r="CL599">
        <v>0</v>
      </c>
      <c r="CM599">
        <v>0</v>
      </c>
      <c r="CN599">
        <v>1</v>
      </c>
      <c r="CO599">
        <v>1</v>
      </c>
      <c r="CP599">
        <v>2</v>
      </c>
      <c r="CQ599">
        <v>1</v>
      </c>
      <c r="CR599">
        <v>0</v>
      </c>
      <c r="CS599">
        <v>0</v>
      </c>
      <c r="CT599">
        <v>8</v>
      </c>
      <c r="CU599">
        <v>0</v>
      </c>
      <c r="CV599">
        <v>3</v>
      </c>
      <c r="CW599">
        <v>10</v>
      </c>
      <c r="CX599">
        <v>57</v>
      </c>
      <c r="CY599">
        <v>11</v>
      </c>
      <c r="CZ599">
        <v>1</v>
      </c>
      <c r="DA599">
        <v>16</v>
      </c>
      <c r="DB599">
        <v>7</v>
      </c>
      <c r="DC599">
        <v>0</v>
      </c>
      <c r="DD599">
        <v>0</v>
      </c>
      <c r="DE599">
        <v>89</v>
      </c>
      <c r="DF599">
        <v>17</v>
      </c>
      <c r="DG599">
        <v>10</v>
      </c>
      <c r="DH599">
        <v>19</v>
      </c>
      <c r="DI599">
        <v>9</v>
      </c>
      <c r="DJ599" s="11">
        <f t="shared" si="184"/>
        <v>-7</v>
      </c>
      <c r="DK599" s="6">
        <v>1.6068242800000001</v>
      </c>
      <c r="DL599">
        <v>17</v>
      </c>
      <c r="DM599">
        <v>0</v>
      </c>
      <c r="DN599">
        <v>0</v>
      </c>
      <c r="DO599">
        <v>0</v>
      </c>
      <c r="DP599">
        <v>0</v>
      </c>
      <c r="DQ599">
        <v>2012</v>
      </c>
      <c r="DR599">
        <v>1656</v>
      </c>
      <c r="DS599">
        <v>1493</v>
      </c>
      <c r="DT599">
        <v>1219</v>
      </c>
      <c r="DU599">
        <v>1048</v>
      </c>
      <c r="DV599">
        <v>868</v>
      </c>
      <c r="DW599" s="6">
        <v>106.18</v>
      </c>
      <c r="DX599" s="6">
        <v>81.92</v>
      </c>
      <c r="DY599">
        <v>356</v>
      </c>
      <c r="DZ599">
        <v>277</v>
      </c>
      <c r="EA599">
        <v>111</v>
      </c>
      <c r="EB599">
        <v>78</v>
      </c>
      <c r="EC599">
        <v>87</v>
      </c>
      <c r="ED599">
        <v>80</v>
      </c>
      <c r="EE599">
        <v>84</v>
      </c>
      <c r="EF599">
        <v>99</v>
      </c>
      <c r="EG599" s="11">
        <f t="shared" si="185"/>
        <v>171</v>
      </c>
      <c r="EH599" s="11">
        <f t="shared" si="186"/>
        <v>179</v>
      </c>
      <c r="EI599">
        <v>1017</v>
      </c>
      <c r="EJ599">
        <v>970</v>
      </c>
      <c r="EK599">
        <v>507</v>
      </c>
      <c r="EL599">
        <v>587</v>
      </c>
      <c r="EM599">
        <v>321</v>
      </c>
      <c r="EN599">
        <v>211</v>
      </c>
      <c r="EO599">
        <v>114</v>
      </c>
      <c r="EP599">
        <v>98</v>
      </c>
      <c r="EQ599">
        <v>4.5999999999999996</v>
      </c>
      <c r="ER599">
        <v>3.6</v>
      </c>
      <c r="ES599">
        <v>8.1</v>
      </c>
      <c r="ET599">
        <v>2805.96</v>
      </c>
      <c r="EU599" s="11">
        <f t="shared" si="187"/>
        <v>193</v>
      </c>
      <c r="EV599" s="6">
        <f t="shared" si="188"/>
        <v>4.8235294117647056</v>
      </c>
      <c r="EW599" s="6">
        <f t="shared" si="189"/>
        <v>118.23676363929405</v>
      </c>
      <c r="EX599" s="6">
        <v>46.7</v>
      </c>
      <c r="EY599">
        <v>0.57999999999999996</v>
      </c>
    </row>
    <row r="600" spans="1:155">
      <c r="A600">
        <v>710</v>
      </c>
      <c r="B600" s="5">
        <v>2750000</v>
      </c>
      <c r="C600" t="s">
        <v>1880</v>
      </c>
      <c r="D600" t="s">
        <v>1881</v>
      </c>
      <c r="E600" t="s">
        <v>1607</v>
      </c>
      <c r="F600" t="s">
        <v>154</v>
      </c>
      <c r="G600" t="s">
        <v>154</v>
      </c>
      <c r="H600">
        <v>73</v>
      </c>
      <c r="I600">
        <v>206</v>
      </c>
      <c r="J600">
        <v>2011</v>
      </c>
      <c r="K600">
        <v>1</v>
      </c>
      <c r="L600">
        <v>15</v>
      </c>
      <c r="M600" t="s">
        <v>155</v>
      </c>
      <c r="N600" t="s">
        <v>1877</v>
      </c>
      <c r="O600" t="s">
        <v>523</v>
      </c>
      <c r="P600" t="s">
        <v>889</v>
      </c>
      <c r="Q600" t="s">
        <v>531</v>
      </c>
      <c r="R600">
        <v>82</v>
      </c>
      <c r="S600">
        <v>22</v>
      </c>
      <c r="T600">
        <v>34</v>
      </c>
      <c r="U600">
        <v>21</v>
      </c>
      <c r="V600">
        <v>13</v>
      </c>
      <c r="W600">
        <v>56</v>
      </c>
      <c r="X600">
        <v>17</v>
      </c>
      <c r="Y600" s="6">
        <v>-10.3</v>
      </c>
      <c r="Z600">
        <v>21</v>
      </c>
      <c r="AA600">
        <v>1896</v>
      </c>
      <c r="AB600">
        <v>80523</v>
      </c>
      <c r="AC600" s="6">
        <v>1339.46</v>
      </c>
      <c r="AD600" s="7">
        <v>16.366666666699999</v>
      </c>
      <c r="AE600" s="7">
        <f t="shared" si="171"/>
        <v>16.356002710038211</v>
      </c>
      <c r="AF600" s="8">
        <v>0.28039245649548156</v>
      </c>
      <c r="AG600" s="8">
        <v>0.78873239436619713</v>
      </c>
      <c r="AH600" s="8">
        <v>0.11677631578947369</v>
      </c>
      <c r="AI600" s="9">
        <f t="shared" si="172"/>
        <v>0.91492329149232909</v>
      </c>
      <c r="AJ600" s="10">
        <f t="shared" si="173"/>
        <v>1031.6996072818029</v>
      </c>
      <c r="AK600" s="7">
        <f t="shared" si="174"/>
        <v>3.1803861257521686</v>
      </c>
      <c r="AL600" s="7">
        <f t="shared" si="175"/>
        <v>2.7324444178997505</v>
      </c>
      <c r="AM600" s="8">
        <f t="shared" si="176"/>
        <v>0.53787878787878785</v>
      </c>
      <c r="AN600" s="11">
        <f t="shared" si="177"/>
        <v>10</v>
      </c>
      <c r="AO600" s="7">
        <f t="shared" si="178"/>
        <v>0.44794170785241816</v>
      </c>
      <c r="AP600">
        <v>233</v>
      </c>
      <c r="AQ600">
        <v>233</v>
      </c>
      <c r="AR600">
        <v>188</v>
      </c>
      <c r="AS600">
        <v>132</v>
      </c>
      <c r="AT600">
        <v>132</v>
      </c>
      <c r="AU600">
        <v>132</v>
      </c>
      <c r="AV600" s="6">
        <v>14.9</v>
      </c>
      <c r="AW600">
        <v>61</v>
      </c>
      <c r="AX600">
        <v>4</v>
      </c>
      <c r="AY600">
        <v>14</v>
      </c>
      <c r="AZ600" s="11">
        <f t="shared" si="179"/>
        <v>18</v>
      </c>
      <c r="BA600" s="6">
        <v>28.5076</v>
      </c>
      <c r="BB600" s="6">
        <v>25.51</v>
      </c>
      <c r="BC600" s="6">
        <v>310.5</v>
      </c>
      <c r="BD600">
        <v>101</v>
      </c>
      <c r="BE600">
        <v>101</v>
      </c>
      <c r="BF600">
        <v>102</v>
      </c>
      <c r="BG600" s="11">
        <f t="shared" si="180"/>
        <v>-1</v>
      </c>
      <c r="BH600">
        <v>56</v>
      </c>
      <c r="BI600">
        <v>51</v>
      </c>
      <c r="BJ600">
        <v>49</v>
      </c>
      <c r="BK600">
        <v>56</v>
      </c>
      <c r="BL600">
        <v>51</v>
      </c>
      <c r="BM600">
        <v>49</v>
      </c>
      <c r="BN600">
        <v>56</v>
      </c>
      <c r="BO600" s="8">
        <f t="shared" si="181"/>
        <v>4.1085840058694055E-2</v>
      </c>
      <c r="BP600">
        <v>157</v>
      </c>
      <c r="BQ600">
        <v>200</v>
      </c>
      <c r="BR600">
        <v>157</v>
      </c>
      <c r="BS600">
        <v>200</v>
      </c>
      <c r="BT600" s="8">
        <f t="shared" si="182"/>
        <v>0.43977591036414565</v>
      </c>
      <c r="BU600" s="8">
        <f t="shared" si="183"/>
        <v>0.29166666666666669</v>
      </c>
      <c r="BV600">
        <v>43</v>
      </c>
      <c r="BW600">
        <v>51</v>
      </c>
      <c r="BX600">
        <v>36</v>
      </c>
      <c r="BY600">
        <v>59</v>
      </c>
      <c r="BZ600">
        <v>78</v>
      </c>
      <c r="CA600">
        <v>90</v>
      </c>
      <c r="CB600">
        <v>65</v>
      </c>
      <c r="CC600">
        <v>74</v>
      </c>
      <c r="CD600">
        <v>35</v>
      </c>
      <c r="CE600">
        <v>50</v>
      </c>
      <c r="CF600">
        <v>100</v>
      </c>
      <c r="CG600">
        <v>132</v>
      </c>
      <c r="CH600">
        <v>1</v>
      </c>
      <c r="CI600">
        <v>2</v>
      </c>
      <c r="CJ600">
        <v>6</v>
      </c>
      <c r="CK600">
        <v>3</v>
      </c>
      <c r="CL600">
        <v>0</v>
      </c>
      <c r="CM600">
        <v>0</v>
      </c>
      <c r="CN600">
        <v>0</v>
      </c>
      <c r="CO600">
        <v>3</v>
      </c>
      <c r="CP600">
        <v>2</v>
      </c>
      <c r="CQ600">
        <v>7</v>
      </c>
      <c r="CR600">
        <v>4</v>
      </c>
      <c r="CS600">
        <v>0</v>
      </c>
      <c r="CT600">
        <v>6</v>
      </c>
      <c r="CU600">
        <v>1</v>
      </c>
      <c r="CV600">
        <v>6</v>
      </c>
      <c r="CW600">
        <v>11</v>
      </c>
      <c r="CX600">
        <v>38</v>
      </c>
      <c r="CY600">
        <v>9</v>
      </c>
      <c r="CZ600">
        <v>5</v>
      </c>
      <c r="DA600">
        <v>17</v>
      </c>
      <c r="DB600">
        <v>25</v>
      </c>
      <c r="DC600">
        <v>14</v>
      </c>
      <c r="DD600">
        <v>1</v>
      </c>
      <c r="DE600">
        <v>61</v>
      </c>
      <c r="DF600">
        <v>9</v>
      </c>
      <c r="DG600">
        <v>10</v>
      </c>
      <c r="DH600">
        <v>9</v>
      </c>
      <c r="DI600">
        <v>10</v>
      </c>
      <c r="DJ600" s="11">
        <f t="shared" si="184"/>
        <v>1</v>
      </c>
      <c r="DK600" s="6">
        <v>3.3105594492999999</v>
      </c>
      <c r="DL600">
        <v>8</v>
      </c>
      <c r="DM600">
        <v>1</v>
      </c>
      <c r="DN600">
        <v>0</v>
      </c>
      <c r="DO600">
        <v>0</v>
      </c>
      <c r="DP600">
        <v>0</v>
      </c>
      <c r="DQ600">
        <v>1167</v>
      </c>
      <c r="DR600">
        <v>1363</v>
      </c>
      <c r="DS600">
        <v>882</v>
      </c>
      <c r="DT600">
        <v>991</v>
      </c>
      <c r="DU600">
        <v>608</v>
      </c>
      <c r="DV600">
        <v>717</v>
      </c>
      <c r="DW600" s="6">
        <v>59.94</v>
      </c>
      <c r="DX600" s="6">
        <v>68.180000000000007</v>
      </c>
      <c r="DY600">
        <v>222</v>
      </c>
      <c r="DZ600">
        <v>235</v>
      </c>
      <c r="EA600">
        <v>71</v>
      </c>
      <c r="EB600">
        <v>61</v>
      </c>
      <c r="EC600">
        <v>27</v>
      </c>
      <c r="ED600">
        <v>56</v>
      </c>
      <c r="EE600">
        <v>52</v>
      </c>
      <c r="EF600">
        <v>55</v>
      </c>
      <c r="EG600" s="11">
        <f t="shared" si="185"/>
        <v>79</v>
      </c>
      <c r="EH600" s="11">
        <f t="shared" si="186"/>
        <v>111</v>
      </c>
      <c r="EI600">
        <v>556</v>
      </c>
      <c r="EJ600">
        <v>668</v>
      </c>
      <c r="EK600">
        <v>429</v>
      </c>
      <c r="EL600">
        <v>428</v>
      </c>
      <c r="EM600">
        <v>240</v>
      </c>
      <c r="EN600">
        <v>189</v>
      </c>
      <c r="EO600">
        <v>65</v>
      </c>
      <c r="EP600">
        <v>66</v>
      </c>
      <c r="EQ600">
        <v>4.9000000000000004</v>
      </c>
      <c r="ER600">
        <v>1.9</v>
      </c>
      <c r="ES600">
        <v>6.8</v>
      </c>
      <c r="ET600">
        <v>3437.63</v>
      </c>
      <c r="EU600" s="11">
        <f t="shared" si="187"/>
        <v>179</v>
      </c>
      <c r="EV600" s="6">
        <f t="shared" si="188"/>
        <v>18.75</v>
      </c>
      <c r="EW600" s="6">
        <f t="shared" si="189"/>
        <v>113.32925208666178</v>
      </c>
      <c r="EX600" s="6">
        <v>41.9</v>
      </c>
      <c r="EY600">
        <v>0.51</v>
      </c>
    </row>
    <row r="601" spans="1:155">
      <c r="A601">
        <v>80</v>
      </c>
      <c r="B601" s="5">
        <v>2750000</v>
      </c>
      <c r="C601" t="s">
        <v>2537</v>
      </c>
      <c r="D601" t="s">
        <v>2538</v>
      </c>
      <c r="F601" t="s">
        <v>624</v>
      </c>
      <c r="G601" t="s">
        <v>624</v>
      </c>
      <c r="H601">
        <v>70</v>
      </c>
      <c r="I601">
        <v>185</v>
      </c>
      <c r="J601">
        <v>2009</v>
      </c>
      <c r="K601">
        <v>2</v>
      </c>
      <c r="L601">
        <v>60</v>
      </c>
      <c r="M601" t="s">
        <v>155</v>
      </c>
      <c r="N601" t="s">
        <v>2539</v>
      </c>
      <c r="O601" t="s">
        <v>1326</v>
      </c>
      <c r="P601" t="s">
        <v>564</v>
      </c>
      <c r="Q601" t="s">
        <v>159</v>
      </c>
      <c r="R601">
        <v>82</v>
      </c>
      <c r="S601">
        <v>25</v>
      </c>
      <c r="T601">
        <v>21</v>
      </c>
      <c r="U601">
        <v>12</v>
      </c>
      <c r="V601">
        <v>9</v>
      </c>
      <c r="W601">
        <v>46</v>
      </c>
      <c r="X601">
        <v>-8</v>
      </c>
      <c r="Y601" s="6">
        <v>3.1</v>
      </c>
      <c r="Z601">
        <v>26</v>
      </c>
      <c r="AA601">
        <v>1922</v>
      </c>
      <c r="AB601">
        <v>85004</v>
      </c>
      <c r="AC601" s="6">
        <v>1395.92</v>
      </c>
      <c r="AD601" s="7">
        <v>17.2833333333</v>
      </c>
      <c r="AE601" s="7">
        <f t="shared" si="171"/>
        <v>17.194661246601353</v>
      </c>
      <c r="AF601" s="8">
        <v>0.29767687839330575</v>
      </c>
      <c r="AG601" s="8">
        <v>0.65714285714285714</v>
      </c>
      <c r="AH601" s="8">
        <v>0.10071942446043165</v>
      </c>
      <c r="AI601" s="9">
        <f t="shared" si="172"/>
        <v>0.88773747841105355</v>
      </c>
      <c r="AJ601" s="10">
        <f t="shared" si="173"/>
        <v>988.45690287148523</v>
      </c>
      <c r="AK601" s="7">
        <f t="shared" si="174"/>
        <v>3.0087684107971802</v>
      </c>
      <c r="AL601" s="7">
        <f t="shared" si="175"/>
        <v>2.7938563814545248</v>
      </c>
      <c r="AM601" s="8">
        <f t="shared" si="176"/>
        <v>0.51851851851851849</v>
      </c>
      <c r="AN601" s="11">
        <f t="shared" si="177"/>
        <v>5</v>
      </c>
      <c r="AO601" s="7">
        <f t="shared" si="178"/>
        <v>0.21491202934265541</v>
      </c>
      <c r="AP601">
        <v>317</v>
      </c>
      <c r="AQ601">
        <v>321</v>
      </c>
      <c r="AR601">
        <v>239</v>
      </c>
      <c r="AS601">
        <v>163</v>
      </c>
      <c r="AT601">
        <v>166</v>
      </c>
      <c r="AU601">
        <v>166</v>
      </c>
      <c r="AV601" s="6">
        <v>20.73</v>
      </c>
      <c r="AW601">
        <v>77</v>
      </c>
      <c r="AX601">
        <v>15</v>
      </c>
      <c r="AY601">
        <v>15</v>
      </c>
      <c r="AZ601" s="11">
        <f t="shared" si="179"/>
        <v>30</v>
      </c>
      <c r="BA601" s="6">
        <v>26.783100000000001</v>
      </c>
      <c r="BB601" s="6">
        <v>24.56</v>
      </c>
      <c r="BC601" s="6">
        <v>203.2</v>
      </c>
      <c r="BD601">
        <v>92</v>
      </c>
      <c r="BE601">
        <v>89</v>
      </c>
      <c r="BF601">
        <v>95</v>
      </c>
      <c r="BG601" s="11">
        <f t="shared" si="180"/>
        <v>-6</v>
      </c>
      <c r="BH601">
        <v>76</v>
      </c>
      <c r="BI601">
        <v>38</v>
      </c>
      <c r="BJ601">
        <v>34</v>
      </c>
      <c r="BK601">
        <v>24</v>
      </c>
      <c r="BL601">
        <v>38</v>
      </c>
      <c r="BM601">
        <v>34</v>
      </c>
      <c r="BN601">
        <v>24</v>
      </c>
      <c r="BO601" s="8">
        <f t="shared" si="181"/>
        <v>2.3414634146341463E-2</v>
      </c>
      <c r="BP601">
        <v>8</v>
      </c>
      <c r="BQ601">
        <v>5</v>
      </c>
      <c r="BR601">
        <v>8</v>
      </c>
      <c r="BS601">
        <v>5</v>
      </c>
      <c r="BT601" s="8">
        <f t="shared" si="182"/>
        <v>0.61538461538461542</v>
      </c>
      <c r="BU601" s="8">
        <f t="shared" si="183"/>
        <v>9.3256814921090381E-3</v>
      </c>
      <c r="BV601">
        <v>1</v>
      </c>
      <c r="BW601">
        <v>1</v>
      </c>
      <c r="BX601">
        <v>2</v>
      </c>
      <c r="BY601">
        <v>1</v>
      </c>
      <c r="BZ601">
        <v>5</v>
      </c>
      <c r="CA601">
        <v>3</v>
      </c>
      <c r="CB601">
        <v>2</v>
      </c>
      <c r="CC601">
        <v>2</v>
      </c>
      <c r="CD601">
        <v>4</v>
      </c>
      <c r="CE601">
        <v>1</v>
      </c>
      <c r="CF601">
        <v>4</v>
      </c>
      <c r="CG601">
        <v>3</v>
      </c>
      <c r="CH601">
        <v>0</v>
      </c>
      <c r="CI601">
        <v>1</v>
      </c>
      <c r="CJ601">
        <v>5</v>
      </c>
      <c r="CK601">
        <v>0</v>
      </c>
      <c r="CL601">
        <v>0</v>
      </c>
      <c r="CM601">
        <v>0</v>
      </c>
      <c r="CN601">
        <v>1</v>
      </c>
      <c r="CO601">
        <v>1</v>
      </c>
      <c r="CP601">
        <v>0</v>
      </c>
      <c r="CQ601">
        <v>5</v>
      </c>
      <c r="CR601">
        <v>0</v>
      </c>
      <c r="CS601">
        <v>0</v>
      </c>
      <c r="CT601">
        <v>18</v>
      </c>
      <c r="CU601">
        <v>1</v>
      </c>
      <c r="CV601">
        <v>6</v>
      </c>
      <c r="CW601">
        <v>5</v>
      </c>
      <c r="CX601">
        <v>64</v>
      </c>
      <c r="CY601">
        <v>9</v>
      </c>
      <c r="CZ601">
        <v>5</v>
      </c>
      <c r="DA601">
        <v>16</v>
      </c>
      <c r="DB601">
        <v>39</v>
      </c>
      <c r="DC601">
        <v>6</v>
      </c>
      <c r="DD601">
        <v>1</v>
      </c>
      <c r="DE601">
        <v>90</v>
      </c>
      <c r="DF601">
        <v>13</v>
      </c>
      <c r="DG601">
        <v>17</v>
      </c>
      <c r="DH601">
        <v>13</v>
      </c>
      <c r="DI601">
        <v>15</v>
      </c>
      <c r="DJ601" s="11">
        <f t="shared" si="184"/>
        <v>4</v>
      </c>
      <c r="DK601" s="6">
        <v>1.3202710216</v>
      </c>
      <c r="DL601">
        <v>13</v>
      </c>
      <c r="DM601">
        <v>0</v>
      </c>
      <c r="DN601">
        <v>0</v>
      </c>
      <c r="DO601">
        <v>0</v>
      </c>
      <c r="DP601">
        <v>0</v>
      </c>
      <c r="DQ601">
        <v>1322</v>
      </c>
      <c r="DR601">
        <v>1025</v>
      </c>
      <c r="DS601">
        <v>988</v>
      </c>
      <c r="DT601">
        <v>800</v>
      </c>
      <c r="DU601">
        <v>695</v>
      </c>
      <c r="DV601">
        <v>579</v>
      </c>
      <c r="DW601" s="6">
        <v>67.48</v>
      </c>
      <c r="DX601" s="6">
        <v>51.15</v>
      </c>
      <c r="DY601">
        <v>232</v>
      </c>
      <c r="DZ601">
        <v>165</v>
      </c>
      <c r="EA601">
        <v>70</v>
      </c>
      <c r="EB601">
        <v>65</v>
      </c>
      <c r="EC601">
        <v>32</v>
      </c>
      <c r="ED601">
        <v>29</v>
      </c>
      <c r="EE601">
        <v>65</v>
      </c>
      <c r="EF601">
        <v>68</v>
      </c>
      <c r="EG601" s="11">
        <f t="shared" si="185"/>
        <v>97</v>
      </c>
      <c r="EH601" s="11">
        <f t="shared" si="186"/>
        <v>97</v>
      </c>
      <c r="EI601">
        <v>709</v>
      </c>
      <c r="EJ601">
        <v>685</v>
      </c>
      <c r="EK601">
        <v>399</v>
      </c>
      <c r="EL601">
        <v>439</v>
      </c>
      <c r="EM601">
        <v>193</v>
      </c>
      <c r="EN601">
        <v>128</v>
      </c>
      <c r="EO601">
        <v>77</v>
      </c>
      <c r="EP601">
        <v>81</v>
      </c>
      <c r="EQ601">
        <v>3.9</v>
      </c>
      <c r="ER601">
        <v>1.5</v>
      </c>
      <c r="ES601">
        <v>5.4</v>
      </c>
      <c r="ET601">
        <v>3293.46</v>
      </c>
      <c r="EU601" s="11">
        <f t="shared" si="187"/>
        <v>142</v>
      </c>
      <c r="EV601" s="6">
        <f t="shared" si="188"/>
        <v>9.6923076923076916</v>
      </c>
      <c r="EW601" s="6">
        <f t="shared" si="189"/>
        <v>100.8797065734426</v>
      </c>
      <c r="EX601" s="6">
        <v>47.6</v>
      </c>
      <c r="EY601">
        <v>0.59</v>
      </c>
    </row>
    <row r="602" spans="1:155">
      <c r="A602">
        <v>428</v>
      </c>
      <c r="B602" s="5">
        <v>2750000</v>
      </c>
      <c r="C602" t="s">
        <v>1822</v>
      </c>
      <c r="D602" t="s">
        <v>832</v>
      </c>
      <c r="E602" t="s">
        <v>577</v>
      </c>
      <c r="F602" t="s">
        <v>145</v>
      </c>
      <c r="G602" t="s">
        <v>145</v>
      </c>
      <c r="H602">
        <v>74</v>
      </c>
      <c r="I602">
        <v>206</v>
      </c>
      <c r="J602">
        <v>2008</v>
      </c>
      <c r="K602">
        <v>4</v>
      </c>
      <c r="L602">
        <v>111</v>
      </c>
      <c r="M602" t="s">
        <v>146</v>
      </c>
      <c r="N602" t="s">
        <v>2666</v>
      </c>
      <c r="O602" t="s">
        <v>2667</v>
      </c>
      <c r="P602" t="s">
        <v>198</v>
      </c>
      <c r="Q602" t="s">
        <v>359</v>
      </c>
      <c r="R602">
        <v>64</v>
      </c>
      <c r="S602">
        <v>8</v>
      </c>
      <c r="T602">
        <v>7</v>
      </c>
      <c r="U602">
        <v>4</v>
      </c>
      <c r="V602">
        <v>3</v>
      </c>
      <c r="W602">
        <v>15</v>
      </c>
      <c r="X602">
        <v>1</v>
      </c>
      <c r="Y602" s="6">
        <v>7</v>
      </c>
      <c r="Z602">
        <v>39</v>
      </c>
      <c r="AA602">
        <v>1122</v>
      </c>
      <c r="AB602">
        <v>49466</v>
      </c>
      <c r="AC602" s="6">
        <v>824.43</v>
      </c>
      <c r="AD602" s="7">
        <v>12.8833333333</v>
      </c>
      <c r="AE602" s="7">
        <f t="shared" si="171"/>
        <v>12.882274305544444</v>
      </c>
      <c r="AF602" s="8">
        <v>0.24992421302808362</v>
      </c>
      <c r="AG602" s="8">
        <v>0.46875</v>
      </c>
      <c r="AH602" s="8">
        <v>7.7669902912621352E-2</v>
      </c>
      <c r="AI602" s="9">
        <f t="shared" si="172"/>
        <v>0.90228013029315957</v>
      </c>
      <c r="AJ602" s="10">
        <f t="shared" si="173"/>
        <v>979.95003320578087</v>
      </c>
      <c r="AK602" s="7">
        <f t="shared" si="174"/>
        <v>2.3288817728612496</v>
      </c>
      <c r="AL602" s="7">
        <f t="shared" si="175"/>
        <v>2.1833266620574214</v>
      </c>
      <c r="AM602" s="8">
        <f t="shared" si="176"/>
        <v>0.5161290322580645</v>
      </c>
      <c r="AN602" s="11">
        <f t="shared" si="177"/>
        <v>2</v>
      </c>
      <c r="AO602" s="7">
        <f t="shared" si="178"/>
        <v>0.14555511080382821</v>
      </c>
      <c r="AP602">
        <v>144</v>
      </c>
      <c r="AQ602">
        <v>144</v>
      </c>
      <c r="AR602">
        <v>122</v>
      </c>
      <c r="AS602">
        <v>94</v>
      </c>
      <c r="AT602">
        <v>94</v>
      </c>
      <c r="AU602">
        <v>94</v>
      </c>
      <c r="AV602" s="6">
        <v>9.31</v>
      </c>
      <c r="AW602">
        <v>39</v>
      </c>
      <c r="AX602">
        <v>11</v>
      </c>
      <c r="AY602">
        <v>7</v>
      </c>
      <c r="AZ602" s="11">
        <f t="shared" si="179"/>
        <v>18</v>
      </c>
      <c r="BA602" s="6">
        <v>27.638300000000001</v>
      </c>
      <c r="BB602" s="6">
        <v>27.51</v>
      </c>
      <c r="BC602" s="6">
        <v>111</v>
      </c>
      <c r="BD602">
        <v>135</v>
      </c>
      <c r="BE602">
        <v>135</v>
      </c>
      <c r="BF602">
        <v>70</v>
      </c>
      <c r="BG602" s="11">
        <f t="shared" si="180"/>
        <v>65</v>
      </c>
      <c r="BH602">
        <v>28</v>
      </c>
      <c r="BI602">
        <v>14</v>
      </c>
      <c r="BJ602">
        <v>13</v>
      </c>
      <c r="BK602">
        <v>24</v>
      </c>
      <c r="BL602">
        <v>14</v>
      </c>
      <c r="BM602">
        <v>13</v>
      </c>
      <c r="BN602">
        <v>24</v>
      </c>
      <c r="BO602" s="8">
        <f t="shared" si="181"/>
        <v>3.7383177570093455E-2</v>
      </c>
      <c r="BP602">
        <v>3</v>
      </c>
      <c r="BQ602">
        <v>0</v>
      </c>
      <c r="BR602">
        <v>3</v>
      </c>
      <c r="BS602">
        <v>0</v>
      </c>
      <c r="BT602" s="8">
        <f t="shared" si="182"/>
        <v>1</v>
      </c>
      <c r="BU602" s="8">
        <f t="shared" si="183"/>
        <v>4.2372881355932203E-3</v>
      </c>
      <c r="BV602">
        <v>0</v>
      </c>
      <c r="BW602">
        <v>0</v>
      </c>
      <c r="BX602">
        <v>0</v>
      </c>
      <c r="BY602">
        <v>0</v>
      </c>
      <c r="BZ602">
        <v>3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3</v>
      </c>
      <c r="CG602">
        <v>0</v>
      </c>
      <c r="CH602">
        <v>0</v>
      </c>
      <c r="CI602">
        <v>1</v>
      </c>
      <c r="CJ602">
        <v>2</v>
      </c>
      <c r="CK602">
        <v>0</v>
      </c>
      <c r="CL602">
        <v>0</v>
      </c>
      <c r="CM602">
        <v>0</v>
      </c>
      <c r="CN602">
        <v>1</v>
      </c>
      <c r="CO602">
        <v>0</v>
      </c>
      <c r="CP602">
        <v>0</v>
      </c>
      <c r="CQ602">
        <v>4</v>
      </c>
      <c r="CR602">
        <v>1</v>
      </c>
      <c r="CS602">
        <v>0</v>
      </c>
      <c r="CT602">
        <v>2</v>
      </c>
      <c r="CU602">
        <v>0</v>
      </c>
      <c r="CV602">
        <v>0</v>
      </c>
      <c r="CW602">
        <v>1</v>
      </c>
      <c r="CX602">
        <v>27</v>
      </c>
      <c r="CY602">
        <v>16</v>
      </c>
      <c r="CZ602">
        <v>1</v>
      </c>
      <c r="DA602">
        <v>4</v>
      </c>
      <c r="DB602">
        <v>29</v>
      </c>
      <c r="DC602">
        <v>6</v>
      </c>
      <c r="DD602">
        <v>3</v>
      </c>
      <c r="DE602">
        <v>35</v>
      </c>
      <c r="DF602">
        <v>10</v>
      </c>
      <c r="DG602">
        <v>7</v>
      </c>
      <c r="DH602">
        <v>8</v>
      </c>
      <c r="DI602">
        <v>5</v>
      </c>
      <c r="DJ602" s="11">
        <f t="shared" si="184"/>
        <v>-3</v>
      </c>
      <c r="DK602" s="6">
        <v>-3.1863276774</v>
      </c>
      <c r="DL602">
        <v>6</v>
      </c>
      <c r="DM602">
        <v>3</v>
      </c>
      <c r="DN602">
        <v>0</v>
      </c>
      <c r="DO602">
        <v>0</v>
      </c>
      <c r="DP602">
        <v>1</v>
      </c>
      <c r="DQ602">
        <v>794</v>
      </c>
      <c r="DR602">
        <v>642</v>
      </c>
      <c r="DS602">
        <v>568</v>
      </c>
      <c r="DT602">
        <v>441</v>
      </c>
      <c r="DU602">
        <v>412</v>
      </c>
      <c r="DV602">
        <v>307</v>
      </c>
      <c r="DW602" s="6">
        <v>33.520000000000003</v>
      </c>
      <c r="DX602" s="6">
        <v>26.73</v>
      </c>
      <c r="DY602">
        <v>115</v>
      </c>
      <c r="DZ602">
        <v>90</v>
      </c>
      <c r="EA602">
        <v>32</v>
      </c>
      <c r="EB602">
        <v>30</v>
      </c>
      <c r="EC602">
        <v>40</v>
      </c>
      <c r="ED602">
        <v>27</v>
      </c>
      <c r="EE602">
        <v>35</v>
      </c>
      <c r="EF602">
        <v>33</v>
      </c>
      <c r="EG602" s="11">
        <f t="shared" si="185"/>
        <v>75</v>
      </c>
      <c r="EH602" s="11">
        <f t="shared" si="186"/>
        <v>60</v>
      </c>
      <c r="EI602">
        <v>370</v>
      </c>
      <c r="EJ602">
        <v>338</v>
      </c>
      <c r="EK602">
        <v>424</v>
      </c>
      <c r="EL602">
        <v>410</v>
      </c>
      <c r="EM602">
        <v>103</v>
      </c>
      <c r="EN602">
        <v>62</v>
      </c>
      <c r="EO602">
        <v>38</v>
      </c>
      <c r="EP602">
        <v>41</v>
      </c>
      <c r="EQ602">
        <v>0.2</v>
      </c>
      <c r="ER602">
        <v>1.1000000000000001</v>
      </c>
      <c r="ES602">
        <v>1.3</v>
      </c>
      <c r="ET602">
        <v>2474.29</v>
      </c>
      <c r="EU602" s="11">
        <f t="shared" si="187"/>
        <v>201</v>
      </c>
      <c r="EV602" s="6">
        <f t="shared" si="188"/>
        <v>24.666666666666668</v>
      </c>
      <c r="EW602" s="6">
        <f t="shared" si="189"/>
        <v>104.50856955714858</v>
      </c>
      <c r="EX602" s="6">
        <v>23.2</v>
      </c>
      <c r="EY602">
        <v>0.36</v>
      </c>
    </row>
    <row r="603" spans="1:155">
      <c r="A603">
        <v>686</v>
      </c>
      <c r="B603" s="5">
        <v>2800000</v>
      </c>
      <c r="C603" t="s">
        <v>187</v>
      </c>
      <c r="D603" t="s">
        <v>188</v>
      </c>
      <c r="E603" t="s">
        <v>189</v>
      </c>
      <c r="F603" t="s">
        <v>145</v>
      </c>
      <c r="G603" t="s">
        <v>145</v>
      </c>
      <c r="H603">
        <v>75</v>
      </c>
      <c r="I603">
        <v>219</v>
      </c>
      <c r="J603">
        <v>2007</v>
      </c>
      <c r="K603">
        <v>1</v>
      </c>
      <c r="L603">
        <v>5</v>
      </c>
      <c r="M603" t="s">
        <v>155</v>
      </c>
      <c r="N603" t="s">
        <v>190</v>
      </c>
      <c r="O603" t="s">
        <v>191</v>
      </c>
      <c r="P603" t="s">
        <v>192</v>
      </c>
      <c r="Q603" t="s">
        <v>193</v>
      </c>
      <c r="R603">
        <v>82</v>
      </c>
      <c r="S603">
        <v>3</v>
      </c>
      <c r="T603">
        <v>10</v>
      </c>
      <c r="U603">
        <v>5</v>
      </c>
      <c r="V603">
        <v>5</v>
      </c>
      <c r="W603">
        <v>13</v>
      </c>
      <c r="X603">
        <v>23</v>
      </c>
      <c r="Y603" s="6">
        <v>-5.4</v>
      </c>
      <c r="Z603">
        <v>28</v>
      </c>
      <c r="AA603">
        <v>2095</v>
      </c>
      <c r="AB603">
        <v>97371</v>
      </c>
      <c r="AC603" s="6">
        <v>1618.09</v>
      </c>
      <c r="AD603" s="7">
        <v>19.8</v>
      </c>
      <c r="AE603" s="7">
        <f t="shared" si="171"/>
        <v>19.774552845528451</v>
      </c>
      <c r="AF603" s="8">
        <v>0.34695487907643946</v>
      </c>
      <c r="AG603" s="8">
        <v>0.20967741935483872</v>
      </c>
      <c r="AH603" s="8">
        <v>9.6723868954758194E-2</v>
      </c>
      <c r="AI603" s="9">
        <f t="shared" si="172"/>
        <v>0.93214285714285716</v>
      </c>
      <c r="AJ603" s="10">
        <f t="shared" si="173"/>
        <v>1028.8667260976154</v>
      </c>
      <c r="AK603" s="7">
        <f t="shared" si="174"/>
        <v>2.2990068537596797</v>
      </c>
      <c r="AL603" s="7">
        <f t="shared" si="175"/>
        <v>2.1136030752306731</v>
      </c>
      <c r="AM603" s="8">
        <f t="shared" si="176"/>
        <v>0.52100840336134457</v>
      </c>
      <c r="AN603" s="11">
        <f t="shared" si="177"/>
        <v>5</v>
      </c>
      <c r="AO603" s="7">
        <f t="shared" si="178"/>
        <v>0.18540377852900658</v>
      </c>
      <c r="AP603">
        <v>162</v>
      </c>
      <c r="AQ603">
        <v>162</v>
      </c>
      <c r="AR603">
        <v>121</v>
      </c>
      <c r="AS603">
        <v>81</v>
      </c>
      <c r="AT603">
        <v>81</v>
      </c>
      <c r="AU603">
        <v>81</v>
      </c>
      <c r="AV603" s="6">
        <v>3.38</v>
      </c>
      <c r="AW603">
        <v>4</v>
      </c>
      <c r="AX603">
        <v>2</v>
      </c>
      <c r="AY603">
        <v>5</v>
      </c>
      <c r="AZ603" s="11">
        <f t="shared" si="179"/>
        <v>7</v>
      </c>
      <c r="BA603" s="6">
        <v>53.469099999999997</v>
      </c>
      <c r="BB603" s="6">
        <v>48.66</v>
      </c>
      <c r="BC603" s="6">
        <v>96.6</v>
      </c>
      <c r="BD603">
        <v>105</v>
      </c>
      <c r="BE603">
        <v>105</v>
      </c>
      <c r="BF603">
        <v>106</v>
      </c>
      <c r="BG603" s="11">
        <f t="shared" si="180"/>
        <v>-1</v>
      </c>
      <c r="BH603">
        <v>40</v>
      </c>
      <c r="BI603">
        <v>52</v>
      </c>
      <c r="BJ603">
        <v>17</v>
      </c>
      <c r="BK603">
        <v>162</v>
      </c>
      <c r="BL603">
        <v>52</v>
      </c>
      <c r="BM603">
        <v>17</v>
      </c>
      <c r="BN603">
        <v>162</v>
      </c>
      <c r="BO603" s="8">
        <f t="shared" si="181"/>
        <v>9.6947935368043081E-2</v>
      </c>
      <c r="BP603">
        <v>0</v>
      </c>
      <c r="BQ603">
        <v>0</v>
      </c>
      <c r="BR603">
        <v>0</v>
      </c>
      <c r="BS603">
        <v>0</v>
      </c>
      <c r="BT603" s="8">
        <f t="shared" si="182"/>
        <v>0</v>
      </c>
      <c r="BU603" s="8">
        <f t="shared" si="183"/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1</v>
      </c>
      <c r="CJ603">
        <v>0</v>
      </c>
      <c r="CK603">
        <v>1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1</v>
      </c>
      <c r="CR603">
        <v>0</v>
      </c>
      <c r="CS603">
        <v>0</v>
      </c>
      <c r="CT603">
        <v>2</v>
      </c>
      <c r="CU603">
        <v>0</v>
      </c>
      <c r="CV603">
        <v>1</v>
      </c>
      <c r="CW603">
        <v>5</v>
      </c>
      <c r="CX603">
        <v>34</v>
      </c>
      <c r="CY603">
        <v>2</v>
      </c>
      <c r="CZ603">
        <v>0</v>
      </c>
      <c r="DA603">
        <v>25</v>
      </c>
      <c r="DB603">
        <v>19</v>
      </c>
      <c r="DC603">
        <v>1</v>
      </c>
      <c r="DD603">
        <v>0</v>
      </c>
      <c r="DE603">
        <v>34</v>
      </c>
      <c r="DF603">
        <v>14</v>
      </c>
      <c r="DG603">
        <v>9</v>
      </c>
      <c r="DH603">
        <v>14</v>
      </c>
      <c r="DI603">
        <v>6</v>
      </c>
      <c r="DJ603" s="11">
        <f t="shared" si="184"/>
        <v>-5</v>
      </c>
      <c r="DK603" s="6">
        <v>-0.43608099</v>
      </c>
      <c r="DL603">
        <v>14</v>
      </c>
      <c r="DM603">
        <v>0</v>
      </c>
      <c r="DN603">
        <v>0</v>
      </c>
      <c r="DO603">
        <v>0</v>
      </c>
      <c r="DP603">
        <v>0</v>
      </c>
      <c r="DQ603">
        <v>1182</v>
      </c>
      <c r="DR603">
        <v>1671</v>
      </c>
      <c r="DS603">
        <v>894</v>
      </c>
      <c r="DT603">
        <v>1226</v>
      </c>
      <c r="DU603">
        <v>641</v>
      </c>
      <c r="DV603">
        <v>840</v>
      </c>
      <c r="DW603" s="6">
        <v>54.5</v>
      </c>
      <c r="DX603" s="6">
        <v>82.74</v>
      </c>
      <c r="DY603">
        <v>182</v>
      </c>
      <c r="DZ603">
        <v>305</v>
      </c>
      <c r="EA603">
        <v>62</v>
      </c>
      <c r="EB603">
        <v>57</v>
      </c>
      <c r="EC603">
        <v>44</v>
      </c>
      <c r="ED603">
        <v>78</v>
      </c>
      <c r="EE603">
        <v>80</v>
      </c>
      <c r="EF603">
        <v>96</v>
      </c>
      <c r="EG603" s="11">
        <f t="shared" si="185"/>
        <v>124</v>
      </c>
      <c r="EH603" s="11">
        <f t="shared" si="186"/>
        <v>174</v>
      </c>
      <c r="EI603">
        <v>907</v>
      </c>
      <c r="EJ603">
        <v>865</v>
      </c>
      <c r="EK603">
        <v>552</v>
      </c>
      <c r="EL603">
        <v>530</v>
      </c>
      <c r="EM603">
        <v>293</v>
      </c>
      <c r="EN603">
        <v>196</v>
      </c>
      <c r="EO603">
        <v>92</v>
      </c>
      <c r="EP603">
        <v>75</v>
      </c>
      <c r="EQ603">
        <v>-0.30000000000000004</v>
      </c>
      <c r="ER603">
        <v>4.8</v>
      </c>
      <c r="ES603">
        <v>4.5999999999999996</v>
      </c>
      <c r="ET603">
        <v>3045.6</v>
      </c>
      <c r="EU603" s="11">
        <f t="shared" si="187"/>
        <v>295</v>
      </c>
      <c r="EV603" s="6">
        <f t="shared" si="188"/>
        <v>8.7142857142857135</v>
      </c>
      <c r="EW603" s="6">
        <f t="shared" si="189"/>
        <v>105.79139602865108</v>
      </c>
      <c r="EX603" s="6">
        <v>18.5</v>
      </c>
      <c r="EY603">
        <v>0.23</v>
      </c>
    </row>
    <row r="604" spans="1:155">
      <c r="A604">
        <v>274</v>
      </c>
      <c r="B604" s="5">
        <v>2800000</v>
      </c>
      <c r="C604" t="s">
        <v>1323</v>
      </c>
      <c r="D604" t="s">
        <v>1324</v>
      </c>
      <c r="F604" t="s">
        <v>967</v>
      </c>
      <c r="G604" t="s">
        <v>967</v>
      </c>
      <c r="H604">
        <v>74</v>
      </c>
      <c r="I604">
        <v>215</v>
      </c>
      <c r="J604">
        <v>2012</v>
      </c>
      <c r="K604">
        <v>1</v>
      </c>
      <c r="L604">
        <v>17</v>
      </c>
      <c r="M604" t="s">
        <v>155</v>
      </c>
      <c r="N604" t="s">
        <v>1325</v>
      </c>
      <c r="O604" t="s">
        <v>1326</v>
      </c>
      <c r="P604" t="s">
        <v>333</v>
      </c>
      <c r="Q604" t="s">
        <v>432</v>
      </c>
      <c r="R604">
        <v>49</v>
      </c>
      <c r="S604">
        <v>10</v>
      </c>
      <c r="T604">
        <v>12</v>
      </c>
      <c r="U604">
        <v>7</v>
      </c>
      <c r="V604">
        <v>5</v>
      </c>
      <c r="W604">
        <v>22</v>
      </c>
      <c r="X604">
        <v>-8</v>
      </c>
      <c r="Y604" s="6">
        <v>6.4</v>
      </c>
      <c r="Z604">
        <v>14</v>
      </c>
      <c r="AA604">
        <v>1170</v>
      </c>
      <c r="AB604">
        <v>50638</v>
      </c>
      <c r="AC604" s="6">
        <v>844.02</v>
      </c>
      <c r="AD604" s="7">
        <v>17.2166666667</v>
      </c>
      <c r="AE604" s="7">
        <f t="shared" si="171"/>
        <v>17.221791383231068</v>
      </c>
      <c r="AF604" s="8">
        <v>0.29447146415836883</v>
      </c>
      <c r="AG604" s="8">
        <v>0.6875</v>
      </c>
      <c r="AH604" s="8">
        <v>7.3226544622425629E-2</v>
      </c>
      <c r="AI604" s="9">
        <f t="shared" si="172"/>
        <v>0.88980716253443526</v>
      </c>
      <c r="AJ604" s="10">
        <f t="shared" si="173"/>
        <v>963.03370715686083</v>
      </c>
      <c r="AK604" s="7">
        <f t="shared" si="174"/>
        <v>2.2748276107201253</v>
      </c>
      <c r="AL604" s="7">
        <f t="shared" si="175"/>
        <v>2.8435345134001566</v>
      </c>
      <c r="AM604" s="8">
        <f t="shared" si="176"/>
        <v>0.44444444444444442</v>
      </c>
      <c r="AN604" s="11">
        <f t="shared" si="177"/>
        <v>-8</v>
      </c>
      <c r="AO604" s="7">
        <f t="shared" si="178"/>
        <v>-0.56870690268003132</v>
      </c>
      <c r="AP604">
        <v>183</v>
      </c>
      <c r="AQ604">
        <v>183</v>
      </c>
      <c r="AR604">
        <v>139</v>
      </c>
      <c r="AS604">
        <v>100</v>
      </c>
      <c r="AT604">
        <v>100</v>
      </c>
      <c r="AU604">
        <v>100</v>
      </c>
      <c r="AV604" s="6">
        <v>12.21</v>
      </c>
      <c r="AW604">
        <v>47</v>
      </c>
      <c r="AX604">
        <v>14</v>
      </c>
      <c r="AY604">
        <v>8</v>
      </c>
      <c r="AZ604" s="11">
        <f t="shared" si="179"/>
        <v>22</v>
      </c>
      <c r="BA604" s="6">
        <v>31.24</v>
      </c>
      <c r="BB604" s="6">
        <v>29.32</v>
      </c>
      <c r="BC604" s="6">
        <v>209.6</v>
      </c>
      <c r="BD604">
        <v>76</v>
      </c>
      <c r="BE604">
        <v>76</v>
      </c>
      <c r="BF604">
        <v>60</v>
      </c>
      <c r="BG604" s="11">
        <f t="shared" si="180"/>
        <v>16</v>
      </c>
      <c r="BH604">
        <v>39</v>
      </c>
      <c r="BI604">
        <v>18</v>
      </c>
      <c r="BJ604">
        <v>30</v>
      </c>
      <c r="BK604">
        <v>42</v>
      </c>
      <c r="BL604">
        <v>18</v>
      </c>
      <c r="BM604">
        <v>30</v>
      </c>
      <c r="BN604">
        <v>42</v>
      </c>
      <c r="BO604" s="8">
        <f t="shared" si="181"/>
        <v>5.5776892430278883E-2</v>
      </c>
      <c r="BP604">
        <v>245</v>
      </c>
      <c r="BQ604">
        <v>229</v>
      </c>
      <c r="BR604">
        <v>245</v>
      </c>
      <c r="BS604">
        <v>229</v>
      </c>
      <c r="BT604" s="8">
        <f t="shared" si="182"/>
        <v>0.5168776371308017</v>
      </c>
      <c r="BU604" s="8">
        <f t="shared" si="183"/>
        <v>0.58518518518518514</v>
      </c>
      <c r="BV604">
        <v>86</v>
      </c>
      <c r="BW604">
        <v>83</v>
      </c>
      <c r="BX604">
        <v>76</v>
      </c>
      <c r="BY604">
        <v>82</v>
      </c>
      <c r="BZ604">
        <v>83</v>
      </c>
      <c r="CA604">
        <v>64</v>
      </c>
      <c r="CB604">
        <v>64</v>
      </c>
      <c r="CC604">
        <v>53</v>
      </c>
      <c r="CD604">
        <v>94</v>
      </c>
      <c r="CE604">
        <v>98</v>
      </c>
      <c r="CF604">
        <v>143</v>
      </c>
      <c r="CG604">
        <v>133</v>
      </c>
      <c r="CH604">
        <v>0</v>
      </c>
      <c r="CI604">
        <v>3</v>
      </c>
      <c r="CJ604">
        <v>4</v>
      </c>
      <c r="CK604">
        <v>2</v>
      </c>
      <c r="CL604">
        <v>0</v>
      </c>
      <c r="CM604">
        <v>0</v>
      </c>
      <c r="CN604">
        <v>2</v>
      </c>
      <c r="CO604">
        <v>0</v>
      </c>
      <c r="CP604">
        <v>0</v>
      </c>
      <c r="CQ604">
        <v>0</v>
      </c>
      <c r="CR604">
        <v>1</v>
      </c>
      <c r="CS604">
        <v>0</v>
      </c>
      <c r="CT604">
        <v>7</v>
      </c>
      <c r="CU604">
        <v>0</v>
      </c>
      <c r="CV604">
        <v>2</v>
      </c>
      <c r="CW604">
        <v>2</v>
      </c>
      <c r="CX604">
        <v>35</v>
      </c>
      <c r="CY604">
        <v>10</v>
      </c>
      <c r="CZ604">
        <v>3</v>
      </c>
      <c r="DA604">
        <v>12</v>
      </c>
      <c r="DB604">
        <v>10</v>
      </c>
      <c r="DC604">
        <v>8</v>
      </c>
      <c r="DD604">
        <v>2</v>
      </c>
      <c r="DE604">
        <v>55</v>
      </c>
      <c r="DF604">
        <v>7</v>
      </c>
      <c r="DG604">
        <v>6</v>
      </c>
      <c r="DH604">
        <v>7</v>
      </c>
      <c r="DI604">
        <v>4</v>
      </c>
      <c r="DJ604" s="11">
        <f t="shared" si="184"/>
        <v>-1</v>
      </c>
      <c r="DK604" s="6">
        <v>-2.9604614573000001</v>
      </c>
      <c r="DL604">
        <v>7</v>
      </c>
      <c r="DM604">
        <v>0</v>
      </c>
      <c r="DN604">
        <v>0</v>
      </c>
      <c r="DO604">
        <v>0</v>
      </c>
      <c r="DP604">
        <v>0</v>
      </c>
      <c r="DQ604">
        <v>910</v>
      </c>
      <c r="DR604">
        <v>753</v>
      </c>
      <c r="DS604">
        <v>642</v>
      </c>
      <c r="DT604">
        <v>522</v>
      </c>
      <c r="DU604">
        <v>437</v>
      </c>
      <c r="DV604">
        <v>363</v>
      </c>
      <c r="DW604" s="6">
        <v>39.6</v>
      </c>
      <c r="DX604" s="6">
        <v>33.58</v>
      </c>
      <c r="DY604">
        <v>144</v>
      </c>
      <c r="DZ604">
        <v>118</v>
      </c>
      <c r="EA604">
        <v>32</v>
      </c>
      <c r="EB604">
        <v>40</v>
      </c>
      <c r="EC604">
        <v>37</v>
      </c>
      <c r="ED604">
        <v>21</v>
      </c>
      <c r="EE604">
        <v>34</v>
      </c>
      <c r="EF604">
        <v>40</v>
      </c>
      <c r="EG604" s="11">
        <f t="shared" si="185"/>
        <v>71</v>
      </c>
      <c r="EH604" s="11">
        <f t="shared" si="186"/>
        <v>61</v>
      </c>
      <c r="EI604">
        <v>404</v>
      </c>
      <c r="EJ604">
        <v>406</v>
      </c>
      <c r="EK604">
        <v>255</v>
      </c>
      <c r="EL604">
        <v>281</v>
      </c>
      <c r="EM604">
        <v>158</v>
      </c>
      <c r="EN604">
        <v>118</v>
      </c>
      <c r="EO604">
        <v>36</v>
      </c>
      <c r="EP604">
        <v>47</v>
      </c>
      <c r="EQ604">
        <v>1.1000000000000001</v>
      </c>
      <c r="ER604">
        <v>0.7</v>
      </c>
      <c r="ES604">
        <v>1.9</v>
      </c>
      <c r="ET604">
        <v>2022.2</v>
      </c>
      <c r="EU604" s="11">
        <f t="shared" si="187"/>
        <v>132</v>
      </c>
      <c r="EV604" s="6">
        <f t="shared" si="188"/>
        <v>15.142857142857142</v>
      </c>
      <c r="EW604" s="6">
        <f t="shared" si="189"/>
        <v>118.21994739461151</v>
      </c>
      <c r="EX604" s="6">
        <v>29.7</v>
      </c>
      <c r="EY604">
        <v>0.61</v>
      </c>
    </row>
    <row r="605" spans="1:155">
      <c r="A605">
        <v>375</v>
      </c>
      <c r="B605" s="5">
        <v>2825000</v>
      </c>
      <c r="C605" t="s">
        <v>1925</v>
      </c>
      <c r="D605" t="s">
        <v>224</v>
      </c>
      <c r="E605" t="s">
        <v>225</v>
      </c>
      <c r="F605" t="s">
        <v>145</v>
      </c>
      <c r="G605" t="s">
        <v>145</v>
      </c>
      <c r="H605">
        <v>73</v>
      </c>
      <c r="I605">
        <v>211</v>
      </c>
      <c r="J605">
        <v>2012</v>
      </c>
      <c r="K605">
        <v>1</v>
      </c>
      <c r="L605">
        <v>2</v>
      </c>
      <c r="M605" t="s">
        <v>155</v>
      </c>
      <c r="N605" t="s">
        <v>1926</v>
      </c>
      <c r="O605" t="s">
        <v>574</v>
      </c>
      <c r="P605" t="s">
        <v>192</v>
      </c>
      <c r="Q605" t="s">
        <v>199</v>
      </c>
      <c r="R605">
        <v>60</v>
      </c>
      <c r="S605">
        <v>2</v>
      </c>
      <c r="T605">
        <v>9</v>
      </c>
      <c r="U605">
        <v>5</v>
      </c>
      <c r="V605">
        <v>4</v>
      </c>
      <c r="W605">
        <v>11</v>
      </c>
      <c r="X605">
        <v>3</v>
      </c>
      <c r="Y605" s="6">
        <v>-3.9</v>
      </c>
      <c r="Z605">
        <v>24</v>
      </c>
      <c r="AA605">
        <v>1463</v>
      </c>
      <c r="AB605">
        <v>65999</v>
      </c>
      <c r="AC605" s="6">
        <v>1097.6099999999999</v>
      </c>
      <c r="AD605" s="7">
        <v>18.333333333300001</v>
      </c>
      <c r="AE605" s="7">
        <f t="shared" si="171"/>
        <v>18.319962962951852</v>
      </c>
      <c r="AF605" s="8">
        <v>0.32710383425618528</v>
      </c>
      <c r="AG605" s="8">
        <v>0.26190476190476192</v>
      </c>
      <c r="AH605" s="8">
        <v>8.9552238805970144E-2</v>
      </c>
      <c r="AI605" s="9">
        <f t="shared" si="172"/>
        <v>0.91905564924114669</v>
      </c>
      <c r="AJ605" s="10">
        <f t="shared" si="173"/>
        <v>1008.6078880471167</v>
      </c>
      <c r="AK605" s="7">
        <f t="shared" si="174"/>
        <v>2.295897449913904</v>
      </c>
      <c r="AL605" s="7">
        <f t="shared" si="175"/>
        <v>2.6238827999016046</v>
      </c>
      <c r="AM605" s="8">
        <f t="shared" si="176"/>
        <v>0.46666666666666667</v>
      </c>
      <c r="AN605" s="11">
        <f t="shared" si="177"/>
        <v>-6</v>
      </c>
      <c r="AO605" s="7">
        <f t="shared" si="178"/>
        <v>-0.32798534998770057</v>
      </c>
      <c r="AP605">
        <v>110</v>
      </c>
      <c r="AQ605">
        <v>110</v>
      </c>
      <c r="AR605">
        <v>71</v>
      </c>
      <c r="AS605">
        <v>52</v>
      </c>
      <c r="AT605">
        <v>52</v>
      </c>
      <c r="AU605">
        <v>52</v>
      </c>
      <c r="AV605" s="6">
        <v>2.63</v>
      </c>
      <c r="AW605">
        <v>6</v>
      </c>
      <c r="AX605">
        <v>2</v>
      </c>
      <c r="AY605">
        <v>1</v>
      </c>
      <c r="AZ605" s="11">
        <f t="shared" si="179"/>
        <v>3</v>
      </c>
      <c r="BA605" s="6">
        <v>44.384599999999999</v>
      </c>
      <c r="BB605" s="6">
        <v>40.880000000000003</v>
      </c>
      <c r="BC605" s="6">
        <v>85.8</v>
      </c>
      <c r="BD605">
        <v>23</v>
      </c>
      <c r="BE605">
        <v>23</v>
      </c>
      <c r="BF605">
        <v>46</v>
      </c>
      <c r="BG605" s="11">
        <f t="shared" si="180"/>
        <v>-23</v>
      </c>
      <c r="BH605">
        <v>19</v>
      </c>
      <c r="BI605">
        <v>18</v>
      </c>
      <c r="BJ605">
        <v>8</v>
      </c>
      <c r="BK605">
        <v>96</v>
      </c>
      <c r="BL605">
        <v>18</v>
      </c>
      <c r="BM605">
        <v>8</v>
      </c>
      <c r="BN605">
        <v>96</v>
      </c>
      <c r="BO605" s="8">
        <f t="shared" si="181"/>
        <v>8.5409252669039148E-2</v>
      </c>
      <c r="BP605">
        <v>0</v>
      </c>
      <c r="BQ605">
        <v>0</v>
      </c>
      <c r="BR605">
        <v>0</v>
      </c>
      <c r="BS605">
        <v>0</v>
      </c>
      <c r="BT605" s="8">
        <f t="shared" si="182"/>
        <v>0</v>
      </c>
      <c r="BU605" s="8">
        <f t="shared" si="183"/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1</v>
      </c>
      <c r="CJ605">
        <v>0</v>
      </c>
      <c r="CK605">
        <v>0</v>
      </c>
      <c r="CL605">
        <v>0</v>
      </c>
      <c r="CM605">
        <v>0</v>
      </c>
      <c r="CN605">
        <v>1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1</v>
      </c>
      <c r="CU605">
        <v>0</v>
      </c>
      <c r="CV605">
        <v>0</v>
      </c>
      <c r="CW605">
        <v>1</v>
      </c>
      <c r="CX605">
        <v>18</v>
      </c>
      <c r="CY605">
        <v>2</v>
      </c>
      <c r="CZ605">
        <v>0</v>
      </c>
      <c r="DA605">
        <v>15</v>
      </c>
      <c r="DB605">
        <v>14</v>
      </c>
      <c r="DC605">
        <v>2</v>
      </c>
      <c r="DD605">
        <v>0</v>
      </c>
      <c r="DE605">
        <v>19</v>
      </c>
      <c r="DF605">
        <v>12</v>
      </c>
      <c r="DG605">
        <v>0</v>
      </c>
      <c r="DH605">
        <v>12</v>
      </c>
      <c r="DI605">
        <v>0</v>
      </c>
      <c r="DJ605" s="11">
        <f t="shared" si="184"/>
        <v>-12</v>
      </c>
      <c r="DK605" s="6">
        <v>-4.1418144799999999</v>
      </c>
      <c r="DL605">
        <v>12</v>
      </c>
      <c r="DM605">
        <v>0</v>
      </c>
      <c r="DN605">
        <v>0</v>
      </c>
      <c r="DO605">
        <v>0</v>
      </c>
      <c r="DP605">
        <v>0</v>
      </c>
      <c r="DQ605">
        <v>839</v>
      </c>
      <c r="DR605">
        <v>1124</v>
      </c>
      <c r="DS605">
        <v>626</v>
      </c>
      <c r="DT605">
        <v>843</v>
      </c>
      <c r="DU605">
        <v>469</v>
      </c>
      <c r="DV605">
        <v>593</v>
      </c>
      <c r="DW605" s="6">
        <v>41.47</v>
      </c>
      <c r="DX605" s="6">
        <v>57.68</v>
      </c>
      <c r="DY605">
        <v>140</v>
      </c>
      <c r="DZ605">
        <v>202</v>
      </c>
      <c r="EA605">
        <v>42</v>
      </c>
      <c r="EB605">
        <v>48</v>
      </c>
      <c r="EC605">
        <v>30</v>
      </c>
      <c r="ED605">
        <v>45</v>
      </c>
      <c r="EE605">
        <v>34</v>
      </c>
      <c r="EF605">
        <v>46</v>
      </c>
      <c r="EG605" s="11">
        <f t="shared" si="185"/>
        <v>64</v>
      </c>
      <c r="EH605" s="11">
        <f t="shared" si="186"/>
        <v>91</v>
      </c>
      <c r="EI605">
        <v>478</v>
      </c>
      <c r="EJ605">
        <v>556</v>
      </c>
      <c r="EK605">
        <v>331</v>
      </c>
      <c r="EL605">
        <v>298</v>
      </c>
      <c r="EM605">
        <v>120</v>
      </c>
      <c r="EN605">
        <v>92</v>
      </c>
      <c r="EO605">
        <v>58</v>
      </c>
      <c r="EP605">
        <v>61</v>
      </c>
      <c r="EQ605">
        <v>0.1</v>
      </c>
      <c r="ER605">
        <v>2.4</v>
      </c>
      <c r="ES605">
        <v>2.4</v>
      </c>
      <c r="ET605">
        <v>2257.9299999999998</v>
      </c>
      <c r="EU605" s="11">
        <f t="shared" si="187"/>
        <v>143</v>
      </c>
      <c r="EV605" s="6">
        <f t="shared" si="188"/>
        <v>2.5833333333333335</v>
      </c>
      <c r="EW605" s="6">
        <f t="shared" si="189"/>
        <v>107.30587367097604</v>
      </c>
      <c r="EX605" s="6">
        <v>7.7</v>
      </c>
      <c r="EY605">
        <v>0.13</v>
      </c>
    </row>
    <row r="606" spans="1:155">
      <c r="A606">
        <v>240</v>
      </c>
      <c r="B606" s="5">
        <v>2900000</v>
      </c>
      <c r="C606" t="s">
        <v>638</v>
      </c>
      <c r="D606" t="s">
        <v>778</v>
      </c>
      <c r="E606" t="s">
        <v>144</v>
      </c>
      <c r="F606" t="s">
        <v>145</v>
      </c>
      <c r="G606" t="s">
        <v>145</v>
      </c>
      <c r="H606">
        <v>73</v>
      </c>
      <c r="I606">
        <v>197</v>
      </c>
      <c r="J606">
        <v>2009</v>
      </c>
      <c r="K606">
        <v>1</v>
      </c>
      <c r="L606">
        <v>12</v>
      </c>
      <c r="M606" t="s">
        <v>155</v>
      </c>
      <c r="N606" t="s">
        <v>779</v>
      </c>
      <c r="O606" t="s">
        <v>780</v>
      </c>
      <c r="P606" t="s">
        <v>192</v>
      </c>
      <c r="Q606" t="s">
        <v>285</v>
      </c>
      <c r="R606">
        <v>82</v>
      </c>
      <c r="S606">
        <v>5</v>
      </c>
      <c r="T606">
        <v>20</v>
      </c>
      <c r="U606">
        <v>11</v>
      </c>
      <c r="V606">
        <v>9</v>
      </c>
      <c r="W606">
        <v>25</v>
      </c>
      <c r="X606">
        <v>15</v>
      </c>
      <c r="Y606" s="6">
        <v>9.1999999999999993</v>
      </c>
      <c r="Z606">
        <v>36</v>
      </c>
      <c r="AA606">
        <v>1866</v>
      </c>
      <c r="AB606">
        <v>97653</v>
      </c>
      <c r="AC606" s="6">
        <v>1622.77</v>
      </c>
      <c r="AD606" s="7">
        <v>19.850000000000001</v>
      </c>
      <c r="AE606" s="7">
        <f t="shared" si="171"/>
        <v>19.829349593495937</v>
      </c>
      <c r="AF606" s="8">
        <v>0.34029110231778842</v>
      </c>
      <c r="AG606" s="8">
        <v>0.33333333333333331</v>
      </c>
      <c r="AH606" s="8">
        <v>9.9469496021220155E-2</v>
      </c>
      <c r="AI606" s="9">
        <f t="shared" si="172"/>
        <v>0.91022443890274318</v>
      </c>
      <c r="AJ606" s="10">
        <f t="shared" si="173"/>
        <v>1009.6939349239633</v>
      </c>
      <c r="AK606" s="7">
        <f t="shared" si="174"/>
        <v>2.7730362281777454</v>
      </c>
      <c r="AL606" s="7">
        <f t="shared" si="175"/>
        <v>2.6621147790506354</v>
      </c>
      <c r="AM606" s="8">
        <f t="shared" si="176"/>
        <v>0.51020408163265307</v>
      </c>
      <c r="AN606" s="11">
        <f t="shared" si="177"/>
        <v>3</v>
      </c>
      <c r="AO606" s="7">
        <f t="shared" si="178"/>
        <v>0.11092144912710999</v>
      </c>
      <c r="AP606">
        <v>252</v>
      </c>
      <c r="AQ606">
        <v>252</v>
      </c>
      <c r="AR606">
        <v>174</v>
      </c>
      <c r="AS606">
        <v>116</v>
      </c>
      <c r="AT606">
        <v>116</v>
      </c>
      <c r="AU606">
        <v>116</v>
      </c>
      <c r="AV606" s="6">
        <v>5.33</v>
      </c>
      <c r="AW606">
        <v>6</v>
      </c>
      <c r="AX606">
        <v>4</v>
      </c>
      <c r="AY606">
        <v>10</v>
      </c>
      <c r="AZ606" s="11">
        <f t="shared" si="179"/>
        <v>14</v>
      </c>
      <c r="BA606" s="6">
        <v>50.767200000000003</v>
      </c>
      <c r="BB606" s="6">
        <v>46</v>
      </c>
      <c r="BC606" s="6">
        <v>173.1</v>
      </c>
      <c r="BD606">
        <v>139</v>
      </c>
      <c r="BE606">
        <v>139</v>
      </c>
      <c r="BF606">
        <v>112</v>
      </c>
      <c r="BG606" s="11">
        <f t="shared" si="180"/>
        <v>27</v>
      </c>
      <c r="BH606">
        <v>58</v>
      </c>
      <c r="BI606">
        <v>53</v>
      </c>
      <c r="BJ606">
        <v>24</v>
      </c>
      <c r="BK606">
        <v>190</v>
      </c>
      <c r="BL606">
        <v>53</v>
      </c>
      <c r="BM606">
        <v>24</v>
      </c>
      <c r="BN606">
        <v>190</v>
      </c>
      <c r="BO606" s="8">
        <f t="shared" si="181"/>
        <v>0.11350059737156511</v>
      </c>
      <c r="BP606">
        <v>0</v>
      </c>
      <c r="BQ606">
        <v>0</v>
      </c>
      <c r="BR606">
        <v>0</v>
      </c>
      <c r="BS606">
        <v>0</v>
      </c>
      <c r="BT606" s="8">
        <f t="shared" si="182"/>
        <v>0</v>
      </c>
      <c r="BU606" s="8">
        <f t="shared" si="183"/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1</v>
      </c>
      <c r="CK606">
        <v>1</v>
      </c>
      <c r="CL606">
        <v>0</v>
      </c>
      <c r="CM606">
        <v>0</v>
      </c>
      <c r="CN606">
        <v>0</v>
      </c>
      <c r="CO606">
        <v>1</v>
      </c>
      <c r="CP606">
        <v>0</v>
      </c>
      <c r="CQ606">
        <v>0</v>
      </c>
      <c r="CR606">
        <v>1</v>
      </c>
      <c r="CS606">
        <v>0</v>
      </c>
      <c r="CT606">
        <v>3</v>
      </c>
      <c r="CU606">
        <v>0</v>
      </c>
      <c r="CV606">
        <v>1</v>
      </c>
      <c r="CW606">
        <v>1</v>
      </c>
      <c r="CX606">
        <v>56</v>
      </c>
      <c r="CY606">
        <v>2</v>
      </c>
      <c r="CZ606">
        <v>2</v>
      </c>
      <c r="DA606">
        <v>35</v>
      </c>
      <c r="DB606">
        <v>20</v>
      </c>
      <c r="DC606">
        <v>3</v>
      </c>
      <c r="DD606">
        <v>0</v>
      </c>
      <c r="DE606">
        <v>54</v>
      </c>
      <c r="DF606">
        <v>15</v>
      </c>
      <c r="DG606">
        <v>11</v>
      </c>
      <c r="DH606">
        <v>14</v>
      </c>
      <c r="DI606">
        <v>8</v>
      </c>
      <c r="DJ606" s="11">
        <f t="shared" si="184"/>
        <v>-4</v>
      </c>
      <c r="DK606" s="6">
        <v>2.5930240599999999</v>
      </c>
      <c r="DL606">
        <v>13</v>
      </c>
      <c r="DM606">
        <v>2</v>
      </c>
      <c r="DN606">
        <v>0</v>
      </c>
      <c r="DO606">
        <v>0</v>
      </c>
      <c r="DP606">
        <v>0</v>
      </c>
      <c r="DQ606">
        <v>1385</v>
      </c>
      <c r="DR606">
        <v>1674</v>
      </c>
      <c r="DS606">
        <v>1009</v>
      </c>
      <c r="DT606">
        <v>1167</v>
      </c>
      <c r="DU606">
        <v>754</v>
      </c>
      <c r="DV606">
        <v>802</v>
      </c>
      <c r="DW606" s="6">
        <v>61.45</v>
      </c>
      <c r="DX606" s="6">
        <v>75.53</v>
      </c>
      <c r="DY606">
        <v>201</v>
      </c>
      <c r="DZ606">
        <v>256</v>
      </c>
      <c r="EA606">
        <v>75</v>
      </c>
      <c r="EB606">
        <v>72</v>
      </c>
      <c r="EC606">
        <v>44</v>
      </c>
      <c r="ED606">
        <v>44</v>
      </c>
      <c r="EE606">
        <v>70</v>
      </c>
      <c r="EF606">
        <v>66</v>
      </c>
      <c r="EG606" s="11">
        <f t="shared" si="185"/>
        <v>114</v>
      </c>
      <c r="EH606" s="11">
        <f t="shared" si="186"/>
        <v>110</v>
      </c>
      <c r="EI606">
        <v>685</v>
      </c>
      <c r="EJ606">
        <v>759</v>
      </c>
      <c r="EK606">
        <v>790</v>
      </c>
      <c r="EL606">
        <v>623</v>
      </c>
      <c r="EM606">
        <v>260</v>
      </c>
      <c r="EN606">
        <v>184</v>
      </c>
      <c r="EO606">
        <v>92</v>
      </c>
      <c r="EP606">
        <v>79</v>
      </c>
      <c r="EQ606">
        <v>1.4</v>
      </c>
      <c r="ER606">
        <v>4</v>
      </c>
      <c r="ES606">
        <v>5.4</v>
      </c>
      <c r="ET606">
        <v>3146</v>
      </c>
      <c r="EU606" s="11">
        <f t="shared" si="187"/>
        <v>367</v>
      </c>
      <c r="EV606" s="6">
        <f t="shared" si="188"/>
        <v>12.538461538461538</v>
      </c>
      <c r="EW606" s="6">
        <f t="shared" si="189"/>
        <v>113.10290429327631</v>
      </c>
      <c r="EX606" s="6">
        <v>31.5</v>
      </c>
      <c r="EY606">
        <v>0.38</v>
      </c>
    </row>
    <row r="607" spans="1:155">
      <c r="A607">
        <v>663</v>
      </c>
      <c r="B607" s="5">
        <v>2900000</v>
      </c>
      <c r="C607" t="s">
        <v>1217</v>
      </c>
      <c r="D607" t="s">
        <v>597</v>
      </c>
      <c r="F607" t="s">
        <v>162</v>
      </c>
      <c r="G607" t="s">
        <v>162</v>
      </c>
      <c r="H607">
        <v>74</v>
      </c>
      <c r="I607">
        <v>197</v>
      </c>
      <c r="J607">
        <v>2007</v>
      </c>
      <c r="K607">
        <v>7</v>
      </c>
      <c r="L607">
        <v>194</v>
      </c>
      <c r="M607" t="s">
        <v>155</v>
      </c>
      <c r="N607" t="s">
        <v>1218</v>
      </c>
      <c r="O607" t="s">
        <v>1219</v>
      </c>
      <c r="P607" t="s">
        <v>192</v>
      </c>
      <c r="Q607" t="s">
        <v>179</v>
      </c>
      <c r="R607">
        <v>56</v>
      </c>
      <c r="S607">
        <v>0</v>
      </c>
      <c r="T607">
        <v>6</v>
      </c>
      <c r="U607">
        <v>3</v>
      </c>
      <c r="V607">
        <v>3</v>
      </c>
      <c r="W607">
        <v>6</v>
      </c>
      <c r="X607">
        <v>-5</v>
      </c>
      <c r="Y607" s="6">
        <v>2.8</v>
      </c>
      <c r="Z607">
        <v>4</v>
      </c>
      <c r="AA607">
        <v>1159</v>
      </c>
      <c r="AB607">
        <v>45681</v>
      </c>
      <c r="AC607" s="6">
        <v>761.23</v>
      </c>
      <c r="AD607" s="7">
        <v>13.6</v>
      </c>
      <c r="AE607" s="7">
        <f t="shared" si="171"/>
        <v>13.596309523809524</v>
      </c>
      <c r="AF607" s="8">
        <v>0.25890503674932575</v>
      </c>
      <c r="AG607" s="8">
        <v>0.375</v>
      </c>
      <c r="AH607" s="8">
        <v>5.387205387205387E-2</v>
      </c>
      <c r="AI607" s="9">
        <f t="shared" si="172"/>
        <v>0.9258064516129032</v>
      </c>
      <c r="AJ607" s="10">
        <f t="shared" si="173"/>
        <v>979.6785054849571</v>
      </c>
      <c r="AK607" s="7">
        <f t="shared" si="174"/>
        <v>1.261116876633869</v>
      </c>
      <c r="AL607" s="7">
        <f t="shared" si="175"/>
        <v>1.8128555101611865</v>
      </c>
      <c r="AM607" s="8">
        <f t="shared" si="176"/>
        <v>0.41025641025641024</v>
      </c>
      <c r="AN607" s="11">
        <f t="shared" si="177"/>
        <v>-7</v>
      </c>
      <c r="AO607" s="7">
        <f t="shared" si="178"/>
        <v>-0.55173863352731756</v>
      </c>
      <c r="AP607">
        <v>72</v>
      </c>
      <c r="AQ607">
        <v>72</v>
      </c>
      <c r="AR607">
        <v>48</v>
      </c>
      <c r="AS607">
        <v>32</v>
      </c>
      <c r="AT607">
        <v>32</v>
      </c>
      <c r="AU607">
        <v>32</v>
      </c>
      <c r="AV607" s="6">
        <v>1.18</v>
      </c>
      <c r="AW607">
        <v>0</v>
      </c>
      <c r="AX607">
        <v>2</v>
      </c>
      <c r="AY607">
        <v>0</v>
      </c>
      <c r="AZ607" s="11">
        <f t="shared" si="179"/>
        <v>2</v>
      </c>
      <c r="BA607" s="6">
        <v>48.406300000000002</v>
      </c>
      <c r="BB607" s="6">
        <v>46.63</v>
      </c>
      <c r="BC607" s="6">
        <v>107.5</v>
      </c>
      <c r="BD607">
        <v>42</v>
      </c>
      <c r="BE607">
        <v>42</v>
      </c>
      <c r="BF607">
        <v>72</v>
      </c>
      <c r="BG607" s="11">
        <f t="shared" si="180"/>
        <v>-30</v>
      </c>
      <c r="BH607">
        <v>16</v>
      </c>
      <c r="BI607">
        <v>8</v>
      </c>
      <c r="BJ607">
        <v>2</v>
      </c>
      <c r="BK607">
        <v>68</v>
      </c>
      <c r="BL607">
        <v>8</v>
      </c>
      <c r="BM607">
        <v>2</v>
      </c>
      <c r="BN607">
        <v>68</v>
      </c>
      <c r="BO607" s="8">
        <f t="shared" si="181"/>
        <v>0.11074918566775244</v>
      </c>
      <c r="BP607">
        <v>0</v>
      </c>
      <c r="BQ607">
        <v>0</v>
      </c>
      <c r="BR607">
        <v>0</v>
      </c>
      <c r="BS607">
        <v>0</v>
      </c>
      <c r="BT607" s="8">
        <f t="shared" si="182"/>
        <v>0</v>
      </c>
      <c r="BU607" s="8">
        <f t="shared" si="183"/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16</v>
      </c>
      <c r="CY607">
        <v>0</v>
      </c>
      <c r="CZ607">
        <v>0</v>
      </c>
      <c r="DA607">
        <v>7</v>
      </c>
      <c r="DB607">
        <v>3</v>
      </c>
      <c r="DC607">
        <v>0</v>
      </c>
      <c r="DD607">
        <v>0</v>
      </c>
      <c r="DE607">
        <v>22</v>
      </c>
      <c r="DF607">
        <v>2</v>
      </c>
      <c r="DG607">
        <v>7</v>
      </c>
      <c r="DH607">
        <v>2</v>
      </c>
      <c r="DI607">
        <v>6</v>
      </c>
      <c r="DJ607" s="11">
        <f t="shared" si="184"/>
        <v>5</v>
      </c>
      <c r="DK607" s="6">
        <v>5.4683454100000004</v>
      </c>
      <c r="DL607">
        <v>2</v>
      </c>
      <c r="DM607">
        <v>0</v>
      </c>
      <c r="DN607">
        <v>0</v>
      </c>
      <c r="DO607">
        <v>0</v>
      </c>
      <c r="DP607">
        <v>0</v>
      </c>
      <c r="DQ607">
        <v>554</v>
      </c>
      <c r="DR607">
        <v>614</v>
      </c>
      <c r="DS607">
        <v>415</v>
      </c>
      <c r="DT607">
        <v>436</v>
      </c>
      <c r="DU607">
        <v>297</v>
      </c>
      <c r="DV607">
        <v>310</v>
      </c>
      <c r="DW607" s="6">
        <v>24.89</v>
      </c>
      <c r="DX607" s="6">
        <v>24.55</v>
      </c>
      <c r="DY607">
        <v>75</v>
      </c>
      <c r="DZ607">
        <v>73</v>
      </c>
      <c r="EA607">
        <v>16</v>
      </c>
      <c r="EB607">
        <v>23</v>
      </c>
      <c r="EC607">
        <v>16</v>
      </c>
      <c r="ED607">
        <v>20</v>
      </c>
      <c r="EE607">
        <v>25</v>
      </c>
      <c r="EF607">
        <v>20</v>
      </c>
      <c r="EG607" s="11">
        <f t="shared" si="185"/>
        <v>41</v>
      </c>
      <c r="EH607" s="11">
        <f t="shared" si="186"/>
        <v>40</v>
      </c>
      <c r="EI607">
        <v>328</v>
      </c>
      <c r="EJ607">
        <v>372</v>
      </c>
      <c r="EK607">
        <v>315</v>
      </c>
      <c r="EL607">
        <v>357</v>
      </c>
      <c r="EM607">
        <v>58</v>
      </c>
      <c r="EN607">
        <v>75</v>
      </c>
      <c r="EO607">
        <v>53</v>
      </c>
      <c r="EP607">
        <v>54</v>
      </c>
      <c r="EQ607">
        <v>-0.30000000000000004</v>
      </c>
      <c r="ER607">
        <v>1.3</v>
      </c>
      <c r="ES607">
        <v>1</v>
      </c>
      <c r="ET607">
        <v>2178.96</v>
      </c>
      <c r="EU607" s="11">
        <f t="shared" si="187"/>
        <v>114</v>
      </c>
      <c r="EV607" s="6">
        <f t="shared" si="188"/>
        <v>22</v>
      </c>
      <c r="EW607" s="6">
        <f t="shared" si="189"/>
        <v>92.061531994272428</v>
      </c>
      <c r="EX607" s="6">
        <v>8.6</v>
      </c>
      <c r="EY607">
        <v>0.15</v>
      </c>
    </row>
    <row r="608" spans="1:155">
      <c r="A608">
        <v>664</v>
      </c>
      <c r="B608" s="5">
        <v>2900000</v>
      </c>
      <c r="C608" t="s">
        <v>1413</v>
      </c>
      <c r="D608" t="s">
        <v>1290</v>
      </c>
      <c r="E608" t="s">
        <v>144</v>
      </c>
      <c r="F608" t="s">
        <v>145</v>
      </c>
      <c r="G608" t="s">
        <v>145</v>
      </c>
      <c r="H608">
        <v>74</v>
      </c>
      <c r="I608">
        <v>216</v>
      </c>
      <c r="J608">
        <v>2011</v>
      </c>
      <c r="K608">
        <v>2</v>
      </c>
      <c r="L608">
        <v>37</v>
      </c>
      <c r="M608" t="s">
        <v>155</v>
      </c>
      <c r="N608" t="s">
        <v>1414</v>
      </c>
      <c r="O608" t="s">
        <v>1415</v>
      </c>
      <c r="P608" t="s">
        <v>222</v>
      </c>
      <c r="Q608" t="s">
        <v>199</v>
      </c>
      <c r="R608">
        <v>82</v>
      </c>
      <c r="S608">
        <v>18</v>
      </c>
      <c r="T608">
        <v>16</v>
      </c>
      <c r="U608">
        <v>9</v>
      </c>
      <c r="V608">
        <v>7</v>
      </c>
      <c r="W608">
        <v>34</v>
      </c>
      <c r="X608">
        <v>14</v>
      </c>
      <c r="Y608" s="6">
        <v>-2.9</v>
      </c>
      <c r="Z608">
        <v>52</v>
      </c>
      <c r="AA608">
        <v>1780</v>
      </c>
      <c r="AB608">
        <v>79022</v>
      </c>
      <c r="AC608" s="6">
        <v>1317.66</v>
      </c>
      <c r="AD608" s="7">
        <v>16.066666666700002</v>
      </c>
      <c r="AE608" s="7">
        <f t="shared" si="171"/>
        <v>16.065691056921683</v>
      </c>
      <c r="AF608" s="8">
        <v>0.2836568889577763</v>
      </c>
      <c r="AG608" s="8">
        <v>0.6071428571428571</v>
      </c>
      <c r="AH608" s="8">
        <v>8.2111436950146624E-2</v>
      </c>
      <c r="AI608" s="9">
        <f t="shared" si="172"/>
        <v>0.93276108726752505</v>
      </c>
      <c r="AJ608" s="10">
        <f t="shared" si="173"/>
        <v>1014.8725242176718</v>
      </c>
      <c r="AK608" s="7">
        <f t="shared" si="174"/>
        <v>2.5499749556031142</v>
      </c>
      <c r="AL608" s="7">
        <f t="shared" si="175"/>
        <v>2.1401575520240423</v>
      </c>
      <c r="AM608" s="8">
        <f t="shared" si="176"/>
        <v>0.5436893203883495</v>
      </c>
      <c r="AN608" s="11">
        <f t="shared" si="177"/>
        <v>9</v>
      </c>
      <c r="AO608" s="7">
        <f t="shared" si="178"/>
        <v>0.40981740357907182</v>
      </c>
      <c r="AP608">
        <v>372</v>
      </c>
      <c r="AQ608">
        <v>372</v>
      </c>
      <c r="AR608">
        <v>282</v>
      </c>
      <c r="AS608">
        <v>211</v>
      </c>
      <c r="AT608">
        <v>211</v>
      </c>
      <c r="AU608">
        <v>211</v>
      </c>
      <c r="AV608" s="6">
        <v>20.89</v>
      </c>
      <c r="AW608">
        <v>78</v>
      </c>
      <c r="AX608">
        <v>15</v>
      </c>
      <c r="AY608">
        <v>22</v>
      </c>
      <c r="AZ608" s="11">
        <f t="shared" si="179"/>
        <v>37</v>
      </c>
      <c r="BA608" s="6">
        <v>32.165900000000001</v>
      </c>
      <c r="BB608" s="6">
        <v>29.14</v>
      </c>
      <c r="BC608" s="6">
        <v>213.7</v>
      </c>
      <c r="BD608">
        <v>216</v>
      </c>
      <c r="BE608">
        <v>216</v>
      </c>
      <c r="BF608">
        <v>100</v>
      </c>
      <c r="BG608" s="11">
        <f t="shared" si="180"/>
        <v>116</v>
      </c>
      <c r="BH608">
        <v>71</v>
      </c>
      <c r="BI608">
        <v>20</v>
      </c>
      <c r="BJ608">
        <v>42</v>
      </c>
      <c r="BK608">
        <v>80</v>
      </c>
      <c r="BL608">
        <v>20</v>
      </c>
      <c r="BM608">
        <v>42</v>
      </c>
      <c r="BN608">
        <v>80</v>
      </c>
      <c r="BO608" s="8">
        <f t="shared" si="181"/>
        <v>6.006006006006006E-2</v>
      </c>
      <c r="BP608">
        <v>92</v>
      </c>
      <c r="BQ608">
        <v>92</v>
      </c>
      <c r="BR608">
        <v>92</v>
      </c>
      <c r="BS608">
        <v>92</v>
      </c>
      <c r="BT608" s="8">
        <f t="shared" si="182"/>
        <v>0.5</v>
      </c>
      <c r="BU608" s="8">
        <f t="shared" si="183"/>
        <v>0.13710879284649777</v>
      </c>
      <c r="BV608">
        <v>37</v>
      </c>
      <c r="BW608">
        <v>39</v>
      </c>
      <c r="BX608">
        <v>16</v>
      </c>
      <c r="BY608">
        <v>24</v>
      </c>
      <c r="BZ608">
        <v>39</v>
      </c>
      <c r="CA608">
        <v>29</v>
      </c>
      <c r="CB608">
        <v>40</v>
      </c>
      <c r="CC608">
        <v>35</v>
      </c>
      <c r="CD608">
        <v>31</v>
      </c>
      <c r="CE608">
        <v>32</v>
      </c>
      <c r="CF608">
        <v>43</v>
      </c>
      <c r="CG608">
        <v>53</v>
      </c>
      <c r="CH608">
        <v>0</v>
      </c>
      <c r="CI608">
        <v>5</v>
      </c>
      <c r="CJ608">
        <v>4</v>
      </c>
      <c r="CK608">
        <v>3</v>
      </c>
      <c r="CL608">
        <v>0</v>
      </c>
      <c r="CM608">
        <v>0</v>
      </c>
      <c r="CN608">
        <v>0</v>
      </c>
      <c r="CO608">
        <v>1</v>
      </c>
      <c r="CP608">
        <v>0</v>
      </c>
      <c r="CQ608">
        <v>5</v>
      </c>
      <c r="CR608">
        <v>1</v>
      </c>
      <c r="CS608">
        <v>0</v>
      </c>
      <c r="CT608">
        <v>11</v>
      </c>
      <c r="CU608">
        <v>0</v>
      </c>
      <c r="CV608">
        <v>0</v>
      </c>
      <c r="CW608">
        <v>8</v>
      </c>
      <c r="CX608">
        <v>63</v>
      </c>
      <c r="CY608">
        <v>18</v>
      </c>
      <c r="CZ608">
        <v>2</v>
      </c>
      <c r="DA608">
        <v>18</v>
      </c>
      <c r="DB608">
        <v>50</v>
      </c>
      <c r="DC608">
        <v>8</v>
      </c>
      <c r="DD608">
        <v>0</v>
      </c>
      <c r="DE608">
        <v>115</v>
      </c>
      <c r="DF608">
        <v>23</v>
      </c>
      <c r="DG608">
        <v>23</v>
      </c>
      <c r="DH608">
        <v>21</v>
      </c>
      <c r="DI608">
        <v>15</v>
      </c>
      <c r="DJ608" s="11">
        <f t="shared" si="184"/>
        <v>0</v>
      </c>
      <c r="DK608" s="6">
        <v>-4.9270536128</v>
      </c>
      <c r="DL608">
        <v>21</v>
      </c>
      <c r="DM608">
        <v>2</v>
      </c>
      <c r="DN608">
        <v>0</v>
      </c>
      <c r="DO608">
        <v>0</v>
      </c>
      <c r="DP608">
        <v>0</v>
      </c>
      <c r="DQ608">
        <v>1242</v>
      </c>
      <c r="DR608">
        <v>1332</v>
      </c>
      <c r="DS608">
        <v>908</v>
      </c>
      <c r="DT608">
        <v>949</v>
      </c>
      <c r="DU608">
        <v>682</v>
      </c>
      <c r="DV608">
        <v>699</v>
      </c>
      <c r="DW608" s="6">
        <v>58.73</v>
      </c>
      <c r="DX608" s="6">
        <v>67.09</v>
      </c>
      <c r="DY608">
        <v>197</v>
      </c>
      <c r="DZ608">
        <v>245</v>
      </c>
      <c r="EA608">
        <v>56</v>
      </c>
      <c r="EB608">
        <v>47</v>
      </c>
      <c r="EC608">
        <v>49</v>
      </c>
      <c r="ED608">
        <v>73</v>
      </c>
      <c r="EE608">
        <v>44</v>
      </c>
      <c r="EF608">
        <v>49</v>
      </c>
      <c r="EG608" s="11">
        <f t="shared" si="185"/>
        <v>93</v>
      </c>
      <c r="EH608" s="11">
        <f t="shared" si="186"/>
        <v>122</v>
      </c>
      <c r="EI608">
        <v>690</v>
      </c>
      <c r="EJ608">
        <v>652</v>
      </c>
      <c r="EK608">
        <v>598</v>
      </c>
      <c r="EL608">
        <v>384</v>
      </c>
      <c r="EM608">
        <v>144</v>
      </c>
      <c r="EN608">
        <v>136</v>
      </c>
      <c r="EO608">
        <v>87</v>
      </c>
      <c r="EP608">
        <v>66</v>
      </c>
      <c r="EQ608">
        <v>2.1</v>
      </c>
      <c r="ER608">
        <v>1.9</v>
      </c>
      <c r="ES608">
        <v>4</v>
      </c>
      <c r="ET608">
        <v>3327.6</v>
      </c>
      <c r="EU608" s="11">
        <f t="shared" si="187"/>
        <v>350</v>
      </c>
      <c r="EV608" s="6">
        <f t="shared" si="188"/>
        <v>12.285714285714286</v>
      </c>
      <c r="EW608" s="6">
        <f t="shared" si="189"/>
        <v>117.20777742361459</v>
      </c>
      <c r="EX608" s="6">
        <v>42.8</v>
      </c>
      <c r="EY608">
        <v>0.52</v>
      </c>
    </row>
    <row r="609" spans="1:155">
      <c r="A609">
        <v>176</v>
      </c>
      <c r="B609" s="5">
        <v>2950000</v>
      </c>
      <c r="C609" t="s">
        <v>1557</v>
      </c>
      <c r="D609" t="s">
        <v>1558</v>
      </c>
      <c r="F609" t="s">
        <v>1559</v>
      </c>
      <c r="G609" t="s">
        <v>182</v>
      </c>
      <c r="H609">
        <v>71</v>
      </c>
      <c r="I609">
        <v>210</v>
      </c>
      <c r="J609">
        <v>2006</v>
      </c>
      <c r="K609">
        <v>6</v>
      </c>
      <c r="L609">
        <v>180</v>
      </c>
      <c r="M609" t="s">
        <v>155</v>
      </c>
      <c r="N609" t="s">
        <v>1560</v>
      </c>
      <c r="O609" t="s">
        <v>1561</v>
      </c>
      <c r="P609" t="s">
        <v>222</v>
      </c>
      <c r="Q609" t="s">
        <v>489</v>
      </c>
      <c r="R609">
        <v>82</v>
      </c>
      <c r="S609">
        <v>14</v>
      </c>
      <c r="T609">
        <v>18</v>
      </c>
      <c r="U609">
        <v>11</v>
      </c>
      <c r="V609">
        <v>7</v>
      </c>
      <c r="W609">
        <v>32</v>
      </c>
      <c r="X609">
        <v>6</v>
      </c>
      <c r="Y609" s="6">
        <v>-2.2999999999999998</v>
      </c>
      <c r="Z609">
        <v>31</v>
      </c>
      <c r="AA609">
        <v>2067</v>
      </c>
      <c r="AB609">
        <v>84002</v>
      </c>
      <c r="AC609" s="6">
        <v>1394.05</v>
      </c>
      <c r="AD609" s="7">
        <v>16.9666666667</v>
      </c>
      <c r="AE609" s="7">
        <f t="shared" si="171"/>
        <v>17.013617886189973</v>
      </c>
      <c r="AF609" s="8">
        <v>0.2873097723038367</v>
      </c>
      <c r="AG609" s="8">
        <v>0.4</v>
      </c>
      <c r="AH609" s="8">
        <v>0.11644832605531295</v>
      </c>
      <c r="AI609" s="9">
        <f t="shared" si="172"/>
        <v>0.91180461329715057</v>
      </c>
      <c r="AJ609" s="10">
        <f t="shared" si="173"/>
        <v>1028.2529393524635</v>
      </c>
      <c r="AK609" s="7">
        <f t="shared" si="174"/>
        <v>3.4432050500340736</v>
      </c>
      <c r="AL609" s="7">
        <f t="shared" si="175"/>
        <v>2.7976041031526844</v>
      </c>
      <c r="AM609" s="8">
        <f t="shared" si="176"/>
        <v>0.55172413793103448</v>
      </c>
      <c r="AN609" s="11">
        <f t="shared" si="177"/>
        <v>15</v>
      </c>
      <c r="AO609" s="7">
        <f t="shared" si="178"/>
        <v>0.64560094688138925</v>
      </c>
      <c r="AP609">
        <v>177</v>
      </c>
      <c r="AQ609">
        <v>178</v>
      </c>
      <c r="AR609">
        <v>152</v>
      </c>
      <c r="AS609">
        <v>114</v>
      </c>
      <c r="AT609">
        <v>114</v>
      </c>
      <c r="AU609">
        <v>114</v>
      </c>
      <c r="AV609" s="6">
        <v>14.55</v>
      </c>
      <c r="AW609">
        <v>60</v>
      </c>
      <c r="AX609">
        <v>6</v>
      </c>
      <c r="AY609">
        <v>7</v>
      </c>
      <c r="AZ609" s="11">
        <f t="shared" si="179"/>
        <v>13</v>
      </c>
      <c r="BA609" s="6">
        <v>27.385999999999999</v>
      </c>
      <c r="BB609" s="6">
        <v>23.38</v>
      </c>
      <c r="BC609" s="6">
        <v>162.6</v>
      </c>
      <c r="BD609">
        <v>232</v>
      </c>
      <c r="BE609">
        <v>231</v>
      </c>
      <c r="BF609">
        <v>62</v>
      </c>
      <c r="BG609" s="11">
        <f t="shared" si="180"/>
        <v>169</v>
      </c>
      <c r="BH609">
        <v>38</v>
      </c>
      <c r="BI609">
        <v>25</v>
      </c>
      <c r="BJ609">
        <v>46</v>
      </c>
      <c r="BK609">
        <v>50</v>
      </c>
      <c r="BL609">
        <v>25</v>
      </c>
      <c r="BM609">
        <v>45</v>
      </c>
      <c r="BN609">
        <v>50</v>
      </c>
      <c r="BO609" s="8">
        <f t="shared" si="181"/>
        <v>3.5765379113018601E-2</v>
      </c>
      <c r="BP609">
        <v>91</v>
      </c>
      <c r="BQ609">
        <v>111</v>
      </c>
      <c r="BR609">
        <v>90</v>
      </c>
      <c r="BS609">
        <v>111</v>
      </c>
      <c r="BT609" s="8">
        <f t="shared" si="182"/>
        <v>0.45049504950495051</v>
      </c>
      <c r="BU609" s="8">
        <f t="shared" si="183"/>
        <v>0.13284864507600794</v>
      </c>
      <c r="BV609">
        <v>52</v>
      </c>
      <c r="BW609">
        <v>64</v>
      </c>
      <c r="BX609">
        <v>21</v>
      </c>
      <c r="BY609">
        <v>21</v>
      </c>
      <c r="BZ609">
        <v>18</v>
      </c>
      <c r="CA609">
        <v>25</v>
      </c>
      <c r="CB609">
        <v>31</v>
      </c>
      <c r="CC609">
        <v>48</v>
      </c>
      <c r="CD609">
        <v>36</v>
      </c>
      <c r="CE609">
        <v>32</v>
      </c>
      <c r="CF609">
        <v>45</v>
      </c>
      <c r="CG609">
        <v>64</v>
      </c>
      <c r="CH609">
        <v>0</v>
      </c>
      <c r="CI609">
        <v>3</v>
      </c>
      <c r="CJ609">
        <v>1</v>
      </c>
      <c r="CK609">
        <v>0</v>
      </c>
      <c r="CL609">
        <v>0</v>
      </c>
      <c r="CM609">
        <v>0</v>
      </c>
      <c r="CN609">
        <v>2</v>
      </c>
      <c r="CO609">
        <v>0</v>
      </c>
      <c r="CP609">
        <v>0</v>
      </c>
      <c r="CQ609">
        <v>3</v>
      </c>
      <c r="CR609">
        <v>5</v>
      </c>
      <c r="CS609">
        <v>0</v>
      </c>
      <c r="CT609">
        <v>4</v>
      </c>
      <c r="CU609">
        <v>0</v>
      </c>
      <c r="CV609">
        <v>1</v>
      </c>
      <c r="CW609">
        <v>2</v>
      </c>
      <c r="CX609">
        <v>35</v>
      </c>
      <c r="CY609">
        <v>13</v>
      </c>
      <c r="CZ609">
        <v>0</v>
      </c>
      <c r="DA609">
        <v>9</v>
      </c>
      <c r="DB609">
        <v>34</v>
      </c>
      <c r="DC609">
        <v>21</v>
      </c>
      <c r="DD609">
        <v>0</v>
      </c>
      <c r="DE609">
        <v>37</v>
      </c>
      <c r="DF609">
        <v>13</v>
      </c>
      <c r="DG609">
        <v>16</v>
      </c>
      <c r="DH609">
        <v>14</v>
      </c>
      <c r="DI609">
        <v>10</v>
      </c>
      <c r="DJ609" s="11">
        <f t="shared" si="184"/>
        <v>3</v>
      </c>
      <c r="DK609" s="6">
        <v>-1.16294396</v>
      </c>
      <c r="DL609">
        <v>12</v>
      </c>
      <c r="DM609">
        <v>1</v>
      </c>
      <c r="DN609">
        <v>0</v>
      </c>
      <c r="DO609">
        <v>0</v>
      </c>
      <c r="DP609">
        <v>0</v>
      </c>
      <c r="DQ609">
        <v>1348</v>
      </c>
      <c r="DR609">
        <v>1398</v>
      </c>
      <c r="DS609">
        <v>1014</v>
      </c>
      <c r="DT609">
        <v>1061</v>
      </c>
      <c r="DU609">
        <v>687</v>
      </c>
      <c r="DV609">
        <v>737</v>
      </c>
      <c r="DW609" s="6">
        <v>72.89</v>
      </c>
      <c r="DX609" s="6">
        <v>70.89</v>
      </c>
      <c r="DY609">
        <v>258</v>
      </c>
      <c r="DZ609">
        <v>242</v>
      </c>
      <c r="EA609">
        <v>80</v>
      </c>
      <c r="EB609">
        <v>65</v>
      </c>
      <c r="EC609">
        <v>38</v>
      </c>
      <c r="ED609">
        <v>38</v>
      </c>
      <c r="EE609">
        <v>71</v>
      </c>
      <c r="EF609">
        <v>65</v>
      </c>
      <c r="EG609" s="11">
        <f t="shared" si="185"/>
        <v>109</v>
      </c>
      <c r="EH609" s="11">
        <f t="shared" si="186"/>
        <v>103</v>
      </c>
      <c r="EI609">
        <v>727</v>
      </c>
      <c r="EJ609">
        <v>786</v>
      </c>
      <c r="EK609">
        <v>569</v>
      </c>
      <c r="EL609">
        <v>554</v>
      </c>
      <c r="EM609">
        <v>224</v>
      </c>
      <c r="EN609">
        <v>221</v>
      </c>
      <c r="EO609">
        <v>83</v>
      </c>
      <c r="EP609">
        <v>69</v>
      </c>
      <c r="EQ609">
        <v>1.2</v>
      </c>
      <c r="ER609">
        <v>1.6</v>
      </c>
      <c r="ES609">
        <v>2.8</v>
      </c>
      <c r="ET609">
        <v>3458.03</v>
      </c>
      <c r="EU609" s="11">
        <f t="shared" si="187"/>
        <v>314</v>
      </c>
      <c r="EV609" s="6">
        <f t="shared" si="188"/>
        <v>23.166666666666668</v>
      </c>
      <c r="EW609" s="6">
        <f t="shared" si="189"/>
        <v>118.18801334241957</v>
      </c>
      <c r="EX609" s="6">
        <v>30.4</v>
      </c>
      <c r="EY609">
        <v>0.37</v>
      </c>
    </row>
    <row r="610" spans="1:155">
      <c r="A610">
        <v>121</v>
      </c>
      <c r="B610" s="5">
        <v>3000000</v>
      </c>
      <c r="C610" t="s">
        <v>549</v>
      </c>
      <c r="D610" t="s">
        <v>550</v>
      </c>
      <c r="E610" t="s">
        <v>304</v>
      </c>
      <c r="F610" t="s">
        <v>145</v>
      </c>
      <c r="G610" t="s">
        <v>145</v>
      </c>
      <c r="H610">
        <v>73</v>
      </c>
      <c r="I610">
        <v>197</v>
      </c>
      <c r="M610" t="s">
        <v>155</v>
      </c>
      <c r="N610" t="s">
        <v>551</v>
      </c>
      <c r="O610" t="s">
        <v>399</v>
      </c>
      <c r="P610" t="s">
        <v>158</v>
      </c>
      <c r="Q610" t="s">
        <v>552</v>
      </c>
      <c r="R610">
        <v>75</v>
      </c>
      <c r="S610">
        <v>15</v>
      </c>
      <c r="T610">
        <v>16</v>
      </c>
      <c r="U610">
        <v>10</v>
      </c>
      <c r="V610">
        <v>6</v>
      </c>
      <c r="W610">
        <v>31</v>
      </c>
      <c r="X610">
        <v>3</v>
      </c>
      <c r="Y610" s="6">
        <v>-5.5</v>
      </c>
      <c r="Z610">
        <v>62</v>
      </c>
      <c r="AA610">
        <v>1587</v>
      </c>
      <c r="AB610">
        <v>65910</v>
      </c>
      <c r="AC610" s="6">
        <v>1096.32</v>
      </c>
      <c r="AD610" s="7">
        <v>14.6333333333</v>
      </c>
      <c r="AE610" s="7">
        <f t="shared" si="171"/>
        <v>14.632533333322222</v>
      </c>
      <c r="AF610" s="8">
        <v>0.26183652413160607</v>
      </c>
      <c r="AG610" s="8">
        <v>0.68888888888888888</v>
      </c>
      <c r="AH610" s="8">
        <v>8.7548638132295714E-2</v>
      </c>
      <c r="AI610" s="9">
        <f t="shared" si="172"/>
        <v>0.91289782244556117</v>
      </c>
      <c r="AJ610" s="10">
        <f t="shared" si="173"/>
        <v>1000.4464605778569</v>
      </c>
      <c r="AK610" s="7">
        <f t="shared" si="174"/>
        <v>2.4627845884413313</v>
      </c>
      <c r="AL610" s="7">
        <f t="shared" si="175"/>
        <v>2.845884413309983</v>
      </c>
      <c r="AM610" s="8">
        <f t="shared" si="176"/>
        <v>0.46391752577319589</v>
      </c>
      <c r="AN610" s="11">
        <f t="shared" si="177"/>
        <v>-7</v>
      </c>
      <c r="AO610" s="7">
        <f t="shared" si="178"/>
        <v>-0.38309982486865168</v>
      </c>
      <c r="AP610">
        <v>237</v>
      </c>
      <c r="AQ610">
        <v>237</v>
      </c>
      <c r="AR610">
        <v>180</v>
      </c>
      <c r="AS610">
        <v>143</v>
      </c>
      <c r="AT610">
        <v>143</v>
      </c>
      <c r="AU610">
        <v>143</v>
      </c>
      <c r="AV610" s="6">
        <v>11.99</v>
      </c>
      <c r="AW610">
        <v>46</v>
      </c>
      <c r="AX610">
        <v>6</v>
      </c>
      <c r="AY610">
        <v>16</v>
      </c>
      <c r="AZ610" s="11">
        <f t="shared" si="179"/>
        <v>22</v>
      </c>
      <c r="BA610" s="6">
        <v>32.972000000000001</v>
      </c>
      <c r="BB610" s="6">
        <v>29.11</v>
      </c>
      <c r="BC610" s="6">
        <v>216.9</v>
      </c>
      <c r="BD610">
        <v>68</v>
      </c>
      <c r="BE610">
        <v>68</v>
      </c>
      <c r="BF610">
        <v>75</v>
      </c>
      <c r="BG610" s="11">
        <f t="shared" si="180"/>
        <v>-7</v>
      </c>
      <c r="BH610">
        <v>37</v>
      </c>
      <c r="BI610">
        <v>19</v>
      </c>
      <c r="BJ610">
        <v>35</v>
      </c>
      <c r="BK610">
        <v>34</v>
      </c>
      <c r="BL610">
        <v>19</v>
      </c>
      <c r="BM610">
        <v>35</v>
      </c>
      <c r="BN610">
        <v>34</v>
      </c>
      <c r="BO610" s="8">
        <f t="shared" si="181"/>
        <v>3.1924882629107983E-2</v>
      </c>
      <c r="BP610">
        <v>5</v>
      </c>
      <c r="BQ610">
        <v>9</v>
      </c>
      <c r="BR610">
        <v>5</v>
      </c>
      <c r="BS610">
        <v>9</v>
      </c>
      <c r="BT610" s="8">
        <f t="shared" si="182"/>
        <v>0.35714285714285715</v>
      </c>
      <c r="BU610" s="8">
        <f t="shared" si="183"/>
        <v>1.2455516014234875E-2</v>
      </c>
      <c r="BV610">
        <v>0</v>
      </c>
      <c r="BW610">
        <v>1</v>
      </c>
      <c r="BX610">
        <v>1</v>
      </c>
      <c r="BY610">
        <v>1</v>
      </c>
      <c r="BZ610">
        <v>4</v>
      </c>
      <c r="CA610">
        <v>7</v>
      </c>
      <c r="CB610">
        <v>2</v>
      </c>
      <c r="CC610">
        <v>0</v>
      </c>
      <c r="CD610">
        <v>1</v>
      </c>
      <c r="CE610">
        <v>4</v>
      </c>
      <c r="CF610">
        <v>4</v>
      </c>
      <c r="CG610">
        <v>9</v>
      </c>
      <c r="CH610">
        <v>0</v>
      </c>
      <c r="CI610">
        <v>2</v>
      </c>
      <c r="CJ610">
        <v>2</v>
      </c>
      <c r="CK610">
        <v>3</v>
      </c>
      <c r="CL610">
        <v>0</v>
      </c>
      <c r="CM610">
        <v>0</v>
      </c>
      <c r="CN610">
        <v>2</v>
      </c>
      <c r="CO610">
        <v>0</v>
      </c>
      <c r="CP610">
        <v>2</v>
      </c>
      <c r="CQ610">
        <v>2</v>
      </c>
      <c r="CR610">
        <v>0</v>
      </c>
      <c r="CS610">
        <v>0</v>
      </c>
      <c r="CT610">
        <v>9</v>
      </c>
      <c r="CU610">
        <v>0</v>
      </c>
      <c r="CV610">
        <v>4</v>
      </c>
      <c r="CW610">
        <v>2</v>
      </c>
      <c r="CX610">
        <v>31</v>
      </c>
      <c r="CY610">
        <v>12</v>
      </c>
      <c r="CZ610">
        <v>6</v>
      </c>
      <c r="DA610">
        <v>18</v>
      </c>
      <c r="DB610">
        <v>15</v>
      </c>
      <c r="DC610">
        <v>7</v>
      </c>
      <c r="DD610">
        <v>1</v>
      </c>
      <c r="DE610">
        <v>84</v>
      </c>
      <c r="DF610">
        <v>20</v>
      </c>
      <c r="DG610">
        <v>18</v>
      </c>
      <c r="DH610">
        <v>17</v>
      </c>
      <c r="DI610">
        <v>13</v>
      </c>
      <c r="DJ610" s="11">
        <f t="shared" si="184"/>
        <v>-2</v>
      </c>
      <c r="DK610" s="6">
        <v>-2.5214876184000001</v>
      </c>
      <c r="DL610">
        <v>16</v>
      </c>
      <c r="DM610">
        <v>2</v>
      </c>
      <c r="DN610">
        <v>0</v>
      </c>
      <c r="DO610">
        <v>2</v>
      </c>
      <c r="DP610">
        <v>0</v>
      </c>
      <c r="DQ610">
        <v>918</v>
      </c>
      <c r="DR610">
        <v>1065</v>
      </c>
      <c r="DS610">
        <v>684</v>
      </c>
      <c r="DT610">
        <v>814</v>
      </c>
      <c r="DU610">
        <v>514</v>
      </c>
      <c r="DV610">
        <v>597</v>
      </c>
      <c r="DW610" s="6">
        <v>41.83</v>
      </c>
      <c r="DX610" s="6">
        <v>53.55</v>
      </c>
      <c r="DY610">
        <v>145</v>
      </c>
      <c r="DZ610">
        <v>180</v>
      </c>
      <c r="EA610">
        <v>45</v>
      </c>
      <c r="EB610">
        <v>52</v>
      </c>
      <c r="EC610">
        <v>28</v>
      </c>
      <c r="ED610">
        <v>38</v>
      </c>
      <c r="EE610">
        <v>61</v>
      </c>
      <c r="EF610">
        <v>32</v>
      </c>
      <c r="EG610" s="11">
        <f t="shared" si="185"/>
        <v>89</v>
      </c>
      <c r="EH610" s="11">
        <f t="shared" si="186"/>
        <v>70</v>
      </c>
      <c r="EI610">
        <v>564</v>
      </c>
      <c r="EJ610">
        <v>560</v>
      </c>
      <c r="EK610">
        <v>383</v>
      </c>
      <c r="EL610">
        <v>382</v>
      </c>
      <c r="EM610">
        <v>133</v>
      </c>
      <c r="EN610">
        <v>136</v>
      </c>
      <c r="EO610">
        <v>59</v>
      </c>
      <c r="EP610">
        <v>58</v>
      </c>
      <c r="EQ610">
        <v>2.1</v>
      </c>
      <c r="ER610">
        <v>1.5</v>
      </c>
      <c r="ES610">
        <v>3.6</v>
      </c>
      <c r="ET610">
        <v>3090.72</v>
      </c>
      <c r="EU610" s="11">
        <f t="shared" si="187"/>
        <v>166</v>
      </c>
      <c r="EV610" s="6">
        <f t="shared" si="188"/>
        <v>6.4375</v>
      </c>
      <c r="EW610" s="6">
        <f t="shared" si="189"/>
        <v>108.52670753064798</v>
      </c>
      <c r="EX610" s="6">
        <v>30.5</v>
      </c>
      <c r="EY610">
        <v>0.41</v>
      </c>
    </row>
    <row r="611" spans="1:155">
      <c r="A611">
        <v>125</v>
      </c>
      <c r="B611" s="5">
        <v>3000000</v>
      </c>
      <c r="C611" t="s">
        <v>913</v>
      </c>
      <c r="D611" t="s">
        <v>914</v>
      </c>
      <c r="F611" t="s">
        <v>162</v>
      </c>
      <c r="G611" t="s">
        <v>162</v>
      </c>
      <c r="H611">
        <v>76</v>
      </c>
      <c r="I611">
        <v>215</v>
      </c>
      <c r="J611">
        <v>2009</v>
      </c>
      <c r="K611">
        <v>4</v>
      </c>
      <c r="L611">
        <v>102</v>
      </c>
      <c r="M611" t="s">
        <v>155</v>
      </c>
      <c r="N611" t="s">
        <v>915</v>
      </c>
      <c r="O611" t="s">
        <v>916</v>
      </c>
      <c r="P611" t="s">
        <v>192</v>
      </c>
      <c r="Q611" t="s">
        <v>165</v>
      </c>
      <c r="R611">
        <v>82</v>
      </c>
      <c r="S611">
        <v>3</v>
      </c>
      <c r="T611">
        <v>20</v>
      </c>
      <c r="U611">
        <v>6</v>
      </c>
      <c r="V611">
        <v>14</v>
      </c>
      <c r="W611">
        <v>23</v>
      </c>
      <c r="X611">
        <v>4</v>
      </c>
      <c r="Y611" s="6">
        <v>6.4</v>
      </c>
      <c r="Z611">
        <v>34</v>
      </c>
      <c r="AA611">
        <v>2330</v>
      </c>
      <c r="AB611">
        <v>115415</v>
      </c>
      <c r="AC611" s="6">
        <v>1915.71</v>
      </c>
      <c r="AD611" s="7">
        <v>23.45</v>
      </c>
      <c r="AE611" s="7">
        <f t="shared" si="171"/>
        <v>23.423550135501355</v>
      </c>
      <c r="AF611" s="8">
        <v>0.39517182056153421</v>
      </c>
      <c r="AG611" s="8">
        <v>0.32857142857142857</v>
      </c>
      <c r="AH611" s="8">
        <v>7.4626865671641784E-2</v>
      </c>
      <c r="AI611" s="9">
        <f t="shared" si="172"/>
        <v>0.92136025504782149</v>
      </c>
      <c r="AJ611" s="10">
        <f t="shared" si="173"/>
        <v>995.98712071946329</v>
      </c>
      <c r="AK611" s="7">
        <f t="shared" si="174"/>
        <v>2.1923986407128426</v>
      </c>
      <c r="AL611" s="7">
        <f t="shared" si="175"/>
        <v>2.3176785630392911</v>
      </c>
      <c r="AM611" s="8">
        <f t="shared" si="176"/>
        <v>0.4861111111111111</v>
      </c>
      <c r="AN611" s="11">
        <f t="shared" si="177"/>
        <v>-4</v>
      </c>
      <c r="AO611" s="7">
        <f t="shared" si="178"/>
        <v>-0.12527992232644847</v>
      </c>
      <c r="AP611">
        <v>284</v>
      </c>
      <c r="AQ611">
        <v>284</v>
      </c>
      <c r="AR611">
        <v>188</v>
      </c>
      <c r="AS611">
        <v>120</v>
      </c>
      <c r="AT611">
        <v>120</v>
      </c>
      <c r="AU611">
        <v>120</v>
      </c>
      <c r="AV611" s="6">
        <v>7.45</v>
      </c>
      <c r="AW611">
        <v>16</v>
      </c>
      <c r="AX611">
        <v>11</v>
      </c>
      <c r="AY611">
        <v>7</v>
      </c>
      <c r="AZ611" s="11">
        <f t="shared" si="179"/>
        <v>18</v>
      </c>
      <c r="BA611" s="6">
        <v>47.308300000000003</v>
      </c>
      <c r="BB611" s="6">
        <v>42.85</v>
      </c>
      <c r="BC611" s="6">
        <v>149.6</v>
      </c>
      <c r="BD611">
        <v>61</v>
      </c>
      <c r="BE611">
        <v>61</v>
      </c>
      <c r="BF611">
        <v>131</v>
      </c>
      <c r="BG611" s="11">
        <f t="shared" si="180"/>
        <v>-70</v>
      </c>
      <c r="BH611">
        <v>68</v>
      </c>
      <c r="BI611">
        <v>66</v>
      </c>
      <c r="BJ611">
        <v>38</v>
      </c>
      <c r="BK611">
        <v>108</v>
      </c>
      <c r="BL611">
        <v>66</v>
      </c>
      <c r="BM611">
        <v>38</v>
      </c>
      <c r="BN611">
        <v>108</v>
      </c>
      <c r="BO611" s="8">
        <f t="shared" si="181"/>
        <v>6.2681369704004647E-2</v>
      </c>
      <c r="BP611">
        <v>0</v>
      </c>
      <c r="BQ611">
        <v>0</v>
      </c>
      <c r="BR611">
        <v>0</v>
      </c>
      <c r="BS611">
        <v>0</v>
      </c>
      <c r="BT611" s="8">
        <f t="shared" si="182"/>
        <v>0</v>
      </c>
      <c r="BU611" s="8">
        <f t="shared" si="183"/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1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1</v>
      </c>
      <c r="CQ611">
        <v>1</v>
      </c>
      <c r="CR611">
        <v>0</v>
      </c>
      <c r="CS611">
        <v>0</v>
      </c>
      <c r="CT611">
        <v>1</v>
      </c>
      <c r="CU611">
        <v>0</v>
      </c>
      <c r="CV611">
        <v>3</v>
      </c>
      <c r="CW611">
        <v>7</v>
      </c>
      <c r="CX611">
        <v>58</v>
      </c>
      <c r="CY611">
        <v>11</v>
      </c>
      <c r="CZ611">
        <v>2</v>
      </c>
      <c r="DA611">
        <v>47</v>
      </c>
      <c r="DB611">
        <v>12</v>
      </c>
      <c r="DC611">
        <v>0</v>
      </c>
      <c r="DD611">
        <v>2</v>
      </c>
      <c r="DE611">
        <v>46</v>
      </c>
      <c r="DF611">
        <v>17</v>
      </c>
      <c r="DG611">
        <v>12</v>
      </c>
      <c r="DH611">
        <v>17</v>
      </c>
      <c r="DI611">
        <v>10</v>
      </c>
      <c r="DJ611" s="11">
        <f t="shared" si="184"/>
        <v>-5</v>
      </c>
      <c r="DK611" s="6">
        <v>4.2834274600000004</v>
      </c>
      <c r="DL611">
        <v>17</v>
      </c>
      <c r="DM611">
        <v>0</v>
      </c>
      <c r="DN611">
        <v>0</v>
      </c>
      <c r="DO611">
        <v>0</v>
      </c>
      <c r="DP611">
        <v>0</v>
      </c>
      <c r="DQ611">
        <v>1749</v>
      </c>
      <c r="DR611">
        <v>1723</v>
      </c>
      <c r="DS611">
        <v>1315</v>
      </c>
      <c r="DT611">
        <v>1326</v>
      </c>
      <c r="DU611">
        <v>938</v>
      </c>
      <c r="DV611">
        <v>941</v>
      </c>
      <c r="DW611" s="6">
        <v>80.61</v>
      </c>
      <c r="DX611" s="6">
        <v>81.400000000000006</v>
      </c>
      <c r="DY611">
        <v>247</v>
      </c>
      <c r="DZ611">
        <v>252</v>
      </c>
      <c r="EA611">
        <v>70</v>
      </c>
      <c r="EB611">
        <v>74</v>
      </c>
      <c r="EC611">
        <v>67</v>
      </c>
      <c r="ED611">
        <v>49</v>
      </c>
      <c r="EE611">
        <v>88</v>
      </c>
      <c r="EF611">
        <v>76</v>
      </c>
      <c r="EG611" s="11">
        <f t="shared" si="185"/>
        <v>155</v>
      </c>
      <c r="EH611" s="11">
        <f t="shared" si="186"/>
        <v>125</v>
      </c>
      <c r="EI611">
        <v>1012</v>
      </c>
      <c r="EJ611">
        <v>964</v>
      </c>
      <c r="EK611">
        <v>600</v>
      </c>
      <c r="EL611">
        <v>629</v>
      </c>
      <c r="EM611">
        <v>243</v>
      </c>
      <c r="EN611">
        <v>226</v>
      </c>
      <c r="EO611">
        <v>99</v>
      </c>
      <c r="EP611">
        <v>122</v>
      </c>
      <c r="EQ611">
        <v>0.5</v>
      </c>
      <c r="ER611">
        <v>4.0999999999999996</v>
      </c>
      <c r="ES611">
        <v>4.5999999999999996</v>
      </c>
      <c r="ET611">
        <v>2932.08</v>
      </c>
      <c r="EU611" s="11">
        <f t="shared" si="187"/>
        <v>203</v>
      </c>
      <c r="EV611" s="6">
        <f t="shared" si="188"/>
        <v>5.8235294117647056</v>
      </c>
      <c r="EW611" s="6">
        <f t="shared" si="189"/>
        <v>108.742972579357</v>
      </c>
      <c r="EX611" s="6">
        <v>38.299999999999997</v>
      </c>
      <c r="EY611">
        <v>0.47</v>
      </c>
    </row>
    <row r="612" spans="1:155">
      <c r="A612">
        <v>797</v>
      </c>
      <c r="B612" s="5">
        <v>3000000</v>
      </c>
      <c r="C612" t="s">
        <v>1255</v>
      </c>
      <c r="D612" t="s">
        <v>1256</v>
      </c>
      <c r="F612" t="s">
        <v>410</v>
      </c>
      <c r="G612" t="s">
        <v>410</v>
      </c>
      <c r="H612">
        <v>73</v>
      </c>
      <c r="I612">
        <v>194</v>
      </c>
      <c r="J612">
        <v>2004</v>
      </c>
      <c r="K612">
        <v>9</v>
      </c>
      <c r="L612">
        <v>287</v>
      </c>
      <c r="M612" t="s">
        <v>146</v>
      </c>
      <c r="N612" t="s">
        <v>1257</v>
      </c>
      <c r="O612" t="s">
        <v>1258</v>
      </c>
      <c r="P612" t="s">
        <v>198</v>
      </c>
      <c r="Q612" t="s">
        <v>1130</v>
      </c>
      <c r="R612">
        <v>43</v>
      </c>
      <c r="S612">
        <v>8</v>
      </c>
      <c r="T612">
        <v>12</v>
      </c>
      <c r="U612">
        <v>10</v>
      </c>
      <c r="V612">
        <v>2</v>
      </c>
      <c r="W612">
        <v>20</v>
      </c>
      <c r="X612">
        <v>2</v>
      </c>
      <c r="Y612" s="6">
        <v>4.0999999999999996</v>
      </c>
      <c r="Z612">
        <v>34</v>
      </c>
      <c r="AA612">
        <v>976</v>
      </c>
      <c r="AB612">
        <v>41414</v>
      </c>
      <c r="AC612" s="6">
        <v>689.1</v>
      </c>
      <c r="AD612" s="7">
        <v>16.05</v>
      </c>
      <c r="AE612" s="7">
        <f t="shared" si="171"/>
        <v>16.042506459948317</v>
      </c>
      <c r="AF612" s="8">
        <v>0.2886754276091173</v>
      </c>
      <c r="AG612" s="8">
        <v>0.60606060606060608</v>
      </c>
      <c r="AH612" s="8">
        <v>0.1021671826625387</v>
      </c>
      <c r="AI612" s="9">
        <f t="shared" si="172"/>
        <v>0.88668555240793201</v>
      </c>
      <c r="AJ612" s="10">
        <f t="shared" si="173"/>
        <v>988.85273507047066</v>
      </c>
      <c r="AK612" s="7">
        <f t="shared" si="174"/>
        <v>2.8733130169786678</v>
      </c>
      <c r="AL612" s="7">
        <f t="shared" si="175"/>
        <v>3.4828036569438394</v>
      </c>
      <c r="AM612" s="8">
        <f t="shared" si="176"/>
        <v>0.45205479452054792</v>
      </c>
      <c r="AN612" s="11">
        <f t="shared" si="177"/>
        <v>-7</v>
      </c>
      <c r="AO612" s="7">
        <f t="shared" si="178"/>
        <v>-0.60949063996517161</v>
      </c>
      <c r="AP612">
        <v>132</v>
      </c>
      <c r="AQ612">
        <v>132</v>
      </c>
      <c r="AR612">
        <v>105</v>
      </c>
      <c r="AS612">
        <v>73</v>
      </c>
      <c r="AT612">
        <v>73</v>
      </c>
      <c r="AU612">
        <v>73</v>
      </c>
      <c r="AV612" s="6">
        <v>8.59</v>
      </c>
      <c r="AW612">
        <v>32</v>
      </c>
      <c r="AX612">
        <v>8</v>
      </c>
      <c r="AY612">
        <v>7</v>
      </c>
      <c r="AZ612" s="11">
        <f t="shared" si="179"/>
        <v>15</v>
      </c>
      <c r="BA612" s="6">
        <v>29.8904</v>
      </c>
      <c r="BB612" s="6">
        <v>29.81</v>
      </c>
      <c r="BC612" s="6">
        <v>158.9</v>
      </c>
      <c r="BD612">
        <v>43</v>
      </c>
      <c r="BE612">
        <v>43</v>
      </c>
      <c r="BF612">
        <v>28</v>
      </c>
      <c r="BG612" s="11">
        <f t="shared" si="180"/>
        <v>15</v>
      </c>
      <c r="BH612">
        <v>32</v>
      </c>
      <c r="BI612">
        <v>14</v>
      </c>
      <c r="BJ612">
        <v>21</v>
      </c>
      <c r="BK612">
        <v>15</v>
      </c>
      <c r="BL612">
        <v>14</v>
      </c>
      <c r="BM612">
        <v>21</v>
      </c>
      <c r="BN612">
        <v>15</v>
      </c>
      <c r="BO612" s="8">
        <f t="shared" si="181"/>
        <v>2.2222222222222223E-2</v>
      </c>
      <c r="BP612">
        <v>0</v>
      </c>
      <c r="BQ612">
        <v>1</v>
      </c>
      <c r="BR612">
        <v>0</v>
      </c>
      <c r="BS612">
        <v>1</v>
      </c>
      <c r="BT612" s="8">
        <f t="shared" si="182"/>
        <v>0</v>
      </c>
      <c r="BU612" s="8">
        <f t="shared" si="183"/>
        <v>1.4306151645207439E-3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1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1</v>
      </c>
      <c r="CH612">
        <v>0</v>
      </c>
      <c r="CI612">
        <v>3</v>
      </c>
      <c r="CJ612">
        <v>1</v>
      </c>
      <c r="CK612">
        <v>0</v>
      </c>
      <c r="CL612">
        <v>0</v>
      </c>
      <c r="CM612">
        <v>0</v>
      </c>
      <c r="CN612">
        <v>1</v>
      </c>
      <c r="CO612">
        <v>0</v>
      </c>
      <c r="CP612">
        <v>0</v>
      </c>
      <c r="CQ612">
        <v>1</v>
      </c>
      <c r="CR612">
        <v>0</v>
      </c>
      <c r="CS612">
        <v>0</v>
      </c>
      <c r="CT612">
        <v>6</v>
      </c>
      <c r="CU612">
        <v>0</v>
      </c>
      <c r="CV612">
        <v>2</v>
      </c>
      <c r="CW612">
        <v>2</v>
      </c>
      <c r="CX612">
        <v>28</v>
      </c>
      <c r="CY612">
        <v>4</v>
      </c>
      <c r="CZ612">
        <v>2</v>
      </c>
      <c r="DA612">
        <v>13</v>
      </c>
      <c r="DB612">
        <v>6</v>
      </c>
      <c r="DC612">
        <v>0</v>
      </c>
      <c r="DD612">
        <v>1</v>
      </c>
      <c r="DE612">
        <v>47</v>
      </c>
      <c r="DF612">
        <v>10</v>
      </c>
      <c r="DG612">
        <v>16</v>
      </c>
      <c r="DH612">
        <v>8</v>
      </c>
      <c r="DI612">
        <v>16</v>
      </c>
      <c r="DJ612" s="11">
        <f t="shared" si="184"/>
        <v>6</v>
      </c>
      <c r="DK612" s="6">
        <v>6.9818258586999997</v>
      </c>
      <c r="DL612">
        <v>7</v>
      </c>
      <c r="DM612">
        <v>2</v>
      </c>
      <c r="DN612">
        <v>0</v>
      </c>
      <c r="DO612">
        <v>1</v>
      </c>
      <c r="DP612">
        <v>0</v>
      </c>
      <c r="DQ612">
        <v>589</v>
      </c>
      <c r="DR612">
        <v>675</v>
      </c>
      <c r="DS612">
        <v>443</v>
      </c>
      <c r="DT612">
        <v>478</v>
      </c>
      <c r="DU612">
        <v>323</v>
      </c>
      <c r="DV612">
        <v>353</v>
      </c>
      <c r="DW612" s="6">
        <v>29.74</v>
      </c>
      <c r="DX612" s="6">
        <v>32.57</v>
      </c>
      <c r="DY612">
        <v>110</v>
      </c>
      <c r="DZ612">
        <v>115</v>
      </c>
      <c r="EA612">
        <v>33</v>
      </c>
      <c r="EB612">
        <v>40</v>
      </c>
      <c r="EC612">
        <v>22</v>
      </c>
      <c r="ED612">
        <v>34</v>
      </c>
      <c r="EE612">
        <v>28</v>
      </c>
      <c r="EF612">
        <v>30</v>
      </c>
      <c r="EG612" s="11">
        <f t="shared" si="185"/>
        <v>50</v>
      </c>
      <c r="EH612" s="11">
        <f t="shared" si="186"/>
        <v>64</v>
      </c>
      <c r="EI612">
        <v>338</v>
      </c>
      <c r="EJ612">
        <v>361</v>
      </c>
      <c r="EK612">
        <v>195</v>
      </c>
      <c r="EL612">
        <v>215</v>
      </c>
      <c r="EM612">
        <v>109</v>
      </c>
      <c r="EN612">
        <v>79</v>
      </c>
      <c r="EO612">
        <v>35</v>
      </c>
      <c r="EP612">
        <v>46</v>
      </c>
      <c r="EQ612">
        <v>1.2</v>
      </c>
      <c r="ER612">
        <v>1</v>
      </c>
      <c r="ES612">
        <v>2.2000000000000002</v>
      </c>
      <c r="ET612">
        <v>1698.01</v>
      </c>
      <c r="EU612" s="11">
        <f t="shared" si="187"/>
        <v>94</v>
      </c>
      <c r="EV612" s="6">
        <f t="shared" si="188"/>
        <v>9.1428571428571423</v>
      </c>
      <c r="EW612" s="6">
        <f t="shared" si="189"/>
        <v>110.05659555942533</v>
      </c>
      <c r="EX612" s="6">
        <v>21.6</v>
      </c>
      <c r="EY612">
        <v>0.5</v>
      </c>
    </row>
    <row r="613" spans="1:155">
      <c r="A613">
        <v>636</v>
      </c>
      <c r="B613" s="5">
        <v>3000000</v>
      </c>
      <c r="C613" t="s">
        <v>494</v>
      </c>
      <c r="D613" t="s">
        <v>1536</v>
      </c>
      <c r="F613" t="s">
        <v>967</v>
      </c>
      <c r="G613" t="s">
        <v>967</v>
      </c>
      <c r="H613">
        <v>75</v>
      </c>
      <c r="I613">
        <v>199</v>
      </c>
      <c r="J613">
        <v>2005</v>
      </c>
      <c r="K613">
        <v>1</v>
      </c>
      <c r="L613">
        <v>19</v>
      </c>
      <c r="M613" t="s">
        <v>155</v>
      </c>
      <c r="N613" t="s">
        <v>1537</v>
      </c>
      <c r="O613" t="s">
        <v>1538</v>
      </c>
      <c r="P613" t="s">
        <v>192</v>
      </c>
      <c r="Q613" t="s">
        <v>311</v>
      </c>
      <c r="R613">
        <v>39</v>
      </c>
      <c r="S613">
        <v>0</v>
      </c>
      <c r="T613">
        <v>4</v>
      </c>
      <c r="U613">
        <v>3</v>
      </c>
      <c r="V613">
        <v>1</v>
      </c>
      <c r="W613">
        <v>4</v>
      </c>
      <c r="X613">
        <v>-11</v>
      </c>
      <c r="Y613" s="6">
        <v>-8.9</v>
      </c>
      <c r="Z613">
        <v>28</v>
      </c>
      <c r="AA613">
        <v>749</v>
      </c>
      <c r="AB613">
        <v>34376</v>
      </c>
      <c r="AC613" s="6">
        <v>572.16999999999996</v>
      </c>
      <c r="AD613" s="7">
        <v>14.6833333333</v>
      </c>
      <c r="AE613" s="7">
        <f t="shared" si="171"/>
        <v>14.68165242164131</v>
      </c>
      <c r="AF613" s="8">
        <v>0.2802378375201422</v>
      </c>
      <c r="AG613" s="8">
        <v>0.22222222222222221</v>
      </c>
      <c r="AH613" s="8">
        <v>6.3604240282685506E-2</v>
      </c>
      <c r="AI613" s="9">
        <f t="shared" si="172"/>
        <v>0.90614886731391586</v>
      </c>
      <c r="AJ613" s="10">
        <f t="shared" si="173"/>
        <v>969.75310759660135</v>
      </c>
      <c r="AK613" s="7">
        <f t="shared" si="174"/>
        <v>1.887550902703742</v>
      </c>
      <c r="AL613" s="7">
        <f t="shared" si="175"/>
        <v>3.0410542321338063</v>
      </c>
      <c r="AM613" s="8">
        <f t="shared" si="176"/>
        <v>0.38297872340425532</v>
      </c>
      <c r="AN613" s="11">
        <f t="shared" si="177"/>
        <v>-11</v>
      </c>
      <c r="AO613" s="7">
        <f t="shared" si="178"/>
        <v>-1.1535033294300643</v>
      </c>
      <c r="AP613">
        <v>77</v>
      </c>
      <c r="AQ613">
        <v>77</v>
      </c>
      <c r="AR613">
        <v>58</v>
      </c>
      <c r="AS613">
        <v>41</v>
      </c>
      <c r="AT613">
        <v>41</v>
      </c>
      <c r="AU613">
        <v>41</v>
      </c>
      <c r="AV613" s="6">
        <v>1.35</v>
      </c>
      <c r="AW613">
        <v>0</v>
      </c>
      <c r="AX613">
        <v>0</v>
      </c>
      <c r="AY613">
        <v>4</v>
      </c>
      <c r="AZ613" s="11">
        <f t="shared" si="179"/>
        <v>4</v>
      </c>
      <c r="BA613" s="6">
        <v>54.9268</v>
      </c>
      <c r="BB613" s="6">
        <v>49.04</v>
      </c>
      <c r="BC613" s="6">
        <v>81.3</v>
      </c>
      <c r="BD613">
        <v>49</v>
      </c>
      <c r="BE613">
        <v>49</v>
      </c>
      <c r="BF613">
        <v>34</v>
      </c>
      <c r="BG613" s="11">
        <f t="shared" si="180"/>
        <v>15</v>
      </c>
      <c r="BH613">
        <v>17</v>
      </c>
      <c r="BI613">
        <v>13</v>
      </c>
      <c r="BJ613">
        <v>9</v>
      </c>
      <c r="BK613">
        <v>37</v>
      </c>
      <c r="BL613">
        <v>13</v>
      </c>
      <c r="BM613">
        <v>9</v>
      </c>
      <c r="BN613">
        <v>37</v>
      </c>
      <c r="BO613" s="8">
        <f t="shared" si="181"/>
        <v>7.047619047619047E-2</v>
      </c>
      <c r="BP613">
        <v>0</v>
      </c>
      <c r="BQ613">
        <v>0</v>
      </c>
      <c r="BR613">
        <v>0</v>
      </c>
      <c r="BS613">
        <v>0</v>
      </c>
      <c r="BT613" s="8">
        <f t="shared" si="182"/>
        <v>0</v>
      </c>
      <c r="BU613" s="8">
        <f t="shared" si="183"/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1</v>
      </c>
      <c r="CX613">
        <v>16</v>
      </c>
      <c r="CY613">
        <v>0</v>
      </c>
      <c r="CZ613">
        <v>0</v>
      </c>
      <c r="DA613">
        <v>21</v>
      </c>
      <c r="DB613">
        <v>5</v>
      </c>
      <c r="DC613">
        <v>0</v>
      </c>
      <c r="DD613">
        <v>0</v>
      </c>
      <c r="DE613">
        <v>15</v>
      </c>
      <c r="DF613">
        <v>14</v>
      </c>
      <c r="DG613">
        <v>1</v>
      </c>
      <c r="DH613">
        <v>14</v>
      </c>
      <c r="DI613">
        <v>0</v>
      </c>
      <c r="DJ613" s="11">
        <f t="shared" si="184"/>
        <v>-13</v>
      </c>
      <c r="DK613" s="6">
        <v>-11.152718330000001</v>
      </c>
      <c r="DL613">
        <v>14</v>
      </c>
      <c r="DM613">
        <v>0</v>
      </c>
      <c r="DN613">
        <v>0</v>
      </c>
      <c r="DO613">
        <v>0</v>
      </c>
      <c r="DP613">
        <v>0</v>
      </c>
      <c r="DQ613">
        <v>481</v>
      </c>
      <c r="DR613">
        <v>525</v>
      </c>
      <c r="DS613">
        <v>373</v>
      </c>
      <c r="DT613">
        <v>404</v>
      </c>
      <c r="DU613">
        <v>283</v>
      </c>
      <c r="DV613">
        <v>309</v>
      </c>
      <c r="DW613" s="6">
        <v>20.77</v>
      </c>
      <c r="DX613" s="6">
        <v>25.32</v>
      </c>
      <c r="DY613">
        <v>57</v>
      </c>
      <c r="DZ613">
        <v>75</v>
      </c>
      <c r="EA613">
        <v>18</v>
      </c>
      <c r="EB613">
        <v>29</v>
      </c>
      <c r="EC613">
        <v>14</v>
      </c>
      <c r="ED613">
        <v>21</v>
      </c>
      <c r="EE613">
        <v>31</v>
      </c>
      <c r="EF613">
        <v>28</v>
      </c>
      <c r="EG613" s="11">
        <f t="shared" si="185"/>
        <v>45</v>
      </c>
      <c r="EH613" s="11">
        <f t="shared" si="186"/>
        <v>49</v>
      </c>
      <c r="EI613">
        <v>242</v>
      </c>
      <c r="EJ613">
        <v>245</v>
      </c>
      <c r="EK613">
        <v>256</v>
      </c>
      <c r="EL613">
        <v>217</v>
      </c>
      <c r="EM613">
        <v>89</v>
      </c>
      <c r="EN613">
        <v>65</v>
      </c>
      <c r="EO613">
        <v>41</v>
      </c>
      <c r="EP613">
        <v>33</v>
      </c>
      <c r="EQ613">
        <v>-0.30000000000000004</v>
      </c>
      <c r="ER613">
        <v>0.5</v>
      </c>
      <c r="ES613">
        <v>0.2</v>
      </c>
      <c r="ET613">
        <v>1469.56</v>
      </c>
      <c r="EU613" s="11">
        <f t="shared" si="187"/>
        <v>114</v>
      </c>
      <c r="EV613" s="6">
        <f t="shared" si="188"/>
        <v>4.1428571428571432</v>
      </c>
      <c r="EW613" s="6">
        <f t="shared" si="189"/>
        <v>105.49312267333137</v>
      </c>
      <c r="EX613" s="6">
        <v>1.4</v>
      </c>
      <c r="EY613">
        <v>0.04</v>
      </c>
    </row>
    <row r="614" spans="1:155">
      <c r="A614">
        <v>317</v>
      </c>
      <c r="B614" s="5">
        <v>3000000</v>
      </c>
      <c r="C614" t="s">
        <v>714</v>
      </c>
      <c r="D614" t="s">
        <v>501</v>
      </c>
      <c r="F614" t="s">
        <v>162</v>
      </c>
      <c r="G614" t="s">
        <v>162</v>
      </c>
      <c r="H614">
        <v>75</v>
      </c>
      <c r="I614">
        <v>220</v>
      </c>
      <c r="J614">
        <v>2011</v>
      </c>
      <c r="K614">
        <v>1</v>
      </c>
      <c r="L614">
        <v>19</v>
      </c>
      <c r="M614" t="s">
        <v>155</v>
      </c>
      <c r="N614" t="s">
        <v>1543</v>
      </c>
      <c r="O614" t="s">
        <v>1544</v>
      </c>
      <c r="P614" t="s">
        <v>192</v>
      </c>
      <c r="Q614" t="s">
        <v>378</v>
      </c>
      <c r="R614">
        <v>82</v>
      </c>
      <c r="S614">
        <v>12</v>
      </c>
      <c r="T614">
        <v>26</v>
      </c>
      <c r="U614">
        <v>15</v>
      </c>
      <c r="V614">
        <v>11</v>
      </c>
      <c r="W614">
        <v>38</v>
      </c>
      <c r="X614">
        <v>7</v>
      </c>
      <c r="Y614" s="6">
        <v>7.3</v>
      </c>
      <c r="Z614">
        <v>6</v>
      </c>
      <c r="AA614">
        <v>2197</v>
      </c>
      <c r="AB614">
        <v>110061</v>
      </c>
      <c r="AC614" s="6">
        <v>1823.05</v>
      </c>
      <c r="AD614" s="7">
        <v>22.366666666699999</v>
      </c>
      <c r="AE614" s="7">
        <f t="shared" si="171"/>
        <v>22.323035230363413</v>
      </c>
      <c r="AF614" s="8">
        <v>0.37054539615562071</v>
      </c>
      <c r="AG614" s="8">
        <v>0.35849056603773582</v>
      </c>
      <c r="AH614" s="8">
        <v>0.10827374872318693</v>
      </c>
      <c r="AI614" s="9">
        <f t="shared" si="172"/>
        <v>0.90614136732329087</v>
      </c>
      <c r="AJ614" s="10">
        <f t="shared" si="173"/>
        <v>1014.4151160464778</v>
      </c>
      <c r="AK614" s="7">
        <f t="shared" si="174"/>
        <v>3.4886591152190012</v>
      </c>
      <c r="AL614" s="7">
        <f t="shared" si="175"/>
        <v>2.6658621540824443</v>
      </c>
      <c r="AM614" s="8">
        <f t="shared" si="176"/>
        <v>0.5668449197860963</v>
      </c>
      <c r="AN614" s="11">
        <f t="shared" si="177"/>
        <v>25</v>
      </c>
      <c r="AO614" s="7">
        <f t="shared" si="178"/>
        <v>0.82279696113655687</v>
      </c>
      <c r="AP614">
        <v>398</v>
      </c>
      <c r="AQ614">
        <v>398</v>
      </c>
      <c r="AR614">
        <v>285</v>
      </c>
      <c r="AS614">
        <v>201</v>
      </c>
      <c r="AT614">
        <v>201</v>
      </c>
      <c r="AU614">
        <v>201</v>
      </c>
      <c r="AV614" s="6">
        <v>8.92</v>
      </c>
      <c r="AW614">
        <v>11</v>
      </c>
      <c r="AX614">
        <v>5</v>
      </c>
      <c r="AY614">
        <v>11</v>
      </c>
      <c r="AZ614" s="11">
        <f t="shared" si="179"/>
        <v>16</v>
      </c>
      <c r="BA614" s="6">
        <v>48.7562</v>
      </c>
      <c r="BB614" s="6">
        <v>46.96</v>
      </c>
      <c r="BC614" s="6">
        <v>257.8</v>
      </c>
      <c r="BD614">
        <v>43</v>
      </c>
      <c r="BE614">
        <v>43</v>
      </c>
      <c r="BF614">
        <v>151</v>
      </c>
      <c r="BG614" s="11">
        <f t="shared" si="180"/>
        <v>-108</v>
      </c>
      <c r="BH614">
        <v>84</v>
      </c>
      <c r="BI614">
        <v>67</v>
      </c>
      <c r="BJ614">
        <v>29</v>
      </c>
      <c r="BK614">
        <v>146</v>
      </c>
      <c r="BL614">
        <v>67</v>
      </c>
      <c r="BM614">
        <v>29</v>
      </c>
      <c r="BN614">
        <v>146</v>
      </c>
      <c r="BO614" s="8">
        <f t="shared" si="181"/>
        <v>8.8807785888077861E-2</v>
      </c>
      <c r="BP614">
        <v>0</v>
      </c>
      <c r="BQ614">
        <v>0</v>
      </c>
      <c r="BR614">
        <v>0</v>
      </c>
      <c r="BS614">
        <v>0</v>
      </c>
      <c r="BT614" s="8">
        <f t="shared" si="182"/>
        <v>0</v>
      </c>
      <c r="BU614" s="8">
        <f t="shared" si="183"/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2</v>
      </c>
      <c r="CJ614">
        <v>3</v>
      </c>
      <c r="CK614">
        <v>0</v>
      </c>
      <c r="CL614">
        <v>0</v>
      </c>
      <c r="CM614">
        <v>0</v>
      </c>
      <c r="CN614">
        <v>1</v>
      </c>
      <c r="CO614">
        <v>0</v>
      </c>
      <c r="CP614">
        <v>7</v>
      </c>
      <c r="CQ614">
        <v>3</v>
      </c>
      <c r="CR614">
        <v>0</v>
      </c>
      <c r="CS614">
        <v>0</v>
      </c>
      <c r="CT614">
        <v>1</v>
      </c>
      <c r="CU614">
        <v>0</v>
      </c>
      <c r="CV614">
        <v>4</v>
      </c>
      <c r="CW614">
        <v>5</v>
      </c>
      <c r="CX614">
        <v>75</v>
      </c>
      <c r="CY614">
        <v>8</v>
      </c>
      <c r="CZ614">
        <v>0</v>
      </c>
      <c r="DA614">
        <v>85</v>
      </c>
      <c r="DB614">
        <v>35</v>
      </c>
      <c r="DC614">
        <v>0</v>
      </c>
      <c r="DD614">
        <v>0</v>
      </c>
      <c r="DE614">
        <v>73</v>
      </c>
      <c r="DF614">
        <v>3</v>
      </c>
      <c r="DG614">
        <v>5</v>
      </c>
      <c r="DH614">
        <v>3</v>
      </c>
      <c r="DI614">
        <v>3</v>
      </c>
      <c r="DJ614" s="11">
        <f t="shared" si="184"/>
        <v>2</v>
      </c>
      <c r="DK614" s="6">
        <v>9.6201927299999994</v>
      </c>
      <c r="DL614">
        <v>3</v>
      </c>
      <c r="DM614">
        <v>0</v>
      </c>
      <c r="DN614">
        <v>0</v>
      </c>
      <c r="DO614">
        <v>0</v>
      </c>
      <c r="DP614">
        <v>0</v>
      </c>
      <c r="DQ614">
        <v>1786</v>
      </c>
      <c r="DR614">
        <v>1644</v>
      </c>
      <c r="DS614">
        <v>1362</v>
      </c>
      <c r="DT614">
        <v>1194</v>
      </c>
      <c r="DU614">
        <v>979</v>
      </c>
      <c r="DV614">
        <v>863</v>
      </c>
      <c r="DW614" s="6">
        <v>92.09</v>
      </c>
      <c r="DX614" s="6">
        <v>86.19</v>
      </c>
      <c r="DY614">
        <v>338</v>
      </c>
      <c r="DZ614">
        <v>302</v>
      </c>
      <c r="EA614">
        <v>106</v>
      </c>
      <c r="EB614">
        <v>81</v>
      </c>
      <c r="EC614">
        <v>62</v>
      </c>
      <c r="ED614">
        <v>80</v>
      </c>
      <c r="EE614">
        <v>92</v>
      </c>
      <c r="EF614">
        <v>95</v>
      </c>
      <c r="EG614" s="11">
        <f t="shared" si="185"/>
        <v>154</v>
      </c>
      <c r="EH614" s="11">
        <f t="shared" si="186"/>
        <v>175</v>
      </c>
      <c r="EI614">
        <v>836</v>
      </c>
      <c r="EJ614">
        <v>948</v>
      </c>
      <c r="EK614">
        <v>741</v>
      </c>
      <c r="EL614">
        <v>638</v>
      </c>
      <c r="EM614">
        <v>332</v>
      </c>
      <c r="EN614">
        <v>217</v>
      </c>
      <c r="EO614">
        <v>93</v>
      </c>
      <c r="EP614">
        <v>99</v>
      </c>
      <c r="EQ614">
        <v>3.3</v>
      </c>
      <c r="ER614">
        <v>4.3</v>
      </c>
      <c r="ES614">
        <v>7.6</v>
      </c>
      <c r="ET614">
        <v>3096.86</v>
      </c>
      <c r="EU614" s="11">
        <f t="shared" si="187"/>
        <v>195</v>
      </c>
      <c r="EV614" s="6">
        <f t="shared" si="188"/>
        <v>24</v>
      </c>
      <c r="EW614" s="6">
        <f t="shared" si="189"/>
        <v>112.8877430679356</v>
      </c>
      <c r="EX614" s="6">
        <v>50.2</v>
      </c>
      <c r="EY614">
        <v>0.61</v>
      </c>
    </row>
    <row r="615" spans="1:155">
      <c r="A615">
        <v>40</v>
      </c>
      <c r="B615" s="5">
        <v>3000000</v>
      </c>
      <c r="C615" t="s">
        <v>1640</v>
      </c>
      <c r="D615" t="s">
        <v>234</v>
      </c>
      <c r="F615" t="s">
        <v>162</v>
      </c>
      <c r="G615" t="s">
        <v>162</v>
      </c>
      <c r="H615">
        <v>75</v>
      </c>
      <c r="I615">
        <v>215</v>
      </c>
      <c r="J615">
        <v>2011</v>
      </c>
      <c r="K615">
        <v>1</v>
      </c>
      <c r="L615">
        <v>4</v>
      </c>
      <c r="M615" t="s">
        <v>146</v>
      </c>
      <c r="N615" t="s">
        <v>1641</v>
      </c>
      <c r="O615" t="s">
        <v>661</v>
      </c>
      <c r="P615" t="s">
        <v>192</v>
      </c>
      <c r="Q615" t="s">
        <v>378</v>
      </c>
      <c r="R615">
        <v>79</v>
      </c>
      <c r="S615">
        <v>4</v>
      </c>
      <c r="T615">
        <v>15</v>
      </c>
      <c r="U615">
        <v>3</v>
      </c>
      <c r="V615">
        <v>12</v>
      </c>
      <c r="W615">
        <v>19</v>
      </c>
      <c r="X615">
        <v>21</v>
      </c>
      <c r="Y615" s="6">
        <v>7.5</v>
      </c>
      <c r="Z615">
        <v>55</v>
      </c>
      <c r="AA615">
        <v>2055</v>
      </c>
      <c r="AB615">
        <v>95509</v>
      </c>
      <c r="AC615" s="6">
        <v>1587.78</v>
      </c>
      <c r="AD615" s="7">
        <v>20.116666666699999</v>
      </c>
      <c r="AE615" s="7">
        <f t="shared" si="171"/>
        <v>20.121575246143319</v>
      </c>
      <c r="AF615" s="8">
        <v>0.35018095924943266</v>
      </c>
      <c r="AG615" s="8">
        <v>0.25</v>
      </c>
      <c r="AH615" s="8">
        <v>9.8445595854922283E-2</v>
      </c>
      <c r="AI615" s="9">
        <f t="shared" si="172"/>
        <v>0.90974729241877261</v>
      </c>
      <c r="AJ615" s="10">
        <f t="shared" si="173"/>
        <v>1008.1928882736948</v>
      </c>
      <c r="AK615" s="7">
        <f t="shared" si="174"/>
        <v>2.87193439897215</v>
      </c>
      <c r="AL615" s="7">
        <f t="shared" si="175"/>
        <v>2.8341457884593582</v>
      </c>
      <c r="AM615" s="8">
        <f t="shared" si="176"/>
        <v>0.50331125827814571</v>
      </c>
      <c r="AN615" s="11">
        <f t="shared" si="177"/>
        <v>1</v>
      </c>
      <c r="AO615" s="7">
        <f t="shared" si="178"/>
        <v>3.7788610512791809E-2</v>
      </c>
      <c r="AP615">
        <v>202</v>
      </c>
      <c r="AQ615">
        <v>202</v>
      </c>
      <c r="AR615">
        <v>124</v>
      </c>
      <c r="AS615">
        <v>84</v>
      </c>
      <c r="AT615">
        <v>85</v>
      </c>
      <c r="AU615">
        <v>85</v>
      </c>
      <c r="AV615" s="6">
        <v>3.19</v>
      </c>
      <c r="AW615">
        <v>3</v>
      </c>
      <c r="AX615">
        <v>5</v>
      </c>
      <c r="AY615">
        <v>10</v>
      </c>
      <c r="AZ615" s="11">
        <f t="shared" si="179"/>
        <v>15</v>
      </c>
      <c r="BA615" s="6">
        <v>52.176499999999997</v>
      </c>
      <c r="BB615" s="6">
        <v>48.76</v>
      </c>
      <c r="BC615" s="6">
        <v>55.1</v>
      </c>
      <c r="BD615">
        <v>253</v>
      </c>
      <c r="BE615">
        <v>253</v>
      </c>
      <c r="BF615">
        <v>145</v>
      </c>
      <c r="BG615" s="11">
        <f t="shared" si="180"/>
        <v>108</v>
      </c>
      <c r="BH615">
        <v>40</v>
      </c>
      <c r="BI615">
        <v>71</v>
      </c>
      <c r="BJ615">
        <v>28</v>
      </c>
      <c r="BK615">
        <v>160</v>
      </c>
      <c r="BL615">
        <v>71</v>
      </c>
      <c r="BM615">
        <v>28</v>
      </c>
      <c r="BN615">
        <v>160</v>
      </c>
      <c r="BO615" s="8">
        <f t="shared" si="181"/>
        <v>0.10101010101010101</v>
      </c>
      <c r="BP615">
        <v>0</v>
      </c>
      <c r="BQ615">
        <v>0</v>
      </c>
      <c r="BR615">
        <v>0</v>
      </c>
      <c r="BS615">
        <v>0</v>
      </c>
      <c r="BT615" s="8">
        <f t="shared" si="182"/>
        <v>0</v>
      </c>
      <c r="BU615" s="8">
        <f t="shared" si="183"/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1</v>
      </c>
      <c r="CQ615">
        <v>0</v>
      </c>
      <c r="CR615">
        <v>0</v>
      </c>
      <c r="CS615">
        <v>0</v>
      </c>
      <c r="CT615">
        <v>3</v>
      </c>
      <c r="CU615">
        <v>0</v>
      </c>
      <c r="CV615">
        <v>1</v>
      </c>
      <c r="CW615">
        <v>1</v>
      </c>
      <c r="CX615">
        <v>38</v>
      </c>
      <c r="CY615">
        <v>0</v>
      </c>
      <c r="CZ615">
        <v>0</v>
      </c>
      <c r="DA615">
        <v>30</v>
      </c>
      <c r="DB615">
        <v>17</v>
      </c>
      <c r="DC615">
        <v>0</v>
      </c>
      <c r="DD615">
        <v>0</v>
      </c>
      <c r="DE615">
        <v>38</v>
      </c>
      <c r="DF615">
        <v>25</v>
      </c>
      <c r="DG615">
        <v>8</v>
      </c>
      <c r="DH615">
        <v>26</v>
      </c>
      <c r="DI615">
        <v>6</v>
      </c>
      <c r="DJ615" s="11">
        <f t="shared" si="184"/>
        <v>-17</v>
      </c>
      <c r="DK615" s="6">
        <v>-6.7657192899999998</v>
      </c>
      <c r="DL615">
        <v>24</v>
      </c>
      <c r="DM615">
        <v>1</v>
      </c>
      <c r="DN615">
        <v>0</v>
      </c>
      <c r="DO615">
        <v>0</v>
      </c>
      <c r="DP615">
        <v>0</v>
      </c>
      <c r="DQ615">
        <v>1404</v>
      </c>
      <c r="DR615">
        <v>1584</v>
      </c>
      <c r="DS615">
        <v>1069</v>
      </c>
      <c r="DT615">
        <v>1157</v>
      </c>
      <c r="DU615">
        <v>772</v>
      </c>
      <c r="DV615">
        <v>831</v>
      </c>
      <c r="DW615" s="6">
        <v>66.39</v>
      </c>
      <c r="DX615" s="6">
        <v>81.33</v>
      </c>
      <c r="DY615">
        <v>239</v>
      </c>
      <c r="DZ615">
        <v>280</v>
      </c>
      <c r="EA615">
        <v>76</v>
      </c>
      <c r="EB615">
        <v>75</v>
      </c>
      <c r="EC615">
        <v>45</v>
      </c>
      <c r="ED615">
        <v>73</v>
      </c>
      <c r="EE615">
        <v>78</v>
      </c>
      <c r="EF615">
        <v>96</v>
      </c>
      <c r="EG615" s="11">
        <f t="shared" si="185"/>
        <v>123</v>
      </c>
      <c r="EH615" s="11">
        <f t="shared" si="186"/>
        <v>169</v>
      </c>
      <c r="EI615">
        <v>736</v>
      </c>
      <c r="EJ615">
        <v>831</v>
      </c>
      <c r="EK615">
        <v>731</v>
      </c>
      <c r="EL615">
        <v>597</v>
      </c>
      <c r="EM615">
        <v>304</v>
      </c>
      <c r="EN615">
        <v>200</v>
      </c>
      <c r="EO615">
        <v>91</v>
      </c>
      <c r="EP615">
        <v>87</v>
      </c>
      <c r="EQ615">
        <v>0.60000000000000009</v>
      </c>
      <c r="ER615">
        <v>5</v>
      </c>
      <c r="ES615">
        <v>5.5</v>
      </c>
      <c r="ET615">
        <v>2946.39</v>
      </c>
      <c r="EU615" s="11">
        <f t="shared" si="187"/>
        <v>469</v>
      </c>
      <c r="EV615" s="6">
        <f t="shared" si="188"/>
        <v>11.708333333333334</v>
      </c>
      <c r="EW615" s="6">
        <f t="shared" si="189"/>
        <v>112.91236821222084</v>
      </c>
      <c r="EX615" s="6">
        <v>25.3</v>
      </c>
      <c r="EY615">
        <v>0.32</v>
      </c>
    </row>
    <row r="616" spans="1:155">
      <c r="A616">
        <v>253</v>
      </c>
      <c r="B616" s="5">
        <v>3000000</v>
      </c>
      <c r="C616" t="s">
        <v>1704</v>
      </c>
      <c r="D616" t="s">
        <v>1705</v>
      </c>
      <c r="F616" t="s">
        <v>162</v>
      </c>
      <c r="G616" t="s">
        <v>162</v>
      </c>
      <c r="H616">
        <v>75</v>
      </c>
      <c r="I616">
        <v>205</v>
      </c>
      <c r="J616">
        <v>2012</v>
      </c>
      <c r="K616">
        <v>1</v>
      </c>
      <c r="L616">
        <v>6</v>
      </c>
      <c r="M616" t="s">
        <v>155</v>
      </c>
      <c r="N616" t="s">
        <v>1700</v>
      </c>
      <c r="O616" t="s">
        <v>1706</v>
      </c>
      <c r="P616" t="s">
        <v>192</v>
      </c>
      <c r="Q616" t="s">
        <v>404</v>
      </c>
      <c r="R616">
        <v>66</v>
      </c>
      <c r="S616">
        <v>6</v>
      </c>
      <c r="T616">
        <v>14</v>
      </c>
      <c r="U616">
        <v>5</v>
      </c>
      <c r="V616">
        <v>9</v>
      </c>
      <c r="W616">
        <v>20</v>
      </c>
      <c r="X616">
        <v>13</v>
      </c>
      <c r="Y616" s="6">
        <v>17.8</v>
      </c>
      <c r="Z616">
        <v>36</v>
      </c>
      <c r="AA616">
        <v>1786</v>
      </c>
      <c r="AB616">
        <v>88900</v>
      </c>
      <c r="AC616" s="6">
        <v>1476.78</v>
      </c>
      <c r="AD616" s="7">
        <v>22.45</v>
      </c>
      <c r="AE616" s="7">
        <f t="shared" si="171"/>
        <v>22.424983164983164</v>
      </c>
      <c r="AF616" s="8">
        <v>0.37459478380860095</v>
      </c>
      <c r="AG616" s="8">
        <v>0.32258064516129031</v>
      </c>
      <c r="AH616" s="8">
        <v>8.3109919571045576E-2</v>
      </c>
      <c r="AI616" s="9">
        <f t="shared" si="172"/>
        <v>0.92581143740340033</v>
      </c>
      <c r="AJ616" s="10">
        <f t="shared" si="173"/>
        <v>1008.921356974446</v>
      </c>
      <c r="AK616" s="7">
        <f t="shared" si="174"/>
        <v>2.5189940275464187</v>
      </c>
      <c r="AL616" s="7">
        <f t="shared" si="175"/>
        <v>1.9501889245520658</v>
      </c>
      <c r="AM616" s="8">
        <f t="shared" si="176"/>
        <v>0.5636363636363636</v>
      </c>
      <c r="AN616" s="11">
        <f t="shared" si="177"/>
        <v>14</v>
      </c>
      <c r="AO616" s="7">
        <f t="shared" si="178"/>
        <v>0.56880510299435283</v>
      </c>
      <c r="AP616">
        <v>203</v>
      </c>
      <c r="AQ616">
        <v>203</v>
      </c>
      <c r="AR616">
        <v>132</v>
      </c>
      <c r="AS616">
        <v>94</v>
      </c>
      <c r="AT616">
        <v>94</v>
      </c>
      <c r="AU616">
        <v>94</v>
      </c>
      <c r="AV616" s="6">
        <v>6.25</v>
      </c>
      <c r="AW616">
        <v>11</v>
      </c>
      <c r="AX616">
        <v>4</v>
      </c>
      <c r="AY616">
        <v>6</v>
      </c>
      <c r="AZ616" s="11">
        <f t="shared" si="179"/>
        <v>10</v>
      </c>
      <c r="BA616" s="6">
        <v>48.521299999999997</v>
      </c>
      <c r="BB616" s="6">
        <v>38.549999999999997</v>
      </c>
      <c r="BC616" s="6">
        <v>117</v>
      </c>
      <c r="BD616">
        <v>98</v>
      </c>
      <c r="BE616">
        <v>98</v>
      </c>
      <c r="BF616">
        <v>119</v>
      </c>
      <c r="BG616" s="11">
        <f t="shared" si="180"/>
        <v>-21</v>
      </c>
      <c r="BH616">
        <v>38</v>
      </c>
      <c r="BI616">
        <v>63</v>
      </c>
      <c r="BJ616">
        <v>18</v>
      </c>
      <c r="BK616">
        <v>94</v>
      </c>
      <c r="BL616">
        <v>63</v>
      </c>
      <c r="BM616">
        <v>18</v>
      </c>
      <c r="BN616">
        <v>94</v>
      </c>
      <c r="BO616" s="8">
        <f t="shared" si="181"/>
        <v>7.2981366459627328E-2</v>
      </c>
      <c r="BP616">
        <v>2</v>
      </c>
      <c r="BQ616">
        <v>0</v>
      </c>
      <c r="BR616">
        <v>2</v>
      </c>
      <c r="BS616">
        <v>0</v>
      </c>
      <c r="BT616" s="8">
        <f t="shared" si="182"/>
        <v>1</v>
      </c>
      <c r="BU616" s="8">
        <f t="shared" si="183"/>
        <v>1.4054813773717498E-3</v>
      </c>
      <c r="BV616">
        <v>0</v>
      </c>
      <c r="BW616">
        <v>0</v>
      </c>
      <c r="BX616">
        <v>1</v>
      </c>
      <c r="BY616">
        <v>0</v>
      </c>
      <c r="BZ616">
        <v>1</v>
      </c>
      <c r="CA616">
        <v>0</v>
      </c>
      <c r="CB616">
        <v>1</v>
      </c>
      <c r="CC616">
        <v>0</v>
      </c>
      <c r="CD616">
        <v>0</v>
      </c>
      <c r="CE616">
        <v>0</v>
      </c>
      <c r="CF616">
        <v>1</v>
      </c>
      <c r="CG616">
        <v>0</v>
      </c>
      <c r="CH616">
        <v>0</v>
      </c>
      <c r="CI616">
        <v>2</v>
      </c>
      <c r="CJ616">
        <v>2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1</v>
      </c>
      <c r="CQ616">
        <v>2</v>
      </c>
      <c r="CR616">
        <v>1</v>
      </c>
      <c r="CS616">
        <v>0</v>
      </c>
      <c r="CT616">
        <v>2</v>
      </c>
      <c r="CU616">
        <v>0</v>
      </c>
      <c r="CV616">
        <v>4</v>
      </c>
      <c r="CW616">
        <v>1</v>
      </c>
      <c r="CX616">
        <v>33</v>
      </c>
      <c r="CY616">
        <v>1</v>
      </c>
      <c r="CZ616">
        <v>0</v>
      </c>
      <c r="DA616">
        <v>33</v>
      </c>
      <c r="DB616">
        <v>12</v>
      </c>
      <c r="DC616">
        <v>1</v>
      </c>
      <c r="DD616">
        <v>1</v>
      </c>
      <c r="DE616">
        <v>46</v>
      </c>
      <c r="DF616">
        <v>18</v>
      </c>
      <c r="DG616">
        <v>12</v>
      </c>
      <c r="DH616">
        <v>18</v>
      </c>
      <c r="DI616">
        <v>10</v>
      </c>
      <c r="DJ616" s="11">
        <f t="shared" si="184"/>
        <v>-6</v>
      </c>
      <c r="DK616" s="6">
        <v>1.2459430300000001</v>
      </c>
      <c r="DL616">
        <v>18</v>
      </c>
      <c r="DM616">
        <v>0</v>
      </c>
      <c r="DN616">
        <v>0</v>
      </c>
      <c r="DO616">
        <v>0</v>
      </c>
      <c r="DP616">
        <v>0</v>
      </c>
      <c r="DQ616">
        <v>1410</v>
      </c>
      <c r="DR616">
        <v>1288</v>
      </c>
      <c r="DS616">
        <v>1046</v>
      </c>
      <c r="DT616">
        <v>970</v>
      </c>
      <c r="DU616">
        <v>746</v>
      </c>
      <c r="DV616">
        <v>647</v>
      </c>
      <c r="DW616" s="6">
        <v>76.040000000000006</v>
      </c>
      <c r="DX616" s="6">
        <v>65.650000000000006</v>
      </c>
      <c r="DY616">
        <v>271</v>
      </c>
      <c r="DZ616">
        <v>221</v>
      </c>
      <c r="EA616">
        <v>62</v>
      </c>
      <c r="EB616">
        <v>48</v>
      </c>
      <c r="EC616">
        <v>60</v>
      </c>
      <c r="ED616">
        <v>47</v>
      </c>
      <c r="EE616">
        <v>75</v>
      </c>
      <c r="EF616">
        <v>70</v>
      </c>
      <c r="EG616" s="11">
        <f t="shared" si="185"/>
        <v>135</v>
      </c>
      <c r="EH616" s="11">
        <f t="shared" si="186"/>
        <v>117</v>
      </c>
      <c r="EI616">
        <v>751</v>
      </c>
      <c r="EJ616">
        <v>672</v>
      </c>
      <c r="EK616">
        <v>690</v>
      </c>
      <c r="EL616">
        <v>522</v>
      </c>
      <c r="EM616">
        <v>227</v>
      </c>
      <c r="EN616">
        <v>126</v>
      </c>
      <c r="EO616">
        <v>88</v>
      </c>
      <c r="EP616">
        <v>91</v>
      </c>
      <c r="EQ616">
        <v>1.1000000000000001</v>
      </c>
      <c r="ER616">
        <v>4.5</v>
      </c>
      <c r="ES616">
        <v>5.6</v>
      </c>
      <c r="ET616">
        <v>2465.56</v>
      </c>
      <c r="EU616" s="11">
        <f t="shared" si="187"/>
        <v>228</v>
      </c>
      <c r="EV616" s="6">
        <f t="shared" si="188"/>
        <v>6.4444444444444446</v>
      </c>
      <c r="EW616" s="6">
        <f t="shared" si="189"/>
        <v>109.61686913419739</v>
      </c>
      <c r="EX616" s="6">
        <v>33.299999999999997</v>
      </c>
      <c r="EY616">
        <v>0.5</v>
      </c>
    </row>
    <row r="617" spans="1:155">
      <c r="A617">
        <v>589</v>
      </c>
      <c r="B617" s="5">
        <v>3000000</v>
      </c>
      <c r="C617" t="s">
        <v>1822</v>
      </c>
      <c r="D617" t="s">
        <v>1820</v>
      </c>
      <c r="E617" t="s">
        <v>144</v>
      </c>
      <c r="F617" t="s">
        <v>145</v>
      </c>
      <c r="G617" t="s">
        <v>145</v>
      </c>
      <c r="H617">
        <v>73</v>
      </c>
      <c r="I617">
        <v>205</v>
      </c>
      <c r="J617">
        <v>2006</v>
      </c>
      <c r="K617">
        <v>2</v>
      </c>
      <c r="L617">
        <v>36</v>
      </c>
      <c r="M617" t="s">
        <v>155</v>
      </c>
      <c r="N617" t="s">
        <v>1821</v>
      </c>
      <c r="O617" t="s">
        <v>362</v>
      </c>
      <c r="P617" t="s">
        <v>158</v>
      </c>
      <c r="Q617" t="s">
        <v>652</v>
      </c>
      <c r="R617">
        <v>72</v>
      </c>
      <c r="S617">
        <v>9</v>
      </c>
      <c r="T617">
        <v>8</v>
      </c>
      <c r="U617">
        <v>4</v>
      </c>
      <c r="V617">
        <v>4</v>
      </c>
      <c r="W617">
        <v>17</v>
      </c>
      <c r="X617">
        <v>-23</v>
      </c>
      <c r="Y617" s="6">
        <v>-10.9</v>
      </c>
      <c r="Z617">
        <v>23</v>
      </c>
      <c r="AA617">
        <v>1284</v>
      </c>
      <c r="AB617">
        <v>56906</v>
      </c>
      <c r="AC617" s="6">
        <v>946.57</v>
      </c>
      <c r="AD617" s="7">
        <v>13.166666666699999</v>
      </c>
      <c r="AE617" s="7">
        <f t="shared" si="171"/>
        <v>13.162052469146914</v>
      </c>
      <c r="AF617" s="8">
        <v>0.24592110322466665</v>
      </c>
      <c r="AG617" s="8">
        <v>0.6071428571428571</v>
      </c>
      <c r="AH617" s="8">
        <v>6.0869565217391307E-2</v>
      </c>
      <c r="AI617" s="9">
        <f t="shared" si="172"/>
        <v>0.91389432485322897</v>
      </c>
      <c r="AJ617" s="10">
        <f t="shared" si="173"/>
        <v>974.76389007062028</v>
      </c>
      <c r="AK617" s="7">
        <f t="shared" si="174"/>
        <v>1.7748291198749166</v>
      </c>
      <c r="AL617" s="7">
        <f t="shared" si="175"/>
        <v>2.7890171883748689</v>
      </c>
      <c r="AM617" s="8">
        <f t="shared" si="176"/>
        <v>0.3888888888888889</v>
      </c>
      <c r="AN617" s="11">
        <f t="shared" si="177"/>
        <v>-16</v>
      </c>
      <c r="AO617" s="7">
        <f t="shared" si="178"/>
        <v>-1.0141880684999522</v>
      </c>
      <c r="AP617">
        <v>173</v>
      </c>
      <c r="AQ617">
        <v>173</v>
      </c>
      <c r="AR617">
        <v>150</v>
      </c>
      <c r="AS617">
        <v>116</v>
      </c>
      <c r="AT617">
        <v>116</v>
      </c>
      <c r="AU617">
        <v>116</v>
      </c>
      <c r="AV617" s="6">
        <v>13.12</v>
      </c>
      <c r="AW617">
        <v>51</v>
      </c>
      <c r="AX617">
        <v>20</v>
      </c>
      <c r="AY617">
        <v>7</v>
      </c>
      <c r="AZ617" s="11">
        <f t="shared" si="179"/>
        <v>27</v>
      </c>
      <c r="BA617" s="6">
        <v>28.887899999999998</v>
      </c>
      <c r="BB617" s="6">
        <v>25.51</v>
      </c>
      <c r="BC617" s="6">
        <v>110.8</v>
      </c>
      <c r="BD617">
        <v>116</v>
      </c>
      <c r="BE617">
        <v>116</v>
      </c>
      <c r="BF617">
        <v>69</v>
      </c>
      <c r="BG617" s="11">
        <f t="shared" si="180"/>
        <v>47</v>
      </c>
      <c r="BH617">
        <v>34</v>
      </c>
      <c r="BI617">
        <v>27</v>
      </c>
      <c r="BJ617">
        <v>5</v>
      </c>
      <c r="BK617">
        <v>18</v>
      </c>
      <c r="BL617">
        <v>27</v>
      </c>
      <c r="BM617">
        <v>5</v>
      </c>
      <c r="BN617">
        <v>18</v>
      </c>
      <c r="BO617" s="8">
        <f t="shared" si="181"/>
        <v>1.9189765458422176E-2</v>
      </c>
      <c r="BP617">
        <v>1</v>
      </c>
      <c r="BQ617">
        <v>2</v>
      </c>
      <c r="BR617">
        <v>1</v>
      </c>
      <c r="BS617">
        <v>2</v>
      </c>
      <c r="BT617" s="8">
        <f t="shared" si="182"/>
        <v>0.33333333333333331</v>
      </c>
      <c r="BU617" s="8">
        <f t="shared" si="183"/>
        <v>3.3003300330033004E-3</v>
      </c>
      <c r="BV617">
        <v>1</v>
      </c>
      <c r="BW617">
        <v>0</v>
      </c>
      <c r="BX617">
        <v>0</v>
      </c>
      <c r="BY617">
        <v>1</v>
      </c>
      <c r="BZ617">
        <v>0</v>
      </c>
      <c r="CA617">
        <v>1</v>
      </c>
      <c r="CB617">
        <v>0</v>
      </c>
      <c r="CC617">
        <v>0</v>
      </c>
      <c r="CD617">
        <v>0</v>
      </c>
      <c r="CE617">
        <v>1</v>
      </c>
      <c r="CF617">
        <v>1</v>
      </c>
      <c r="CG617">
        <v>1</v>
      </c>
      <c r="CH617">
        <v>0</v>
      </c>
      <c r="CI617">
        <v>1</v>
      </c>
      <c r="CJ617">
        <v>2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1</v>
      </c>
      <c r="CQ617">
        <v>2</v>
      </c>
      <c r="CR617">
        <v>2</v>
      </c>
      <c r="CS617">
        <v>0</v>
      </c>
      <c r="CT617">
        <v>4</v>
      </c>
      <c r="CU617">
        <v>0</v>
      </c>
      <c r="CV617">
        <v>1</v>
      </c>
      <c r="CW617">
        <v>1</v>
      </c>
      <c r="CX617">
        <v>32</v>
      </c>
      <c r="CY617">
        <v>11</v>
      </c>
      <c r="CZ617">
        <v>2</v>
      </c>
      <c r="DA617">
        <v>14</v>
      </c>
      <c r="DB617">
        <v>8</v>
      </c>
      <c r="DC617">
        <v>11</v>
      </c>
      <c r="DD617">
        <v>3</v>
      </c>
      <c r="DE617">
        <v>67</v>
      </c>
      <c r="DF617">
        <v>10</v>
      </c>
      <c r="DG617">
        <v>10</v>
      </c>
      <c r="DH617">
        <v>10</v>
      </c>
      <c r="DI617">
        <v>9</v>
      </c>
      <c r="DJ617" s="11">
        <f t="shared" si="184"/>
        <v>0</v>
      </c>
      <c r="DK617" s="6">
        <v>-1.6858204800000002E-2</v>
      </c>
      <c r="DL617">
        <v>9</v>
      </c>
      <c r="DM617">
        <v>1</v>
      </c>
      <c r="DN617">
        <v>0</v>
      </c>
      <c r="DO617">
        <v>0</v>
      </c>
      <c r="DP617">
        <v>0</v>
      </c>
      <c r="DQ617">
        <v>843</v>
      </c>
      <c r="DR617">
        <v>938</v>
      </c>
      <c r="DS617">
        <v>641</v>
      </c>
      <c r="DT617">
        <v>735</v>
      </c>
      <c r="DU617">
        <v>460</v>
      </c>
      <c r="DV617">
        <v>511</v>
      </c>
      <c r="DW617" s="6">
        <v>40.01</v>
      </c>
      <c r="DX617" s="6">
        <v>42.68</v>
      </c>
      <c r="DY617">
        <v>134</v>
      </c>
      <c r="DZ617">
        <v>143</v>
      </c>
      <c r="EA617">
        <v>28</v>
      </c>
      <c r="EB617">
        <v>44</v>
      </c>
      <c r="EC617">
        <v>52</v>
      </c>
      <c r="ED617">
        <v>30</v>
      </c>
      <c r="EE617">
        <v>27</v>
      </c>
      <c r="EF617">
        <v>38</v>
      </c>
      <c r="EG617" s="11">
        <f t="shared" si="185"/>
        <v>79</v>
      </c>
      <c r="EH617" s="11">
        <f t="shared" si="186"/>
        <v>68</v>
      </c>
      <c r="EI617">
        <v>422</v>
      </c>
      <c r="EJ617">
        <v>487</v>
      </c>
      <c r="EK617">
        <v>445</v>
      </c>
      <c r="EL617">
        <v>343</v>
      </c>
      <c r="EM617">
        <v>125</v>
      </c>
      <c r="EN617">
        <v>77</v>
      </c>
      <c r="EO617">
        <v>50</v>
      </c>
      <c r="EP617">
        <v>43</v>
      </c>
      <c r="EQ617">
        <v>0.2</v>
      </c>
      <c r="ER617">
        <v>0.2</v>
      </c>
      <c r="ES617">
        <v>0.4</v>
      </c>
      <c r="ET617">
        <v>2902.51</v>
      </c>
      <c r="EU617" s="11">
        <f t="shared" si="187"/>
        <v>158</v>
      </c>
      <c r="EV617" s="6">
        <f t="shared" si="188"/>
        <v>13.444444444444445</v>
      </c>
      <c r="EW617" s="6">
        <f t="shared" si="189"/>
        <v>112.89180937490096</v>
      </c>
      <c r="EX617" s="6">
        <v>10.6</v>
      </c>
      <c r="EY617">
        <v>0.15</v>
      </c>
    </row>
    <row r="618" spans="1:155">
      <c r="A618">
        <v>127</v>
      </c>
      <c r="B618" s="5">
        <v>3000000</v>
      </c>
      <c r="C618" t="s">
        <v>1840</v>
      </c>
      <c r="D618" t="s">
        <v>1841</v>
      </c>
      <c r="E618" t="s">
        <v>1842</v>
      </c>
      <c r="F618" t="s">
        <v>145</v>
      </c>
      <c r="G618" t="s">
        <v>145</v>
      </c>
      <c r="H618">
        <v>76</v>
      </c>
      <c r="I618">
        <v>212</v>
      </c>
      <c r="J618">
        <v>2005</v>
      </c>
      <c r="K618">
        <v>2</v>
      </c>
      <c r="L618">
        <v>55</v>
      </c>
      <c r="M618" t="s">
        <v>146</v>
      </c>
      <c r="N618" t="s">
        <v>1843</v>
      </c>
      <c r="O618" t="s">
        <v>661</v>
      </c>
      <c r="P618" t="s">
        <v>192</v>
      </c>
      <c r="Q618" t="s">
        <v>172</v>
      </c>
      <c r="R618">
        <v>77</v>
      </c>
      <c r="S618">
        <v>2</v>
      </c>
      <c r="T618">
        <v>8</v>
      </c>
      <c r="U618">
        <v>4</v>
      </c>
      <c r="V618">
        <v>4</v>
      </c>
      <c r="W618">
        <v>10</v>
      </c>
      <c r="X618">
        <v>4</v>
      </c>
      <c r="Y618" s="6">
        <v>4.4000000000000004</v>
      </c>
      <c r="Z618">
        <v>71</v>
      </c>
      <c r="AA618">
        <v>1936</v>
      </c>
      <c r="AB618">
        <v>84300</v>
      </c>
      <c r="AC618" s="6">
        <v>1394.86</v>
      </c>
      <c r="AD618" s="7">
        <v>18.116666666699999</v>
      </c>
      <c r="AE618" s="7">
        <f t="shared" si="171"/>
        <v>18.159494949506058</v>
      </c>
      <c r="AF618" s="8">
        <v>0.32911302804937898</v>
      </c>
      <c r="AG618" s="8">
        <v>0.20833333333333334</v>
      </c>
      <c r="AH618" s="8">
        <v>7.1856287425149698E-2</v>
      </c>
      <c r="AI618" s="9">
        <f t="shared" si="172"/>
        <v>0.90568862275449102</v>
      </c>
      <c r="AJ618" s="10">
        <f t="shared" si="173"/>
        <v>977.54491017964074</v>
      </c>
      <c r="AK618" s="7">
        <f t="shared" si="174"/>
        <v>2.0647233414106076</v>
      </c>
      <c r="AL618" s="7">
        <f t="shared" si="175"/>
        <v>2.7099493856014227</v>
      </c>
      <c r="AM618" s="8">
        <f t="shared" si="176"/>
        <v>0.43243243243243246</v>
      </c>
      <c r="AN618" s="11">
        <f t="shared" si="177"/>
        <v>-15</v>
      </c>
      <c r="AO618" s="7">
        <f t="shared" si="178"/>
        <v>-0.64522604419081508</v>
      </c>
      <c r="AP618">
        <v>136</v>
      </c>
      <c r="AQ618">
        <v>136</v>
      </c>
      <c r="AR618">
        <v>94</v>
      </c>
      <c r="AS618">
        <v>64</v>
      </c>
      <c r="AT618">
        <v>64</v>
      </c>
      <c r="AU618">
        <v>64</v>
      </c>
      <c r="AV618" s="6">
        <v>2.4700000000000002</v>
      </c>
      <c r="AW618">
        <v>1</v>
      </c>
      <c r="AX618">
        <v>4</v>
      </c>
      <c r="AY618">
        <v>4</v>
      </c>
      <c r="AZ618" s="11">
        <f t="shared" si="179"/>
        <v>8</v>
      </c>
      <c r="BA618" s="6">
        <v>59.671900000000001</v>
      </c>
      <c r="BB618" s="6">
        <v>49.31</v>
      </c>
      <c r="BC618" s="6">
        <v>72.400000000000006</v>
      </c>
      <c r="BD618">
        <v>157</v>
      </c>
      <c r="BE618">
        <v>157</v>
      </c>
      <c r="BF618">
        <v>121</v>
      </c>
      <c r="BG618" s="11">
        <f t="shared" si="180"/>
        <v>36</v>
      </c>
      <c r="BH618">
        <v>30</v>
      </c>
      <c r="BI618">
        <v>24</v>
      </c>
      <c r="BJ618">
        <v>10</v>
      </c>
      <c r="BK618">
        <v>144</v>
      </c>
      <c r="BL618">
        <v>24</v>
      </c>
      <c r="BM618">
        <v>10</v>
      </c>
      <c r="BN618">
        <v>144</v>
      </c>
      <c r="BO618" s="8">
        <f t="shared" si="181"/>
        <v>0.10884353741496598</v>
      </c>
      <c r="BP618">
        <v>0</v>
      </c>
      <c r="BQ618">
        <v>0</v>
      </c>
      <c r="BR618">
        <v>0</v>
      </c>
      <c r="BS618">
        <v>0</v>
      </c>
      <c r="BT618" s="8">
        <f t="shared" si="182"/>
        <v>0</v>
      </c>
      <c r="BU618" s="8">
        <f t="shared" si="183"/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1</v>
      </c>
      <c r="CJ618">
        <v>1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1</v>
      </c>
      <c r="CR618">
        <v>0</v>
      </c>
      <c r="CS618">
        <v>0</v>
      </c>
      <c r="CT618">
        <v>1</v>
      </c>
      <c r="CU618">
        <v>0</v>
      </c>
      <c r="CV618">
        <v>0</v>
      </c>
      <c r="CW618">
        <v>1</v>
      </c>
      <c r="CX618">
        <v>29</v>
      </c>
      <c r="CY618">
        <v>0</v>
      </c>
      <c r="CZ618">
        <v>0</v>
      </c>
      <c r="DA618">
        <v>23</v>
      </c>
      <c r="DB618">
        <v>13</v>
      </c>
      <c r="DC618">
        <v>0</v>
      </c>
      <c r="DD618">
        <v>0</v>
      </c>
      <c r="DE618">
        <v>28</v>
      </c>
      <c r="DF618">
        <v>23</v>
      </c>
      <c r="DG618">
        <v>12</v>
      </c>
      <c r="DH618">
        <v>21</v>
      </c>
      <c r="DI618">
        <v>12</v>
      </c>
      <c r="DJ618" s="11">
        <f t="shared" si="184"/>
        <v>-11</v>
      </c>
      <c r="DK618" s="6">
        <v>-4.1332627799999999</v>
      </c>
      <c r="DL618">
        <v>17</v>
      </c>
      <c r="DM618">
        <v>5</v>
      </c>
      <c r="DN618">
        <v>0</v>
      </c>
      <c r="DO618">
        <v>1</v>
      </c>
      <c r="DP618">
        <v>0</v>
      </c>
      <c r="DQ618">
        <v>1264</v>
      </c>
      <c r="DR618">
        <v>1323</v>
      </c>
      <c r="DS618">
        <v>930</v>
      </c>
      <c r="DT618">
        <v>957</v>
      </c>
      <c r="DU618">
        <v>668</v>
      </c>
      <c r="DV618">
        <v>668</v>
      </c>
      <c r="DW618" s="6">
        <v>50.31</v>
      </c>
      <c r="DX618" s="6">
        <v>60.75</v>
      </c>
      <c r="DY618">
        <v>143</v>
      </c>
      <c r="DZ618">
        <v>196</v>
      </c>
      <c r="EA618">
        <v>48</v>
      </c>
      <c r="EB618">
        <v>63</v>
      </c>
      <c r="EC618">
        <v>34</v>
      </c>
      <c r="ED618">
        <v>38</v>
      </c>
      <c r="EE618">
        <v>44</v>
      </c>
      <c r="EF618">
        <v>48</v>
      </c>
      <c r="EG618" s="11">
        <f t="shared" si="185"/>
        <v>78</v>
      </c>
      <c r="EH618" s="11">
        <f t="shared" si="186"/>
        <v>86</v>
      </c>
      <c r="EI618">
        <v>842</v>
      </c>
      <c r="EJ618">
        <v>733</v>
      </c>
      <c r="EK618">
        <v>514</v>
      </c>
      <c r="EL618">
        <v>566</v>
      </c>
      <c r="EM618">
        <v>186</v>
      </c>
      <c r="EN618">
        <v>190</v>
      </c>
      <c r="EO618">
        <v>89</v>
      </c>
      <c r="EP618">
        <v>71</v>
      </c>
      <c r="EQ618">
        <v>-0.4</v>
      </c>
      <c r="ER618">
        <v>3.7</v>
      </c>
      <c r="ES618">
        <v>3.3</v>
      </c>
      <c r="ET618">
        <v>2843.38</v>
      </c>
      <c r="EU618" s="11">
        <f t="shared" si="187"/>
        <v>377</v>
      </c>
      <c r="EV618" s="6">
        <f t="shared" si="188"/>
        <v>9.8235294117647065</v>
      </c>
      <c r="EW618" s="6">
        <f t="shared" si="189"/>
        <v>111.27998508810921</v>
      </c>
      <c r="EX618" s="6">
        <v>25.4</v>
      </c>
      <c r="EY618">
        <v>0.33</v>
      </c>
    </row>
    <row r="619" spans="1:155">
      <c r="A619">
        <v>99</v>
      </c>
      <c r="B619" s="5">
        <v>3000000</v>
      </c>
      <c r="C619" t="s">
        <v>2112</v>
      </c>
      <c r="D619" t="s">
        <v>2113</v>
      </c>
      <c r="E619" t="s">
        <v>304</v>
      </c>
      <c r="F619" t="s">
        <v>145</v>
      </c>
      <c r="G619" t="s">
        <v>145</v>
      </c>
      <c r="H619">
        <v>70</v>
      </c>
      <c r="I619">
        <v>188</v>
      </c>
      <c r="J619">
        <v>2006</v>
      </c>
      <c r="K619">
        <v>6</v>
      </c>
      <c r="L619">
        <v>177</v>
      </c>
      <c r="M619" t="s">
        <v>155</v>
      </c>
      <c r="N619" t="s">
        <v>2114</v>
      </c>
      <c r="O619" t="s">
        <v>2115</v>
      </c>
      <c r="P619" t="s">
        <v>222</v>
      </c>
      <c r="Q619" t="s">
        <v>232</v>
      </c>
      <c r="R619">
        <v>65</v>
      </c>
      <c r="S619">
        <v>13</v>
      </c>
      <c r="T619">
        <v>32</v>
      </c>
      <c r="U619">
        <v>18</v>
      </c>
      <c r="V619">
        <v>14</v>
      </c>
      <c r="W619">
        <v>45</v>
      </c>
      <c r="X619">
        <v>-11</v>
      </c>
      <c r="Y619" s="6">
        <v>3.1</v>
      </c>
      <c r="Z619">
        <v>30</v>
      </c>
      <c r="AA619">
        <v>1356</v>
      </c>
      <c r="AB619">
        <v>63525</v>
      </c>
      <c r="AC619" s="6">
        <v>1036.8</v>
      </c>
      <c r="AD619" s="7">
        <v>16.2833333333</v>
      </c>
      <c r="AE619" s="7">
        <f t="shared" si="171"/>
        <v>16.174188034176925</v>
      </c>
      <c r="AF619" s="8">
        <v>0.2939458717729177</v>
      </c>
      <c r="AG619" s="8">
        <v>0.61643835616438358</v>
      </c>
      <c r="AH619" s="8">
        <v>0.11335403726708075</v>
      </c>
      <c r="AI619" s="9">
        <f t="shared" si="172"/>
        <v>0.88247863247863245</v>
      </c>
      <c r="AJ619" s="10">
        <f t="shared" si="173"/>
        <v>995.83266974571313</v>
      </c>
      <c r="AK619" s="7">
        <f t="shared" si="174"/>
        <v>4.2245370370370372</v>
      </c>
      <c r="AL619" s="7">
        <f t="shared" si="175"/>
        <v>3.1828703703703702</v>
      </c>
      <c r="AM619" s="8">
        <f t="shared" si="176"/>
        <v>0.5703125</v>
      </c>
      <c r="AN619" s="11">
        <f t="shared" si="177"/>
        <v>18</v>
      </c>
      <c r="AO619" s="7">
        <f t="shared" si="178"/>
        <v>1.041666666666667</v>
      </c>
      <c r="AP619">
        <v>215</v>
      </c>
      <c r="AQ619">
        <v>218</v>
      </c>
      <c r="AR619">
        <v>181</v>
      </c>
      <c r="AS619">
        <v>133</v>
      </c>
      <c r="AT619">
        <v>134</v>
      </c>
      <c r="AU619">
        <v>134</v>
      </c>
      <c r="AV619" s="6">
        <v>17.79</v>
      </c>
      <c r="AW619">
        <v>67</v>
      </c>
      <c r="AX619">
        <v>14</v>
      </c>
      <c r="AY619">
        <v>14</v>
      </c>
      <c r="AZ619" s="11">
        <f t="shared" si="179"/>
        <v>28</v>
      </c>
      <c r="BA619" s="6">
        <v>27.753699999999998</v>
      </c>
      <c r="BB619" s="6">
        <v>26.05</v>
      </c>
      <c r="BC619" s="6">
        <v>260.2</v>
      </c>
      <c r="BD619">
        <v>97</v>
      </c>
      <c r="BE619">
        <v>96</v>
      </c>
      <c r="BF619">
        <v>39</v>
      </c>
      <c r="BG619" s="11">
        <f t="shared" si="180"/>
        <v>57</v>
      </c>
      <c r="BH619">
        <v>50</v>
      </c>
      <c r="BI619">
        <v>20</v>
      </c>
      <c r="BJ619">
        <v>33</v>
      </c>
      <c r="BK619">
        <v>26</v>
      </c>
      <c r="BL619">
        <v>20</v>
      </c>
      <c r="BM619">
        <v>33</v>
      </c>
      <c r="BN619">
        <v>25</v>
      </c>
      <c r="BO619" s="8">
        <f t="shared" si="181"/>
        <v>3.1806615776081425E-2</v>
      </c>
      <c r="BP619">
        <v>97</v>
      </c>
      <c r="BQ619">
        <v>92</v>
      </c>
      <c r="BR619">
        <v>97</v>
      </c>
      <c r="BS619">
        <v>92</v>
      </c>
      <c r="BT619" s="8">
        <f t="shared" si="182"/>
        <v>0.51322751322751325</v>
      </c>
      <c r="BU619" s="8">
        <f t="shared" si="183"/>
        <v>0.17914691943127961</v>
      </c>
      <c r="BV619">
        <v>29</v>
      </c>
      <c r="BW619">
        <v>26</v>
      </c>
      <c r="BX619">
        <v>29</v>
      </c>
      <c r="BY619">
        <v>28</v>
      </c>
      <c r="BZ619">
        <v>39</v>
      </c>
      <c r="CA619">
        <v>38</v>
      </c>
      <c r="CB619">
        <v>43</v>
      </c>
      <c r="CC619">
        <v>36</v>
      </c>
      <c r="CD619">
        <v>21</v>
      </c>
      <c r="CE619">
        <v>26</v>
      </c>
      <c r="CF619">
        <v>48</v>
      </c>
      <c r="CG619">
        <v>44</v>
      </c>
      <c r="CH619">
        <v>0</v>
      </c>
      <c r="CI619">
        <v>2</v>
      </c>
      <c r="CJ619">
        <v>3</v>
      </c>
      <c r="CK619">
        <v>0</v>
      </c>
      <c r="CL619">
        <v>0</v>
      </c>
      <c r="CM619">
        <v>0</v>
      </c>
      <c r="CN619">
        <v>2</v>
      </c>
      <c r="CO619">
        <v>1</v>
      </c>
      <c r="CP619">
        <v>2</v>
      </c>
      <c r="CQ619">
        <v>2</v>
      </c>
      <c r="CR619">
        <v>1</v>
      </c>
      <c r="CS619">
        <v>0</v>
      </c>
      <c r="CT619">
        <v>5</v>
      </c>
      <c r="CU619">
        <v>1</v>
      </c>
      <c r="CV619">
        <v>3</v>
      </c>
      <c r="CW619">
        <v>6</v>
      </c>
      <c r="CX619">
        <v>40</v>
      </c>
      <c r="CY619">
        <v>12</v>
      </c>
      <c r="CZ619">
        <v>8</v>
      </c>
      <c r="DA619">
        <v>18</v>
      </c>
      <c r="DB619">
        <v>19</v>
      </c>
      <c r="DC619">
        <v>5</v>
      </c>
      <c r="DD619">
        <v>0</v>
      </c>
      <c r="DE619">
        <v>72</v>
      </c>
      <c r="DF619">
        <v>15</v>
      </c>
      <c r="DG619">
        <v>21</v>
      </c>
      <c r="DH619">
        <v>14</v>
      </c>
      <c r="DI619">
        <v>18</v>
      </c>
      <c r="DJ619" s="11">
        <f t="shared" si="184"/>
        <v>6</v>
      </c>
      <c r="DK619" s="6">
        <v>5.0109276984999997</v>
      </c>
      <c r="DL619">
        <v>15</v>
      </c>
      <c r="DM619">
        <v>0</v>
      </c>
      <c r="DN619">
        <v>0</v>
      </c>
      <c r="DO619">
        <v>0</v>
      </c>
      <c r="DP619">
        <v>0</v>
      </c>
      <c r="DQ619">
        <v>1132</v>
      </c>
      <c r="DR619">
        <v>786</v>
      </c>
      <c r="DS619">
        <v>881</v>
      </c>
      <c r="DT619">
        <v>601</v>
      </c>
      <c r="DU619">
        <v>644</v>
      </c>
      <c r="DV619">
        <v>468</v>
      </c>
      <c r="DW619" s="6">
        <v>63.69</v>
      </c>
      <c r="DX619" s="6">
        <v>38.729999999999997</v>
      </c>
      <c r="DY619">
        <v>207</v>
      </c>
      <c r="DZ619">
        <v>140</v>
      </c>
      <c r="EA619">
        <v>73</v>
      </c>
      <c r="EB619">
        <v>55</v>
      </c>
      <c r="EC619">
        <v>43</v>
      </c>
      <c r="ED619">
        <v>28</v>
      </c>
      <c r="EE619">
        <v>71</v>
      </c>
      <c r="EF619">
        <v>73</v>
      </c>
      <c r="EG619" s="11">
        <f t="shared" si="185"/>
        <v>114</v>
      </c>
      <c r="EH619" s="11">
        <f t="shared" si="186"/>
        <v>101</v>
      </c>
      <c r="EI619">
        <v>528</v>
      </c>
      <c r="EJ619">
        <v>527</v>
      </c>
      <c r="EK619">
        <v>324</v>
      </c>
      <c r="EL619">
        <v>314</v>
      </c>
      <c r="EM619">
        <v>168</v>
      </c>
      <c r="EN619">
        <v>139</v>
      </c>
      <c r="EO619">
        <v>58</v>
      </c>
      <c r="EP619">
        <v>69</v>
      </c>
      <c r="EQ619">
        <v>3.5</v>
      </c>
      <c r="ER619">
        <v>0.5</v>
      </c>
      <c r="ES619">
        <v>4</v>
      </c>
      <c r="ET619">
        <v>2490.38</v>
      </c>
      <c r="EU619" s="11">
        <f t="shared" si="187"/>
        <v>153</v>
      </c>
      <c r="EV619" s="6">
        <f t="shared" si="188"/>
        <v>8.6666666666666661</v>
      </c>
      <c r="EW619" s="6">
        <f t="shared" si="189"/>
        <v>110.99537037037037</v>
      </c>
      <c r="EX619" s="6">
        <v>45</v>
      </c>
      <c r="EY619">
        <v>0.7</v>
      </c>
    </row>
    <row r="620" spans="1:155">
      <c r="A620">
        <v>592</v>
      </c>
      <c r="B620" s="5">
        <v>3000000</v>
      </c>
      <c r="C620" t="s">
        <v>2401</v>
      </c>
      <c r="D620" t="s">
        <v>269</v>
      </c>
      <c r="F620" t="s">
        <v>162</v>
      </c>
      <c r="G620" t="s">
        <v>162</v>
      </c>
      <c r="H620">
        <v>74</v>
      </c>
      <c r="I620">
        <v>196</v>
      </c>
      <c r="J620">
        <v>2009</v>
      </c>
      <c r="K620">
        <v>2</v>
      </c>
      <c r="L620">
        <v>39</v>
      </c>
      <c r="M620" t="s">
        <v>146</v>
      </c>
      <c r="N620" t="s">
        <v>2402</v>
      </c>
      <c r="O620" t="s">
        <v>651</v>
      </c>
      <c r="P620" t="s">
        <v>185</v>
      </c>
      <c r="Q620" t="s">
        <v>404</v>
      </c>
      <c r="R620">
        <v>79</v>
      </c>
      <c r="S620">
        <v>23</v>
      </c>
      <c r="T620">
        <v>26</v>
      </c>
      <c r="U620">
        <v>15</v>
      </c>
      <c r="V620">
        <v>11</v>
      </c>
      <c r="W620">
        <v>49</v>
      </c>
      <c r="X620">
        <v>10</v>
      </c>
      <c r="Y620" s="6">
        <v>8.1999999999999993</v>
      </c>
      <c r="Z620">
        <v>20</v>
      </c>
      <c r="AA620">
        <v>1998</v>
      </c>
      <c r="AB620">
        <v>87616</v>
      </c>
      <c r="AC620" s="6">
        <v>1454.67</v>
      </c>
      <c r="AD620" s="7">
        <v>18.483333333299999</v>
      </c>
      <c r="AE620" s="7">
        <f t="shared" si="171"/>
        <v>18.460421940917158</v>
      </c>
      <c r="AF620" s="8">
        <v>0.31240563961042445</v>
      </c>
      <c r="AG620" s="8">
        <v>0.74242424242424243</v>
      </c>
      <c r="AH620" s="8">
        <v>8.5714285714285715E-2</v>
      </c>
      <c r="AI620" s="9">
        <f t="shared" si="172"/>
        <v>0.9241573033707865</v>
      </c>
      <c r="AJ620" s="10">
        <f t="shared" si="173"/>
        <v>1009.8715890850723</v>
      </c>
      <c r="AK620" s="7">
        <f t="shared" si="174"/>
        <v>2.7222669058961824</v>
      </c>
      <c r="AL620" s="7">
        <f t="shared" si="175"/>
        <v>2.2273092866423312</v>
      </c>
      <c r="AM620" s="8">
        <f t="shared" si="176"/>
        <v>0.55000000000000004</v>
      </c>
      <c r="AN620" s="11">
        <f t="shared" si="177"/>
        <v>12</v>
      </c>
      <c r="AO620" s="7">
        <f t="shared" si="178"/>
        <v>0.49495761925385118</v>
      </c>
      <c r="AP620">
        <v>383</v>
      </c>
      <c r="AQ620">
        <v>383</v>
      </c>
      <c r="AR620">
        <v>303</v>
      </c>
      <c r="AS620">
        <v>227</v>
      </c>
      <c r="AT620">
        <v>227</v>
      </c>
      <c r="AU620">
        <v>227</v>
      </c>
      <c r="AV620" s="6">
        <v>23.2</v>
      </c>
      <c r="AW620">
        <v>87</v>
      </c>
      <c r="AX620">
        <v>17</v>
      </c>
      <c r="AY620">
        <v>31</v>
      </c>
      <c r="AZ620" s="11">
        <f t="shared" si="179"/>
        <v>48</v>
      </c>
      <c r="BA620" s="6">
        <v>28.8855</v>
      </c>
      <c r="BB620" s="6">
        <v>27.44</v>
      </c>
      <c r="BC620" s="6">
        <v>290.60000000000002</v>
      </c>
      <c r="BD620">
        <v>47</v>
      </c>
      <c r="BE620">
        <v>47</v>
      </c>
      <c r="BF620">
        <v>138</v>
      </c>
      <c r="BG620" s="11">
        <f t="shared" si="180"/>
        <v>-91</v>
      </c>
      <c r="BH620">
        <v>76</v>
      </c>
      <c r="BI620">
        <v>38</v>
      </c>
      <c r="BJ620">
        <v>46</v>
      </c>
      <c r="BK620">
        <v>46</v>
      </c>
      <c r="BL620">
        <v>38</v>
      </c>
      <c r="BM620">
        <v>46</v>
      </c>
      <c r="BN620">
        <v>46</v>
      </c>
      <c r="BO620" s="8">
        <f t="shared" si="181"/>
        <v>3.4023668639053255E-2</v>
      </c>
      <c r="BP620">
        <v>1</v>
      </c>
      <c r="BQ620">
        <v>6</v>
      </c>
      <c r="BR620">
        <v>1</v>
      </c>
      <c r="BS620">
        <v>6</v>
      </c>
      <c r="BT620" s="8">
        <f t="shared" si="182"/>
        <v>0.14285714285714285</v>
      </c>
      <c r="BU620" s="8">
        <f t="shared" si="183"/>
        <v>4.8476454293628806E-3</v>
      </c>
      <c r="BV620">
        <v>0</v>
      </c>
      <c r="BW620">
        <v>0</v>
      </c>
      <c r="BX620">
        <v>0</v>
      </c>
      <c r="BY620">
        <v>1</v>
      </c>
      <c r="BZ620">
        <v>1</v>
      </c>
      <c r="CA620">
        <v>5</v>
      </c>
      <c r="CB620">
        <v>0</v>
      </c>
      <c r="CC620">
        <v>2</v>
      </c>
      <c r="CD620">
        <v>1</v>
      </c>
      <c r="CE620">
        <v>2</v>
      </c>
      <c r="CF620">
        <v>1</v>
      </c>
      <c r="CG620">
        <v>4</v>
      </c>
      <c r="CH620">
        <v>0</v>
      </c>
      <c r="CI620">
        <v>5</v>
      </c>
      <c r="CJ620">
        <v>5</v>
      </c>
      <c r="CK620">
        <v>1</v>
      </c>
      <c r="CL620">
        <v>0</v>
      </c>
      <c r="CM620">
        <v>0</v>
      </c>
      <c r="CN620">
        <v>3</v>
      </c>
      <c r="CO620">
        <v>0</v>
      </c>
      <c r="CP620">
        <v>3</v>
      </c>
      <c r="CQ620">
        <v>4</v>
      </c>
      <c r="CR620">
        <v>2</v>
      </c>
      <c r="CS620">
        <v>1</v>
      </c>
      <c r="CT620">
        <v>10</v>
      </c>
      <c r="CU620">
        <v>0</v>
      </c>
      <c r="CV620">
        <v>7</v>
      </c>
      <c r="CW620">
        <v>3</v>
      </c>
      <c r="CX620">
        <v>66</v>
      </c>
      <c r="CY620">
        <v>15</v>
      </c>
      <c r="CZ620">
        <v>0</v>
      </c>
      <c r="DA620">
        <v>25</v>
      </c>
      <c r="DB620">
        <v>31</v>
      </c>
      <c r="DC620">
        <v>15</v>
      </c>
      <c r="DD620">
        <v>6</v>
      </c>
      <c r="DE620">
        <v>135</v>
      </c>
      <c r="DF620">
        <v>10</v>
      </c>
      <c r="DG620">
        <v>17</v>
      </c>
      <c r="DH620">
        <v>10</v>
      </c>
      <c r="DI620">
        <v>13</v>
      </c>
      <c r="DJ620" s="11">
        <f t="shared" si="184"/>
        <v>7</v>
      </c>
      <c r="DK620" s="6">
        <v>3.7701317038000002</v>
      </c>
      <c r="DL620">
        <v>10</v>
      </c>
      <c r="DM620">
        <v>0</v>
      </c>
      <c r="DN620">
        <v>0</v>
      </c>
      <c r="DO620">
        <v>0</v>
      </c>
      <c r="DP620">
        <v>0</v>
      </c>
      <c r="DQ620">
        <v>1442</v>
      </c>
      <c r="DR620">
        <v>1352</v>
      </c>
      <c r="DS620">
        <v>1092</v>
      </c>
      <c r="DT620">
        <v>1029</v>
      </c>
      <c r="DU620">
        <v>770</v>
      </c>
      <c r="DV620">
        <v>712</v>
      </c>
      <c r="DW620" s="6">
        <v>76.37</v>
      </c>
      <c r="DX620" s="6">
        <v>71.739999999999995</v>
      </c>
      <c r="DY620">
        <v>275</v>
      </c>
      <c r="DZ620">
        <v>247</v>
      </c>
      <c r="EA620">
        <v>66</v>
      </c>
      <c r="EB620">
        <v>54</v>
      </c>
      <c r="EC620">
        <v>64</v>
      </c>
      <c r="ED620">
        <v>56</v>
      </c>
      <c r="EE620">
        <v>75</v>
      </c>
      <c r="EF620">
        <v>55</v>
      </c>
      <c r="EG620" s="11">
        <f t="shared" si="185"/>
        <v>139</v>
      </c>
      <c r="EH620" s="11">
        <f t="shared" si="186"/>
        <v>111</v>
      </c>
      <c r="EI620">
        <v>836</v>
      </c>
      <c r="EJ620">
        <v>608</v>
      </c>
      <c r="EK620">
        <v>467</v>
      </c>
      <c r="EL620">
        <v>468</v>
      </c>
      <c r="EM620">
        <v>210</v>
      </c>
      <c r="EN620">
        <v>118</v>
      </c>
      <c r="EO620">
        <v>89</v>
      </c>
      <c r="EP620">
        <v>87</v>
      </c>
      <c r="EQ620">
        <v>4</v>
      </c>
      <c r="ER620">
        <v>2.1</v>
      </c>
      <c r="ES620">
        <v>6.1</v>
      </c>
      <c r="ET620">
        <v>3201.68</v>
      </c>
      <c r="EU620" s="11">
        <f t="shared" si="187"/>
        <v>113</v>
      </c>
      <c r="EV620" s="6">
        <f t="shared" si="188"/>
        <v>9.3000000000000007</v>
      </c>
      <c r="EW620" s="6">
        <f t="shared" si="189"/>
        <v>115.24263234960506</v>
      </c>
      <c r="EX620" s="6">
        <v>57.9</v>
      </c>
      <c r="EY620">
        <v>0.73</v>
      </c>
    </row>
    <row r="621" spans="1:155">
      <c r="A621">
        <v>228</v>
      </c>
      <c r="B621" s="5">
        <v>3000000</v>
      </c>
      <c r="C621" t="s">
        <v>2467</v>
      </c>
      <c r="D621" t="s">
        <v>962</v>
      </c>
      <c r="E621" t="s">
        <v>144</v>
      </c>
      <c r="F621" t="s">
        <v>145</v>
      </c>
      <c r="G621" t="s">
        <v>145</v>
      </c>
      <c r="H621">
        <v>73</v>
      </c>
      <c r="I621">
        <v>195</v>
      </c>
      <c r="J621">
        <v>2002</v>
      </c>
      <c r="K621">
        <v>2</v>
      </c>
      <c r="L621">
        <v>57</v>
      </c>
      <c r="M621" t="s">
        <v>155</v>
      </c>
      <c r="N621" t="s">
        <v>2468</v>
      </c>
      <c r="O621" t="s">
        <v>319</v>
      </c>
      <c r="P621" t="s">
        <v>171</v>
      </c>
      <c r="Q621" t="s">
        <v>204</v>
      </c>
      <c r="R621">
        <v>81</v>
      </c>
      <c r="S621">
        <v>6</v>
      </c>
      <c r="T621">
        <v>17</v>
      </c>
      <c r="U621">
        <v>10</v>
      </c>
      <c r="V621">
        <v>7</v>
      </c>
      <c r="W621">
        <v>23</v>
      </c>
      <c r="X621">
        <v>3</v>
      </c>
      <c r="Y621" s="6">
        <v>-0.9</v>
      </c>
      <c r="Z621">
        <v>40</v>
      </c>
      <c r="AA621">
        <v>1473</v>
      </c>
      <c r="AB621">
        <v>61631</v>
      </c>
      <c r="AC621" s="6">
        <v>1026.68</v>
      </c>
      <c r="AD621" s="7">
        <v>12.6833333333</v>
      </c>
      <c r="AE621" s="7">
        <f t="shared" si="171"/>
        <v>12.67989026061989</v>
      </c>
      <c r="AF621" s="8">
        <v>0.22797379815698901</v>
      </c>
      <c r="AG621" s="8">
        <v>0.76666666666666672</v>
      </c>
      <c r="AH621" s="8">
        <v>8.0213903743315509E-2</v>
      </c>
      <c r="AI621" s="9">
        <f t="shared" si="172"/>
        <v>0.90204081632653066</v>
      </c>
      <c r="AJ621" s="10">
        <f t="shared" si="173"/>
        <v>982.25472006984614</v>
      </c>
      <c r="AK621" s="7">
        <f t="shared" si="174"/>
        <v>1.7532239841041024</v>
      </c>
      <c r="AL621" s="7">
        <f t="shared" si="175"/>
        <v>2.8051583745665636</v>
      </c>
      <c r="AM621" s="8">
        <f t="shared" si="176"/>
        <v>0.38461538461538464</v>
      </c>
      <c r="AN621" s="11">
        <f t="shared" si="177"/>
        <v>-18</v>
      </c>
      <c r="AO621" s="7">
        <f t="shared" si="178"/>
        <v>-1.0519343904624612</v>
      </c>
      <c r="AP621">
        <v>108</v>
      </c>
      <c r="AQ621">
        <v>108</v>
      </c>
      <c r="AR621">
        <v>92</v>
      </c>
      <c r="AS621">
        <v>59</v>
      </c>
      <c r="AT621">
        <v>59</v>
      </c>
      <c r="AU621">
        <v>59</v>
      </c>
      <c r="AV621" s="6">
        <v>6.56</v>
      </c>
      <c r="AW621">
        <v>23</v>
      </c>
      <c r="AX621">
        <v>4</v>
      </c>
      <c r="AY621">
        <v>9</v>
      </c>
      <c r="AZ621" s="11">
        <f t="shared" si="179"/>
        <v>13</v>
      </c>
      <c r="BA621" s="6">
        <v>25.5932</v>
      </c>
      <c r="BB621" s="6">
        <v>25.59</v>
      </c>
      <c r="BC621" s="6">
        <v>231.4</v>
      </c>
      <c r="BD621">
        <v>60</v>
      </c>
      <c r="BE621">
        <v>60</v>
      </c>
      <c r="BF621">
        <v>39</v>
      </c>
      <c r="BG621" s="11">
        <f t="shared" si="180"/>
        <v>21</v>
      </c>
      <c r="BH621">
        <v>33</v>
      </c>
      <c r="BI621">
        <v>22</v>
      </c>
      <c r="BJ621">
        <v>30</v>
      </c>
      <c r="BK621">
        <v>39</v>
      </c>
      <c r="BL621">
        <v>22</v>
      </c>
      <c r="BM621">
        <v>30</v>
      </c>
      <c r="BN621">
        <v>39</v>
      </c>
      <c r="BO621" s="8">
        <f t="shared" si="181"/>
        <v>3.9918116683725691E-2</v>
      </c>
      <c r="BP621">
        <v>385</v>
      </c>
      <c r="BQ621">
        <v>383</v>
      </c>
      <c r="BR621">
        <v>385</v>
      </c>
      <c r="BS621">
        <v>383</v>
      </c>
      <c r="BT621" s="8">
        <f t="shared" si="182"/>
        <v>0.50130208333333337</v>
      </c>
      <c r="BU621" s="8">
        <f t="shared" si="183"/>
        <v>0.85144124168514412</v>
      </c>
      <c r="BV621">
        <v>170</v>
      </c>
      <c r="BW621">
        <v>188</v>
      </c>
      <c r="BX621">
        <v>147</v>
      </c>
      <c r="BY621">
        <v>120</v>
      </c>
      <c r="BZ621">
        <v>68</v>
      </c>
      <c r="CA621">
        <v>75</v>
      </c>
      <c r="CB621">
        <v>110</v>
      </c>
      <c r="CC621">
        <v>114</v>
      </c>
      <c r="CD621">
        <v>161</v>
      </c>
      <c r="CE621">
        <v>143</v>
      </c>
      <c r="CF621">
        <v>228</v>
      </c>
      <c r="CG621">
        <v>223</v>
      </c>
      <c r="CH621">
        <v>0</v>
      </c>
      <c r="CI621">
        <v>0</v>
      </c>
      <c r="CJ621">
        <v>3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1</v>
      </c>
      <c r="CR621">
        <v>4</v>
      </c>
      <c r="CS621">
        <v>0</v>
      </c>
      <c r="CT621">
        <v>1</v>
      </c>
      <c r="CU621">
        <v>0</v>
      </c>
      <c r="CV621">
        <v>1</v>
      </c>
      <c r="CW621">
        <v>5</v>
      </c>
      <c r="CX621">
        <v>27</v>
      </c>
      <c r="CY621">
        <v>4</v>
      </c>
      <c r="CZ621">
        <v>0</v>
      </c>
      <c r="DA621">
        <v>6</v>
      </c>
      <c r="DB621">
        <v>4</v>
      </c>
      <c r="DC621">
        <v>12</v>
      </c>
      <c r="DD621">
        <v>0</v>
      </c>
      <c r="DE621">
        <v>33</v>
      </c>
      <c r="DF621">
        <v>20</v>
      </c>
      <c r="DG621">
        <v>13</v>
      </c>
      <c r="DH621">
        <v>20</v>
      </c>
      <c r="DI621">
        <v>8</v>
      </c>
      <c r="DJ621" s="11">
        <f t="shared" si="184"/>
        <v>-7</v>
      </c>
      <c r="DK621" s="6">
        <v>-13.106517270599999</v>
      </c>
      <c r="DL621">
        <v>20</v>
      </c>
      <c r="DM621">
        <v>0</v>
      </c>
      <c r="DN621">
        <v>0</v>
      </c>
      <c r="DO621">
        <v>0</v>
      </c>
      <c r="DP621">
        <v>0</v>
      </c>
      <c r="DQ621">
        <v>724</v>
      </c>
      <c r="DR621">
        <v>977</v>
      </c>
      <c r="DS621">
        <v>533</v>
      </c>
      <c r="DT621">
        <v>704</v>
      </c>
      <c r="DU621">
        <v>374</v>
      </c>
      <c r="DV621">
        <v>490</v>
      </c>
      <c r="DW621" s="6">
        <v>29.49</v>
      </c>
      <c r="DX621" s="6">
        <v>44.26</v>
      </c>
      <c r="DY621">
        <v>91</v>
      </c>
      <c r="DZ621">
        <v>140</v>
      </c>
      <c r="EA621">
        <v>30</v>
      </c>
      <c r="EB621">
        <v>48</v>
      </c>
      <c r="EC621">
        <v>21</v>
      </c>
      <c r="ED621">
        <v>32</v>
      </c>
      <c r="EE621">
        <v>43</v>
      </c>
      <c r="EF621">
        <v>41</v>
      </c>
      <c r="EG621" s="11">
        <f t="shared" si="185"/>
        <v>64</v>
      </c>
      <c r="EH621" s="11">
        <f t="shared" si="186"/>
        <v>73</v>
      </c>
      <c r="EI621">
        <v>455</v>
      </c>
      <c r="EJ621">
        <v>447</v>
      </c>
      <c r="EK621">
        <v>453</v>
      </c>
      <c r="EL621">
        <v>336</v>
      </c>
      <c r="EM621">
        <v>145</v>
      </c>
      <c r="EN621">
        <v>136</v>
      </c>
      <c r="EO621">
        <v>67</v>
      </c>
      <c r="EP621">
        <v>44</v>
      </c>
      <c r="EQ621">
        <v>0.30000000000000004</v>
      </c>
      <c r="ER621">
        <v>1.4</v>
      </c>
      <c r="ES621">
        <v>1.6</v>
      </c>
      <c r="ET621">
        <v>3476.82</v>
      </c>
      <c r="EU621" s="11">
        <f t="shared" si="187"/>
        <v>139</v>
      </c>
      <c r="EV621" s="6">
        <f t="shared" si="188"/>
        <v>4.5</v>
      </c>
      <c r="EW621" s="6">
        <f t="shared" si="189"/>
        <v>99.407799898702606</v>
      </c>
      <c r="EX621" s="6">
        <v>18.600000000000001</v>
      </c>
      <c r="EY621">
        <v>0.23</v>
      </c>
    </row>
    <row r="622" spans="1:155">
      <c r="A622">
        <v>246</v>
      </c>
      <c r="B622" s="5">
        <v>3100000</v>
      </c>
      <c r="C622" t="s">
        <v>673</v>
      </c>
      <c r="D622" t="s">
        <v>425</v>
      </c>
      <c r="E622" t="s">
        <v>144</v>
      </c>
      <c r="F622" t="s">
        <v>145</v>
      </c>
      <c r="G622" t="s">
        <v>145</v>
      </c>
      <c r="H622">
        <v>70</v>
      </c>
      <c r="I622">
        <v>184</v>
      </c>
      <c r="J622">
        <v>2005</v>
      </c>
      <c r="K622">
        <v>1</v>
      </c>
      <c r="L622">
        <v>25</v>
      </c>
      <c r="M622" t="s">
        <v>155</v>
      </c>
      <c r="N622" t="s">
        <v>674</v>
      </c>
      <c r="O622" t="s">
        <v>675</v>
      </c>
      <c r="P622" t="s">
        <v>564</v>
      </c>
      <c r="Q622" t="s">
        <v>404</v>
      </c>
      <c r="R622">
        <v>82</v>
      </c>
      <c r="S622">
        <v>16</v>
      </c>
      <c r="T622">
        <v>19</v>
      </c>
      <c r="U622">
        <v>10</v>
      </c>
      <c r="V622">
        <v>9</v>
      </c>
      <c r="W622">
        <v>35</v>
      </c>
      <c r="X622">
        <v>11</v>
      </c>
      <c r="Y622" s="6">
        <v>10.6</v>
      </c>
      <c r="Z622">
        <v>26</v>
      </c>
      <c r="AA622">
        <v>1883</v>
      </c>
      <c r="AB622">
        <v>74479</v>
      </c>
      <c r="AC622" s="6">
        <v>1240.82</v>
      </c>
      <c r="AD622" s="7">
        <v>15.1333333333</v>
      </c>
      <c r="AE622" s="7">
        <f t="shared" si="171"/>
        <v>15.134430894297831</v>
      </c>
      <c r="AF622" s="8">
        <v>0.27336015192305146</v>
      </c>
      <c r="AG622" s="8">
        <v>0.72916666666666663</v>
      </c>
      <c r="AH622" s="8">
        <v>7.2289156626506021E-2</v>
      </c>
      <c r="AI622" s="9">
        <f t="shared" si="172"/>
        <v>0.92845786963434018</v>
      </c>
      <c r="AJ622" s="10">
        <f t="shared" si="173"/>
        <v>1000.7470262608463</v>
      </c>
      <c r="AK622" s="7">
        <f t="shared" si="174"/>
        <v>2.3210457600618946</v>
      </c>
      <c r="AL622" s="7">
        <f t="shared" si="175"/>
        <v>2.1759804000580263</v>
      </c>
      <c r="AM622" s="8">
        <f t="shared" si="176"/>
        <v>0.5161290322580645</v>
      </c>
      <c r="AN622" s="11">
        <f t="shared" si="177"/>
        <v>3</v>
      </c>
      <c r="AO622" s="7">
        <f t="shared" si="178"/>
        <v>0.14506536000386827</v>
      </c>
      <c r="AP622">
        <v>293</v>
      </c>
      <c r="AQ622">
        <v>293</v>
      </c>
      <c r="AR622">
        <v>230</v>
      </c>
      <c r="AS622">
        <v>179</v>
      </c>
      <c r="AT622">
        <v>178</v>
      </c>
      <c r="AU622">
        <v>179</v>
      </c>
      <c r="AV622" s="6">
        <v>15.66</v>
      </c>
      <c r="AW622">
        <v>53</v>
      </c>
      <c r="AX622">
        <v>11</v>
      </c>
      <c r="AY622">
        <v>18</v>
      </c>
      <c r="AZ622" s="11">
        <f t="shared" si="179"/>
        <v>29</v>
      </c>
      <c r="BA622" s="6">
        <v>33.296100000000003</v>
      </c>
      <c r="BB622" s="6">
        <v>30.49</v>
      </c>
      <c r="BC622" s="6">
        <v>260.7</v>
      </c>
      <c r="BD622">
        <v>76</v>
      </c>
      <c r="BE622">
        <v>76</v>
      </c>
      <c r="BF622">
        <v>54</v>
      </c>
      <c r="BG622" s="11">
        <f t="shared" si="180"/>
        <v>22</v>
      </c>
      <c r="BH622">
        <v>51</v>
      </c>
      <c r="BI622">
        <v>26</v>
      </c>
      <c r="BJ622">
        <v>19</v>
      </c>
      <c r="BK622">
        <v>27</v>
      </c>
      <c r="BL622">
        <v>26</v>
      </c>
      <c r="BM622">
        <v>19</v>
      </c>
      <c r="BN622">
        <v>27</v>
      </c>
      <c r="BO622" s="8">
        <f t="shared" si="181"/>
        <v>2.3156089193825044E-2</v>
      </c>
      <c r="BP622">
        <v>8</v>
      </c>
      <c r="BQ622">
        <v>10</v>
      </c>
      <c r="BR622">
        <v>8</v>
      </c>
      <c r="BS622">
        <v>10</v>
      </c>
      <c r="BT622" s="8">
        <f t="shared" si="182"/>
        <v>0.44444444444444442</v>
      </c>
      <c r="BU622" s="8">
        <f t="shared" si="183"/>
        <v>1.6713091922005572E-2</v>
      </c>
      <c r="BV622">
        <v>0</v>
      </c>
      <c r="BW622">
        <v>2</v>
      </c>
      <c r="BX622">
        <v>4</v>
      </c>
      <c r="BY622">
        <v>2</v>
      </c>
      <c r="BZ622">
        <v>4</v>
      </c>
      <c r="CA622">
        <v>6</v>
      </c>
      <c r="CB622">
        <v>4</v>
      </c>
      <c r="CC622">
        <v>2</v>
      </c>
      <c r="CD622">
        <v>3</v>
      </c>
      <c r="CE622">
        <v>3</v>
      </c>
      <c r="CF622">
        <v>5</v>
      </c>
      <c r="CG622">
        <v>8</v>
      </c>
      <c r="CH622">
        <v>0</v>
      </c>
      <c r="CI622">
        <v>5</v>
      </c>
      <c r="CJ622">
        <v>2</v>
      </c>
      <c r="CK622">
        <v>2</v>
      </c>
      <c r="CL622">
        <v>0</v>
      </c>
      <c r="CM622">
        <v>0</v>
      </c>
      <c r="CN622">
        <v>2</v>
      </c>
      <c r="CO622">
        <v>0</v>
      </c>
      <c r="CP622">
        <v>2</v>
      </c>
      <c r="CQ622">
        <v>0</v>
      </c>
      <c r="CR622">
        <v>2</v>
      </c>
      <c r="CS622">
        <v>0</v>
      </c>
      <c r="CT622">
        <v>10</v>
      </c>
      <c r="CU622">
        <v>0</v>
      </c>
      <c r="CV622">
        <v>3</v>
      </c>
      <c r="CW622">
        <v>1</v>
      </c>
      <c r="CX622">
        <v>47</v>
      </c>
      <c r="CY622">
        <v>14</v>
      </c>
      <c r="CZ622">
        <v>1</v>
      </c>
      <c r="DA622">
        <v>20</v>
      </c>
      <c r="DB622">
        <v>15</v>
      </c>
      <c r="DC622">
        <v>15</v>
      </c>
      <c r="DD622">
        <v>0</v>
      </c>
      <c r="DE622">
        <v>114</v>
      </c>
      <c r="DF622">
        <v>13</v>
      </c>
      <c r="DG622">
        <v>17</v>
      </c>
      <c r="DH622">
        <v>12</v>
      </c>
      <c r="DI622">
        <v>14</v>
      </c>
      <c r="DJ622" s="11">
        <f t="shared" si="184"/>
        <v>4</v>
      </c>
      <c r="DK622" s="6">
        <v>2.7538187678999999</v>
      </c>
      <c r="DL622">
        <v>13</v>
      </c>
      <c r="DM622">
        <v>0</v>
      </c>
      <c r="DN622">
        <v>0</v>
      </c>
      <c r="DO622">
        <v>0</v>
      </c>
      <c r="DP622">
        <v>0</v>
      </c>
      <c r="DQ622">
        <v>1190</v>
      </c>
      <c r="DR622">
        <v>1166</v>
      </c>
      <c r="DS622">
        <v>909</v>
      </c>
      <c r="DT622">
        <v>882</v>
      </c>
      <c r="DU622">
        <v>664</v>
      </c>
      <c r="DV622">
        <v>629</v>
      </c>
      <c r="DW622" s="6">
        <v>59.45</v>
      </c>
      <c r="DX622" s="6">
        <v>65.13</v>
      </c>
      <c r="DY622">
        <v>196</v>
      </c>
      <c r="DZ622">
        <v>215</v>
      </c>
      <c r="EA622">
        <v>48</v>
      </c>
      <c r="EB622">
        <v>45</v>
      </c>
      <c r="EC622">
        <v>53</v>
      </c>
      <c r="ED622">
        <v>51</v>
      </c>
      <c r="EE622">
        <v>74</v>
      </c>
      <c r="EF622">
        <v>51</v>
      </c>
      <c r="EG622" s="11">
        <f t="shared" si="185"/>
        <v>127</v>
      </c>
      <c r="EH622" s="11">
        <f t="shared" si="186"/>
        <v>102</v>
      </c>
      <c r="EI622">
        <v>617</v>
      </c>
      <c r="EJ622">
        <v>460</v>
      </c>
      <c r="EK622">
        <v>459</v>
      </c>
      <c r="EL622">
        <v>439</v>
      </c>
      <c r="EM622">
        <v>181</v>
      </c>
      <c r="EN622">
        <v>117</v>
      </c>
      <c r="EO622">
        <v>69</v>
      </c>
      <c r="EP622">
        <v>76</v>
      </c>
      <c r="EQ622">
        <v>2.2000000000000002</v>
      </c>
      <c r="ER622">
        <v>1.9</v>
      </c>
      <c r="ES622">
        <v>4.2</v>
      </c>
      <c r="ET622">
        <v>3298.32</v>
      </c>
      <c r="EU622" s="11">
        <f t="shared" si="187"/>
        <v>129</v>
      </c>
      <c r="EV622" s="6">
        <f t="shared" si="188"/>
        <v>7.3076923076923075</v>
      </c>
      <c r="EW622" s="6">
        <f t="shared" si="189"/>
        <v>113.924662723038</v>
      </c>
      <c r="EX622" s="6">
        <v>48.2</v>
      </c>
      <c r="EY622">
        <v>0.59</v>
      </c>
    </row>
    <row r="623" spans="1:155">
      <c r="A623">
        <v>504</v>
      </c>
      <c r="B623" s="5">
        <v>3100000</v>
      </c>
      <c r="C623" t="s">
        <v>1064</v>
      </c>
      <c r="D623" t="s">
        <v>978</v>
      </c>
      <c r="E623" t="s">
        <v>979</v>
      </c>
      <c r="F623" t="s">
        <v>154</v>
      </c>
      <c r="G623" t="s">
        <v>154</v>
      </c>
      <c r="H623">
        <v>73</v>
      </c>
      <c r="I623">
        <v>210</v>
      </c>
      <c r="J623">
        <v>2012</v>
      </c>
      <c r="K623">
        <v>1</v>
      </c>
      <c r="L623">
        <v>3</v>
      </c>
      <c r="M623" t="s">
        <v>155</v>
      </c>
      <c r="N623" t="s">
        <v>1065</v>
      </c>
      <c r="O623" t="s">
        <v>399</v>
      </c>
      <c r="P623" t="s">
        <v>222</v>
      </c>
      <c r="Q623" t="s">
        <v>342</v>
      </c>
      <c r="R623">
        <v>61</v>
      </c>
      <c r="S623">
        <v>17</v>
      </c>
      <c r="T623">
        <v>27</v>
      </c>
      <c r="U623">
        <v>16</v>
      </c>
      <c r="V623">
        <v>11</v>
      </c>
      <c r="W623">
        <v>44</v>
      </c>
      <c r="X623">
        <v>-5</v>
      </c>
      <c r="Y623" s="6">
        <v>-4.3</v>
      </c>
      <c r="Z623">
        <v>24</v>
      </c>
      <c r="AA623">
        <v>1276</v>
      </c>
      <c r="AB623">
        <v>58303</v>
      </c>
      <c r="AC623" s="6">
        <v>970.27</v>
      </c>
      <c r="AD623" s="7">
        <v>15.916666666699999</v>
      </c>
      <c r="AE623" s="7">
        <f t="shared" si="171"/>
        <v>15.917504553745175</v>
      </c>
      <c r="AF623" s="8">
        <v>0.27910756458679126</v>
      </c>
      <c r="AG623" s="8">
        <v>0.73333333333333328</v>
      </c>
      <c r="AH623" s="8">
        <v>0.11090573012939002</v>
      </c>
      <c r="AI623" s="9">
        <f t="shared" si="172"/>
        <v>0.91056910569105687</v>
      </c>
      <c r="AJ623" s="10">
        <f t="shared" si="173"/>
        <v>1021.4748358204469</v>
      </c>
      <c r="AK623" s="7">
        <f t="shared" si="174"/>
        <v>3.7103074401970586</v>
      </c>
      <c r="AL623" s="7">
        <f t="shared" si="175"/>
        <v>2.720892122811176</v>
      </c>
      <c r="AM623" s="8">
        <f t="shared" si="176"/>
        <v>0.57692307692307687</v>
      </c>
      <c r="AN623" s="11">
        <f t="shared" si="177"/>
        <v>16</v>
      </c>
      <c r="AO623" s="7">
        <f t="shared" si="178"/>
        <v>0.98941531738588262</v>
      </c>
      <c r="AP623">
        <v>198</v>
      </c>
      <c r="AQ623">
        <v>198</v>
      </c>
      <c r="AR623">
        <v>150</v>
      </c>
      <c r="AS623">
        <v>104</v>
      </c>
      <c r="AT623">
        <v>104</v>
      </c>
      <c r="AU623">
        <v>104</v>
      </c>
      <c r="AV623" s="6">
        <v>11.65</v>
      </c>
      <c r="AW623">
        <v>45</v>
      </c>
      <c r="AX623">
        <v>10</v>
      </c>
      <c r="AY623">
        <v>15</v>
      </c>
      <c r="AZ623" s="11">
        <f t="shared" si="179"/>
        <v>25</v>
      </c>
      <c r="BA623" s="6">
        <v>27.307700000000001</v>
      </c>
      <c r="BB623" s="6">
        <v>25.16</v>
      </c>
      <c r="BC623" s="6">
        <v>282.8</v>
      </c>
      <c r="BD623">
        <v>36</v>
      </c>
      <c r="BE623">
        <v>36</v>
      </c>
      <c r="BF623">
        <v>84</v>
      </c>
      <c r="BG623" s="11">
        <f t="shared" si="180"/>
        <v>-48</v>
      </c>
      <c r="BH623">
        <v>46</v>
      </c>
      <c r="BI623">
        <v>34</v>
      </c>
      <c r="BJ623">
        <v>17</v>
      </c>
      <c r="BK623">
        <v>32</v>
      </c>
      <c r="BL623">
        <v>34</v>
      </c>
      <c r="BM623">
        <v>17</v>
      </c>
      <c r="BN623">
        <v>32</v>
      </c>
      <c r="BO623" s="8">
        <f t="shared" si="181"/>
        <v>3.7426900584795322E-2</v>
      </c>
      <c r="BP623">
        <v>274</v>
      </c>
      <c r="BQ623">
        <v>368</v>
      </c>
      <c r="BR623">
        <v>274</v>
      </c>
      <c r="BS623">
        <v>368</v>
      </c>
      <c r="BT623" s="8">
        <f t="shared" si="182"/>
        <v>0.42679127725856697</v>
      </c>
      <c r="BU623" s="8">
        <f t="shared" si="183"/>
        <v>0.71892497200447925</v>
      </c>
      <c r="BV623">
        <v>32</v>
      </c>
      <c r="BW623">
        <v>60</v>
      </c>
      <c r="BX623">
        <v>91</v>
      </c>
      <c r="BY623">
        <v>129</v>
      </c>
      <c r="BZ623">
        <v>151</v>
      </c>
      <c r="CA623">
        <v>179</v>
      </c>
      <c r="CB623">
        <v>75</v>
      </c>
      <c r="CC623">
        <v>89</v>
      </c>
      <c r="CD623">
        <v>92</v>
      </c>
      <c r="CE623">
        <v>139</v>
      </c>
      <c r="CF623">
        <v>172</v>
      </c>
      <c r="CG623">
        <v>227</v>
      </c>
      <c r="CH623">
        <v>5</v>
      </c>
      <c r="CI623">
        <v>3</v>
      </c>
      <c r="CJ623">
        <v>6</v>
      </c>
      <c r="CK623">
        <v>1</v>
      </c>
      <c r="CL623">
        <v>0</v>
      </c>
      <c r="CM623">
        <v>0</v>
      </c>
      <c r="CN623">
        <v>1</v>
      </c>
      <c r="CO623">
        <v>0</v>
      </c>
      <c r="CP623">
        <v>5</v>
      </c>
      <c r="CQ623">
        <v>2</v>
      </c>
      <c r="CR623">
        <v>1</v>
      </c>
      <c r="CS623">
        <v>0</v>
      </c>
      <c r="CT623">
        <v>8</v>
      </c>
      <c r="CU623">
        <v>1</v>
      </c>
      <c r="CV623">
        <v>1</v>
      </c>
      <c r="CW623">
        <v>6</v>
      </c>
      <c r="CX623">
        <v>38</v>
      </c>
      <c r="CY623">
        <v>9</v>
      </c>
      <c r="CZ623">
        <v>0</v>
      </c>
      <c r="DA623">
        <v>8</v>
      </c>
      <c r="DB623">
        <v>18</v>
      </c>
      <c r="DC623">
        <v>3</v>
      </c>
      <c r="DD623">
        <v>2</v>
      </c>
      <c r="DE623">
        <v>64</v>
      </c>
      <c r="DF623">
        <v>11</v>
      </c>
      <c r="DG623">
        <v>7</v>
      </c>
      <c r="DH623">
        <v>12</v>
      </c>
      <c r="DI623">
        <v>6</v>
      </c>
      <c r="DJ623" s="11">
        <f t="shared" si="184"/>
        <v>-4</v>
      </c>
      <c r="DK623" s="6">
        <v>-2.3440160925</v>
      </c>
      <c r="DL623">
        <v>11</v>
      </c>
      <c r="DM623">
        <v>0</v>
      </c>
      <c r="DN623">
        <v>0</v>
      </c>
      <c r="DO623">
        <v>0</v>
      </c>
      <c r="DP623">
        <v>0</v>
      </c>
      <c r="DQ623">
        <v>1028</v>
      </c>
      <c r="DR623">
        <v>855</v>
      </c>
      <c r="DS623">
        <v>763</v>
      </c>
      <c r="DT623">
        <v>645</v>
      </c>
      <c r="DU623">
        <v>541</v>
      </c>
      <c r="DV623">
        <v>492</v>
      </c>
      <c r="DW623" s="6">
        <v>51.94</v>
      </c>
      <c r="DX623" s="6">
        <v>41.78</v>
      </c>
      <c r="DY623">
        <v>180</v>
      </c>
      <c r="DZ623">
        <v>135</v>
      </c>
      <c r="EA623">
        <v>60</v>
      </c>
      <c r="EB623">
        <v>44</v>
      </c>
      <c r="EC623">
        <v>56</v>
      </c>
      <c r="ED623">
        <v>35</v>
      </c>
      <c r="EE623">
        <v>59</v>
      </c>
      <c r="EF623">
        <v>62</v>
      </c>
      <c r="EG623" s="11">
        <f t="shared" si="185"/>
        <v>115</v>
      </c>
      <c r="EH623" s="11">
        <f t="shared" si="186"/>
        <v>97</v>
      </c>
      <c r="EI623">
        <v>382</v>
      </c>
      <c r="EJ623">
        <v>511</v>
      </c>
      <c r="EK623">
        <v>380</v>
      </c>
      <c r="EL623">
        <v>455</v>
      </c>
      <c r="EM623">
        <v>188</v>
      </c>
      <c r="EN623">
        <v>85</v>
      </c>
      <c r="EO623">
        <v>55</v>
      </c>
      <c r="EP623">
        <v>46</v>
      </c>
      <c r="EQ623">
        <v>4</v>
      </c>
      <c r="ER623">
        <v>0.9</v>
      </c>
      <c r="ES623">
        <v>4.9000000000000004</v>
      </c>
      <c r="ET623">
        <v>2506.06</v>
      </c>
      <c r="EU623" s="11">
        <f t="shared" si="187"/>
        <v>92</v>
      </c>
      <c r="EV623" s="6">
        <f t="shared" si="188"/>
        <v>4.8181818181818183</v>
      </c>
      <c r="EW623" s="6">
        <f t="shared" si="189"/>
        <v>116.44181516485102</v>
      </c>
      <c r="EX623" s="6">
        <v>37.5</v>
      </c>
      <c r="EY623">
        <v>0.61</v>
      </c>
    </row>
    <row r="624" spans="1:155">
      <c r="A624">
        <v>64</v>
      </c>
      <c r="B624" s="5">
        <v>3100000</v>
      </c>
      <c r="C624" t="s">
        <v>2281</v>
      </c>
      <c r="D624" t="s">
        <v>2282</v>
      </c>
      <c r="E624" t="s">
        <v>330</v>
      </c>
      <c r="F624" t="s">
        <v>145</v>
      </c>
      <c r="G624" t="s">
        <v>145</v>
      </c>
      <c r="H624">
        <v>70</v>
      </c>
      <c r="I624">
        <v>170</v>
      </c>
      <c r="J624">
        <v>2005</v>
      </c>
      <c r="K624">
        <v>3</v>
      </c>
      <c r="L624">
        <v>67</v>
      </c>
      <c r="M624" t="s">
        <v>155</v>
      </c>
      <c r="N624" t="s">
        <v>2283</v>
      </c>
      <c r="O624" t="s">
        <v>1679</v>
      </c>
      <c r="P624" t="s">
        <v>192</v>
      </c>
      <c r="Q624" t="s">
        <v>378</v>
      </c>
      <c r="R624">
        <v>68</v>
      </c>
      <c r="S624">
        <v>1</v>
      </c>
      <c r="T624">
        <v>12</v>
      </c>
      <c r="U624">
        <v>2</v>
      </c>
      <c r="V624">
        <v>10</v>
      </c>
      <c r="W624">
        <v>13</v>
      </c>
      <c r="X624">
        <v>5</v>
      </c>
      <c r="Y624" s="6">
        <v>-2.9</v>
      </c>
      <c r="Z624">
        <v>23</v>
      </c>
      <c r="AA624">
        <v>1862</v>
      </c>
      <c r="AB624">
        <v>86565</v>
      </c>
      <c r="AC624" s="6">
        <v>1439.42</v>
      </c>
      <c r="AD624" s="7">
        <v>21.2166666667</v>
      </c>
      <c r="AE624" s="7">
        <f t="shared" si="171"/>
        <v>21.200506535958827</v>
      </c>
      <c r="AF624" s="8">
        <v>0.36159336007857779</v>
      </c>
      <c r="AG624" s="8">
        <v>0.28888888888888886</v>
      </c>
      <c r="AH624" s="8">
        <v>7.4626865671641784E-2</v>
      </c>
      <c r="AI624" s="9">
        <f t="shared" si="172"/>
        <v>0.92777777777777781</v>
      </c>
      <c r="AJ624" s="10">
        <f t="shared" si="173"/>
        <v>1002.4046434494196</v>
      </c>
      <c r="AK624" s="7">
        <f t="shared" si="174"/>
        <v>1.8757555126370342</v>
      </c>
      <c r="AL624" s="7">
        <f t="shared" si="175"/>
        <v>2.1675397034916841</v>
      </c>
      <c r="AM624" s="8">
        <f t="shared" si="176"/>
        <v>0.46391752577319589</v>
      </c>
      <c r="AN624" s="11">
        <f t="shared" si="177"/>
        <v>-7</v>
      </c>
      <c r="AO624" s="7">
        <f t="shared" si="178"/>
        <v>-0.29178419085464991</v>
      </c>
      <c r="AP624">
        <v>165</v>
      </c>
      <c r="AQ624">
        <v>165</v>
      </c>
      <c r="AR624">
        <v>104</v>
      </c>
      <c r="AS624">
        <v>68</v>
      </c>
      <c r="AT624">
        <v>68</v>
      </c>
      <c r="AU624">
        <v>68</v>
      </c>
      <c r="AV624" s="6">
        <v>3.46</v>
      </c>
      <c r="AW624">
        <v>6</v>
      </c>
      <c r="AX624">
        <v>3</v>
      </c>
      <c r="AY624">
        <v>11</v>
      </c>
      <c r="AZ624" s="11">
        <f t="shared" si="179"/>
        <v>14</v>
      </c>
      <c r="BA624" s="6">
        <v>48.147100000000002</v>
      </c>
      <c r="BB624" s="6">
        <v>45.41</v>
      </c>
      <c r="BC624" s="6">
        <v>49</v>
      </c>
      <c r="BD624">
        <v>67</v>
      </c>
      <c r="BE624">
        <v>67</v>
      </c>
      <c r="BF624">
        <v>107</v>
      </c>
      <c r="BG624" s="11">
        <f t="shared" si="180"/>
        <v>-40</v>
      </c>
      <c r="BH624">
        <v>36</v>
      </c>
      <c r="BI624">
        <v>60</v>
      </c>
      <c r="BJ624">
        <v>36</v>
      </c>
      <c r="BK624">
        <v>213</v>
      </c>
      <c r="BL624">
        <v>60</v>
      </c>
      <c r="BM624">
        <v>36</v>
      </c>
      <c r="BN624">
        <v>213</v>
      </c>
      <c r="BO624" s="8">
        <f t="shared" si="181"/>
        <v>0.13948919449901767</v>
      </c>
      <c r="BP624">
        <v>0</v>
      </c>
      <c r="BQ624">
        <v>0</v>
      </c>
      <c r="BR624">
        <v>0</v>
      </c>
      <c r="BS624">
        <v>0</v>
      </c>
      <c r="BT624" s="8">
        <f t="shared" si="182"/>
        <v>0</v>
      </c>
      <c r="BU624" s="8">
        <f t="shared" si="183"/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1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1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3</v>
      </c>
      <c r="CW624">
        <v>3</v>
      </c>
      <c r="CX624">
        <v>30</v>
      </c>
      <c r="CY624">
        <v>1</v>
      </c>
      <c r="CZ624">
        <v>0</v>
      </c>
      <c r="DA624">
        <v>21</v>
      </c>
      <c r="DB624">
        <v>18</v>
      </c>
      <c r="DC624">
        <v>0</v>
      </c>
      <c r="DD624">
        <v>0</v>
      </c>
      <c r="DE624">
        <v>28</v>
      </c>
      <c r="DF624">
        <v>10</v>
      </c>
      <c r="DG624">
        <v>12</v>
      </c>
      <c r="DH624">
        <v>9</v>
      </c>
      <c r="DI624">
        <v>11</v>
      </c>
      <c r="DJ624" s="11">
        <f t="shared" si="184"/>
        <v>2</v>
      </c>
      <c r="DK624" s="6">
        <v>8.3628885900000007</v>
      </c>
      <c r="DL624">
        <v>9</v>
      </c>
      <c r="DM624">
        <v>1</v>
      </c>
      <c r="DN624">
        <v>0</v>
      </c>
      <c r="DO624">
        <v>0</v>
      </c>
      <c r="DP624">
        <v>0</v>
      </c>
      <c r="DQ624">
        <v>1122</v>
      </c>
      <c r="DR624">
        <v>1527</v>
      </c>
      <c r="DS624">
        <v>833</v>
      </c>
      <c r="DT624">
        <v>1029</v>
      </c>
      <c r="DU624">
        <v>603</v>
      </c>
      <c r="DV624">
        <v>720</v>
      </c>
      <c r="DW624" s="6">
        <v>54.87</v>
      </c>
      <c r="DX624" s="6">
        <v>74.95</v>
      </c>
      <c r="DY624">
        <v>191</v>
      </c>
      <c r="DZ624">
        <v>248</v>
      </c>
      <c r="EA624">
        <v>45</v>
      </c>
      <c r="EB624">
        <v>52</v>
      </c>
      <c r="EC624">
        <v>38</v>
      </c>
      <c r="ED624">
        <v>66</v>
      </c>
      <c r="EE624">
        <v>68</v>
      </c>
      <c r="EF624">
        <v>77</v>
      </c>
      <c r="EG624" s="11">
        <f t="shared" si="185"/>
        <v>106</v>
      </c>
      <c r="EH624" s="11">
        <f t="shared" si="186"/>
        <v>143</v>
      </c>
      <c r="EI624">
        <v>671</v>
      </c>
      <c r="EJ624">
        <v>785</v>
      </c>
      <c r="EK624">
        <v>461</v>
      </c>
      <c r="EL624">
        <v>502</v>
      </c>
      <c r="EM624">
        <v>265</v>
      </c>
      <c r="EN624">
        <v>207</v>
      </c>
      <c r="EO624">
        <v>74</v>
      </c>
      <c r="EP624">
        <v>83</v>
      </c>
      <c r="EQ624">
        <v>-0.2</v>
      </c>
      <c r="ER624">
        <v>3.3</v>
      </c>
      <c r="ES624">
        <v>3.1</v>
      </c>
      <c r="ET624">
        <v>2541.35</v>
      </c>
      <c r="EU624" s="11">
        <f t="shared" si="187"/>
        <v>304</v>
      </c>
      <c r="EV624" s="6">
        <f t="shared" si="188"/>
        <v>11.444444444444445</v>
      </c>
      <c r="EW624" s="6">
        <f t="shared" si="189"/>
        <v>110.41947451056676</v>
      </c>
      <c r="EX624" s="6">
        <v>17.2</v>
      </c>
      <c r="EY624">
        <v>0.25</v>
      </c>
    </row>
    <row r="625" spans="1:155">
      <c r="A625">
        <v>438</v>
      </c>
      <c r="B625" s="5">
        <v>3200000</v>
      </c>
      <c r="C625" t="s">
        <v>1163</v>
      </c>
      <c r="D625" t="s">
        <v>1160</v>
      </c>
      <c r="F625" t="s">
        <v>182</v>
      </c>
      <c r="G625" t="s">
        <v>182</v>
      </c>
      <c r="H625">
        <v>70</v>
      </c>
      <c r="I625">
        <v>184</v>
      </c>
      <c r="J625">
        <v>2010</v>
      </c>
      <c r="K625">
        <v>1</v>
      </c>
      <c r="L625">
        <v>9</v>
      </c>
      <c r="M625" t="s">
        <v>155</v>
      </c>
      <c r="N625" t="s">
        <v>1161</v>
      </c>
      <c r="O625" t="s">
        <v>267</v>
      </c>
      <c r="P625" t="s">
        <v>171</v>
      </c>
      <c r="Q625" t="s">
        <v>391</v>
      </c>
      <c r="R625">
        <v>81</v>
      </c>
      <c r="S625">
        <v>26</v>
      </c>
      <c r="T625">
        <v>43</v>
      </c>
      <c r="U625">
        <v>31</v>
      </c>
      <c r="V625">
        <v>12</v>
      </c>
      <c r="W625">
        <v>69</v>
      </c>
      <c r="X625">
        <v>23</v>
      </c>
      <c r="Y625" s="6">
        <v>16.5</v>
      </c>
      <c r="Z625">
        <v>12</v>
      </c>
      <c r="AA625">
        <v>1919</v>
      </c>
      <c r="AB625">
        <v>91487</v>
      </c>
      <c r="AC625" s="6">
        <v>1522.02</v>
      </c>
      <c r="AD625" s="7">
        <v>18.816666666700002</v>
      </c>
      <c r="AE625" s="7">
        <f t="shared" si="171"/>
        <v>18.810507544592728</v>
      </c>
      <c r="AF625" s="8">
        <v>0.31596188578190193</v>
      </c>
      <c r="AG625" s="8">
        <v>0.73404255319148937</v>
      </c>
      <c r="AH625" s="8">
        <v>0.12533333333333332</v>
      </c>
      <c r="AI625" s="9">
        <f t="shared" si="172"/>
        <v>0.91486486486486485</v>
      </c>
      <c r="AJ625" s="10">
        <f t="shared" si="173"/>
        <v>1040.1981981981983</v>
      </c>
      <c r="AK625" s="7">
        <f t="shared" si="174"/>
        <v>3.7056017660740332</v>
      </c>
      <c r="AL625" s="7">
        <f t="shared" si="175"/>
        <v>2.4835416091772773</v>
      </c>
      <c r="AM625" s="8">
        <f t="shared" si="176"/>
        <v>0.59872611464968151</v>
      </c>
      <c r="AN625" s="11">
        <f t="shared" si="177"/>
        <v>31</v>
      </c>
      <c r="AO625" s="7">
        <f t="shared" si="178"/>
        <v>1.222060156896756</v>
      </c>
      <c r="AP625">
        <v>318</v>
      </c>
      <c r="AQ625">
        <v>317</v>
      </c>
      <c r="AR625">
        <v>244</v>
      </c>
      <c r="AS625">
        <v>177</v>
      </c>
      <c r="AT625">
        <v>177</v>
      </c>
      <c r="AU625">
        <v>177</v>
      </c>
      <c r="AV625" s="6">
        <v>19.739999999999998</v>
      </c>
      <c r="AW625">
        <v>69</v>
      </c>
      <c r="AX625">
        <v>15</v>
      </c>
      <c r="AY625">
        <v>18</v>
      </c>
      <c r="AZ625" s="11">
        <f t="shared" si="179"/>
        <v>33</v>
      </c>
      <c r="BA625" s="6">
        <v>28.813600000000001</v>
      </c>
      <c r="BB625" s="6">
        <v>24.81</v>
      </c>
      <c r="BC625" s="6">
        <v>455.7</v>
      </c>
      <c r="BD625">
        <v>50</v>
      </c>
      <c r="BE625">
        <v>50</v>
      </c>
      <c r="BF625">
        <v>140</v>
      </c>
      <c r="BG625" s="11">
        <f t="shared" si="180"/>
        <v>-90</v>
      </c>
      <c r="BH625">
        <v>67</v>
      </c>
      <c r="BI625">
        <v>33</v>
      </c>
      <c r="BJ625">
        <v>43</v>
      </c>
      <c r="BK625">
        <v>50</v>
      </c>
      <c r="BL625">
        <v>33</v>
      </c>
      <c r="BM625">
        <v>43</v>
      </c>
      <c r="BN625">
        <v>50</v>
      </c>
      <c r="BO625" s="8">
        <f t="shared" si="181"/>
        <v>3.6576444769568395E-2</v>
      </c>
      <c r="BP625">
        <v>16</v>
      </c>
      <c r="BQ625">
        <v>17</v>
      </c>
      <c r="BR625">
        <v>16</v>
      </c>
      <c r="BS625">
        <v>17</v>
      </c>
      <c r="BT625" s="8">
        <f t="shared" si="182"/>
        <v>0.48484848484848486</v>
      </c>
      <c r="BU625" s="8">
        <f t="shared" si="183"/>
        <v>2.0689655172413793E-2</v>
      </c>
      <c r="BV625">
        <v>4</v>
      </c>
      <c r="BW625">
        <v>4</v>
      </c>
      <c r="BX625">
        <v>1</v>
      </c>
      <c r="BY625">
        <v>4</v>
      </c>
      <c r="BZ625">
        <v>11</v>
      </c>
      <c r="CA625">
        <v>9</v>
      </c>
      <c r="CB625">
        <v>4</v>
      </c>
      <c r="CC625">
        <v>7</v>
      </c>
      <c r="CD625">
        <v>5</v>
      </c>
      <c r="CE625">
        <v>3</v>
      </c>
      <c r="CF625">
        <v>9</v>
      </c>
      <c r="CG625">
        <v>9</v>
      </c>
      <c r="CH625">
        <v>1</v>
      </c>
      <c r="CI625">
        <v>5</v>
      </c>
      <c r="CJ625">
        <v>4</v>
      </c>
      <c r="CK625">
        <v>4</v>
      </c>
      <c r="CL625">
        <v>0</v>
      </c>
      <c r="CM625">
        <v>1</v>
      </c>
      <c r="CN625">
        <v>2</v>
      </c>
      <c r="CO625">
        <v>2</v>
      </c>
      <c r="CP625">
        <v>1</v>
      </c>
      <c r="CQ625">
        <v>0</v>
      </c>
      <c r="CR625">
        <v>0</v>
      </c>
      <c r="CS625">
        <v>0</v>
      </c>
      <c r="CT625">
        <v>21</v>
      </c>
      <c r="CU625">
        <v>1</v>
      </c>
      <c r="CV625">
        <v>8</v>
      </c>
      <c r="CW625">
        <v>7</v>
      </c>
      <c r="CX625">
        <v>51</v>
      </c>
      <c r="CY625">
        <v>18</v>
      </c>
      <c r="CZ625">
        <v>3</v>
      </c>
      <c r="DA625">
        <v>8</v>
      </c>
      <c r="DB625">
        <v>16</v>
      </c>
      <c r="DC625">
        <v>7</v>
      </c>
      <c r="DD625">
        <v>3</v>
      </c>
      <c r="DE625">
        <v>122</v>
      </c>
      <c r="DF625">
        <v>6</v>
      </c>
      <c r="DG625">
        <v>20</v>
      </c>
      <c r="DH625">
        <v>6</v>
      </c>
      <c r="DI625">
        <v>17</v>
      </c>
      <c r="DJ625" s="11">
        <f t="shared" si="184"/>
        <v>14</v>
      </c>
      <c r="DK625" s="6">
        <v>10.034914952299999</v>
      </c>
      <c r="DL625">
        <v>6</v>
      </c>
      <c r="DM625">
        <v>0</v>
      </c>
      <c r="DN625">
        <v>0</v>
      </c>
      <c r="DO625">
        <v>0</v>
      </c>
      <c r="DP625">
        <v>0</v>
      </c>
      <c r="DQ625">
        <v>1417</v>
      </c>
      <c r="DR625">
        <v>1367</v>
      </c>
      <c r="DS625">
        <v>1080</v>
      </c>
      <c r="DT625">
        <v>1027</v>
      </c>
      <c r="DU625">
        <v>750</v>
      </c>
      <c r="DV625">
        <v>740</v>
      </c>
      <c r="DW625" s="6">
        <v>76.59</v>
      </c>
      <c r="DX625" s="6">
        <v>53.95</v>
      </c>
      <c r="DY625">
        <v>265</v>
      </c>
      <c r="DZ625">
        <v>155</v>
      </c>
      <c r="EA625">
        <v>94</v>
      </c>
      <c r="EB625">
        <v>63</v>
      </c>
      <c r="EC625">
        <v>68</v>
      </c>
      <c r="ED625">
        <v>39</v>
      </c>
      <c r="EE625">
        <v>55</v>
      </c>
      <c r="EF625">
        <v>38</v>
      </c>
      <c r="EG625" s="11">
        <f t="shared" si="185"/>
        <v>123</v>
      </c>
      <c r="EH625" s="11">
        <f t="shared" si="186"/>
        <v>77</v>
      </c>
      <c r="EI625">
        <v>873</v>
      </c>
      <c r="EJ625">
        <v>722</v>
      </c>
      <c r="EK625">
        <v>268</v>
      </c>
      <c r="EL625">
        <v>429</v>
      </c>
      <c r="EM625">
        <v>155</v>
      </c>
      <c r="EN625">
        <v>169</v>
      </c>
      <c r="EO625">
        <v>64</v>
      </c>
      <c r="EP625">
        <v>82</v>
      </c>
      <c r="EQ625">
        <v>6.2</v>
      </c>
      <c r="ER625">
        <v>2.2999999999999998</v>
      </c>
      <c r="ES625">
        <v>8.5</v>
      </c>
      <c r="ET625">
        <v>3295.08</v>
      </c>
      <c r="EU625" s="11">
        <f t="shared" si="187"/>
        <v>112</v>
      </c>
      <c r="EV625" s="6">
        <f t="shared" si="188"/>
        <v>15.5</v>
      </c>
      <c r="EW625" s="6">
        <f t="shared" si="189"/>
        <v>109.74888634840542</v>
      </c>
      <c r="EX625" s="6">
        <v>64.8</v>
      </c>
      <c r="EY625">
        <v>0.8</v>
      </c>
    </row>
    <row r="626" spans="1:155">
      <c r="A626">
        <v>421</v>
      </c>
      <c r="B626" s="5">
        <v>3200000</v>
      </c>
      <c r="C626" t="s">
        <v>1869</v>
      </c>
      <c r="D626" t="s">
        <v>1867</v>
      </c>
      <c r="F626" t="s">
        <v>967</v>
      </c>
      <c r="G626" t="s">
        <v>967</v>
      </c>
      <c r="H626">
        <v>74</v>
      </c>
      <c r="I626">
        <v>210</v>
      </c>
      <c r="M626" t="s">
        <v>146</v>
      </c>
      <c r="N626" t="s">
        <v>1868</v>
      </c>
      <c r="O626" t="s">
        <v>1870</v>
      </c>
      <c r="P626" t="s">
        <v>192</v>
      </c>
      <c r="Q626" t="s">
        <v>652</v>
      </c>
      <c r="R626">
        <v>3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1</v>
      </c>
      <c r="Y626" s="6">
        <v>-0.9</v>
      </c>
      <c r="Z626">
        <v>0</v>
      </c>
      <c r="AA626">
        <v>68</v>
      </c>
      <c r="AB626">
        <v>3179</v>
      </c>
      <c r="AC626" s="6">
        <v>52.98</v>
      </c>
      <c r="AD626" s="7">
        <v>17.666666666699999</v>
      </c>
      <c r="AE626" s="7">
        <f t="shared" si="171"/>
        <v>17.662592592603701</v>
      </c>
      <c r="AF626" s="8">
        <v>0.32120771189523462</v>
      </c>
      <c r="AG626" s="8">
        <v>0</v>
      </c>
      <c r="AH626" s="8">
        <v>4.5454545454545456E-2</v>
      </c>
      <c r="AI626" s="9">
        <f t="shared" si="172"/>
        <v>0.97058823529411764</v>
      </c>
      <c r="AJ626" s="10">
        <f t="shared" si="173"/>
        <v>1016.0427807486632</v>
      </c>
      <c r="AK626" s="7">
        <f t="shared" si="174"/>
        <v>1.1325028312570782</v>
      </c>
      <c r="AL626" s="7">
        <f t="shared" si="175"/>
        <v>1.1325028312570782</v>
      </c>
      <c r="AM626" s="8">
        <f t="shared" si="176"/>
        <v>0.5</v>
      </c>
      <c r="AN626" s="11">
        <f t="shared" si="177"/>
        <v>0</v>
      </c>
      <c r="AO626" s="7">
        <f t="shared" si="178"/>
        <v>0</v>
      </c>
      <c r="AP626">
        <v>5</v>
      </c>
      <c r="AQ626">
        <v>5</v>
      </c>
      <c r="AR626">
        <v>3</v>
      </c>
      <c r="AS626">
        <v>3</v>
      </c>
      <c r="AT626">
        <v>3</v>
      </c>
      <c r="AU626">
        <v>3</v>
      </c>
      <c r="AV626" s="6">
        <v>0.03</v>
      </c>
      <c r="AW626">
        <v>0</v>
      </c>
      <c r="AX626">
        <v>0</v>
      </c>
      <c r="AY626">
        <v>0</v>
      </c>
      <c r="AZ626" s="11">
        <f t="shared" si="179"/>
        <v>0</v>
      </c>
      <c r="BA626" s="6">
        <v>68.666700000000006</v>
      </c>
      <c r="BB626" s="6">
        <v>68.13</v>
      </c>
      <c r="BC626" s="6">
        <v>0</v>
      </c>
      <c r="BD626">
        <v>7</v>
      </c>
      <c r="BE626">
        <v>7</v>
      </c>
      <c r="BF626">
        <v>4</v>
      </c>
      <c r="BG626" s="11">
        <f t="shared" si="180"/>
        <v>3</v>
      </c>
      <c r="BH626">
        <v>0</v>
      </c>
      <c r="BI626">
        <v>3</v>
      </c>
      <c r="BJ626">
        <v>0</v>
      </c>
      <c r="BK626">
        <v>5</v>
      </c>
      <c r="BL626">
        <v>3</v>
      </c>
      <c r="BM626">
        <v>0</v>
      </c>
      <c r="BN626">
        <v>5</v>
      </c>
      <c r="BO626" s="8">
        <f t="shared" si="181"/>
        <v>7.9365079365079361E-2</v>
      </c>
      <c r="BP626">
        <v>0</v>
      </c>
      <c r="BQ626">
        <v>0</v>
      </c>
      <c r="BR626">
        <v>0</v>
      </c>
      <c r="BS626">
        <v>0</v>
      </c>
      <c r="BT626" s="8">
        <f t="shared" si="182"/>
        <v>0</v>
      </c>
      <c r="BU626" s="8">
        <f t="shared" si="183"/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2</v>
      </c>
      <c r="DB626">
        <v>0</v>
      </c>
      <c r="DC626">
        <v>0</v>
      </c>
      <c r="DD626">
        <v>0</v>
      </c>
      <c r="DE626">
        <v>1</v>
      </c>
      <c r="DF626">
        <v>0</v>
      </c>
      <c r="DG626">
        <v>0</v>
      </c>
      <c r="DH626">
        <v>0</v>
      </c>
      <c r="DI626">
        <v>0</v>
      </c>
      <c r="DJ626" s="11">
        <f t="shared" si="184"/>
        <v>0</v>
      </c>
      <c r="DK626" s="6">
        <v>0.23662198000000001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31</v>
      </c>
      <c r="DR626">
        <v>63</v>
      </c>
      <c r="DS626">
        <v>26</v>
      </c>
      <c r="DT626">
        <v>52</v>
      </c>
      <c r="DU626">
        <v>22</v>
      </c>
      <c r="DV626">
        <v>34</v>
      </c>
      <c r="DW626" s="6">
        <v>1.58</v>
      </c>
      <c r="DX626" s="6">
        <v>2.85</v>
      </c>
      <c r="DY626">
        <v>7</v>
      </c>
      <c r="DZ626">
        <v>9</v>
      </c>
      <c r="EA626">
        <v>1</v>
      </c>
      <c r="EB626">
        <v>1</v>
      </c>
      <c r="EC626">
        <v>1</v>
      </c>
      <c r="ED626">
        <v>1</v>
      </c>
      <c r="EE626">
        <v>0</v>
      </c>
      <c r="EF626">
        <v>2</v>
      </c>
      <c r="EG626" s="11">
        <f t="shared" si="185"/>
        <v>1</v>
      </c>
      <c r="EH626" s="11">
        <f t="shared" si="186"/>
        <v>3</v>
      </c>
      <c r="EI626">
        <v>18</v>
      </c>
      <c r="EJ626">
        <v>28</v>
      </c>
      <c r="EK626">
        <v>12</v>
      </c>
      <c r="EL626">
        <v>17</v>
      </c>
      <c r="EM626">
        <v>7</v>
      </c>
      <c r="EN626">
        <v>5</v>
      </c>
      <c r="EO626">
        <v>0</v>
      </c>
      <c r="EP626">
        <v>2</v>
      </c>
      <c r="EQ626">
        <v>-0.1</v>
      </c>
      <c r="ER626">
        <v>0.2</v>
      </c>
      <c r="ES626">
        <v>0.1</v>
      </c>
      <c r="ET626">
        <v>111.96</v>
      </c>
      <c r="EU626" s="11">
        <f t="shared" si="187"/>
        <v>12</v>
      </c>
      <c r="EV626" s="6">
        <f t="shared" si="188"/>
        <v>0</v>
      </c>
      <c r="EW626" s="6">
        <f t="shared" si="189"/>
        <v>106.45526613816536</v>
      </c>
      <c r="EX626" s="6">
        <v>-0.60000000000000009</v>
      </c>
      <c r="EY626">
        <v>-0.19</v>
      </c>
    </row>
    <row r="627" spans="1:155">
      <c r="A627">
        <v>551</v>
      </c>
      <c r="B627" s="5">
        <v>3250000</v>
      </c>
      <c r="C627" t="s">
        <v>1104</v>
      </c>
      <c r="D627" t="s">
        <v>573</v>
      </c>
      <c r="E627" t="s">
        <v>288</v>
      </c>
      <c r="F627" t="s">
        <v>154</v>
      </c>
      <c r="G627" t="s">
        <v>154</v>
      </c>
      <c r="H627">
        <v>67</v>
      </c>
      <c r="I627">
        <v>178</v>
      </c>
      <c r="J627">
        <v>1998</v>
      </c>
      <c r="K627">
        <v>3</v>
      </c>
      <c r="L627">
        <v>82</v>
      </c>
      <c r="M627" t="s">
        <v>146</v>
      </c>
      <c r="N627" t="s">
        <v>1105</v>
      </c>
      <c r="O627" t="s">
        <v>485</v>
      </c>
      <c r="P627" t="s">
        <v>198</v>
      </c>
      <c r="Q627" t="s">
        <v>250</v>
      </c>
      <c r="R627">
        <v>82</v>
      </c>
      <c r="S627">
        <v>15</v>
      </c>
      <c r="T627">
        <v>20</v>
      </c>
      <c r="U627">
        <v>14</v>
      </c>
      <c r="V627">
        <v>6</v>
      </c>
      <c r="W627">
        <v>35</v>
      </c>
      <c r="X627">
        <v>-11</v>
      </c>
      <c r="Y627" s="6">
        <v>-4.2</v>
      </c>
      <c r="Z627">
        <v>22</v>
      </c>
      <c r="AA627">
        <v>1687</v>
      </c>
      <c r="AB627">
        <v>81698</v>
      </c>
      <c r="AC627" s="6">
        <v>1359.77</v>
      </c>
      <c r="AD627" s="7">
        <v>16.600000000000001</v>
      </c>
      <c r="AE627" s="7">
        <f t="shared" si="171"/>
        <v>16.595948509485094</v>
      </c>
      <c r="AF627" s="8">
        <v>0.2827728908020879</v>
      </c>
      <c r="AG627" s="8">
        <v>0.76086956521739135</v>
      </c>
      <c r="AH627" s="8">
        <v>7.4675324675324672E-2</v>
      </c>
      <c r="AI627" s="9">
        <f t="shared" si="172"/>
        <v>0.9231738035264484</v>
      </c>
      <c r="AJ627" s="10">
        <f t="shared" si="173"/>
        <v>997.84912820177306</v>
      </c>
      <c r="AK627" s="7">
        <f t="shared" si="174"/>
        <v>2.0297550321010172</v>
      </c>
      <c r="AL627" s="7">
        <f t="shared" si="175"/>
        <v>2.6916316730035228</v>
      </c>
      <c r="AM627" s="8">
        <f t="shared" si="176"/>
        <v>0.42990654205607476</v>
      </c>
      <c r="AN627" s="11">
        <f t="shared" si="177"/>
        <v>-15</v>
      </c>
      <c r="AO627" s="7">
        <f t="shared" si="178"/>
        <v>-0.66187664090250564</v>
      </c>
      <c r="AP627">
        <v>243</v>
      </c>
      <c r="AQ627">
        <v>243</v>
      </c>
      <c r="AR627">
        <v>204</v>
      </c>
      <c r="AS627">
        <v>149</v>
      </c>
      <c r="AT627">
        <v>149</v>
      </c>
      <c r="AU627">
        <v>149</v>
      </c>
      <c r="AV627" s="6">
        <v>14.7</v>
      </c>
      <c r="AW627">
        <v>46</v>
      </c>
      <c r="AX627">
        <v>11</v>
      </c>
      <c r="AY627">
        <v>14</v>
      </c>
      <c r="AZ627" s="11">
        <f t="shared" si="179"/>
        <v>25</v>
      </c>
      <c r="BA627" s="6">
        <v>33.114100000000001</v>
      </c>
      <c r="BB627" s="6">
        <v>29.08</v>
      </c>
      <c r="BC627" s="6">
        <v>348.7</v>
      </c>
      <c r="BD627">
        <v>54</v>
      </c>
      <c r="BE627">
        <v>54</v>
      </c>
      <c r="BF627">
        <v>77</v>
      </c>
      <c r="BG627" s="11">
        <f t="shared" si="180"/>
        <v>-23</v>
      </c>
      <c r="BH627">
        <v>55</v>
      </c>
      <c r="BI627">
        <v>26</v>
      </c>
      <c r="BJ627">
        <v>28</v>
      </c>
      <c r="BK627">
        <v>30</v>
      </c>
      <c r="BL627">
        <v>26</v>
      </c>
      <c r="BM627">
        <v>28</v>
      </c>
      <c r="BN627">
        <v>30</v>
      </c>
      <c r="BO627" s="8">
        <f t="shared" si="181"/>
        <v>2.1052631578947368E-2</v>
      </c>
      <c r="BP627">
        <v>46</v>
      </c>
      <c r="BQ627">
        <v>60</v>
      </c>
      <c r="BR627">
        <v>46</v>
      </c>
      <c r="BS627">
        <v>60</v>
      </c>
      <c r="BT627" s="8">
        <f t="shared" si="182"/>
        <v>0.43396226415094341</v>
      </c>
      <c r="BU627" s="8">
        <f t="shared" si="183"/>
        <v>8.48E-2</v>
      </c>
      <c r="BV627">
        <v>9</v>
      </c>
      <c r="BW627">
        <v>16</v>
      </c>
      <c r="BX627">
        <v>8</v>
      </c>
      <c r="BY627">
        <v>12</v>
      </c>
      <c r="BZ627">
        <v>29</v>
      </c>
      <c r="CA627">
        <v>32</v>
      </c>
      <c r="CB627">
        <v>17</v>
      </c>
      <c r="CC627">
        <v>14</v>
      </c>
      <c r="CD627">
        <v>18</v>
      </c>
      <c r="CE627">
        <v>28</v>
      </c>
      <c r="CF627">
        <v>28</v>
      </c>
      <c r="CG627">
        <v>34</v>
      </c>
      <c r="CH627">
        <v>0</v>
      </c>
      <c r="CI627">
        <v>1</v>
      </c>
      <c r="CJ627">
        <v>3</v>
      </c>
      <c r="CK627">
        <v>0</v>
      </c>
      <c r="CL627">
        <v>0</v>
      </c>
      <c r="CM627">
        <v>0</v>
      </c>
      <c r="CN627">
        <v>2</v>
      </c>
      <c r="CO627">
        <v>2</v>
      </c>
      <c r="CP627">
        <v>0</v>
      </c>
      <c r="CQ627">
        <v>1</v>
      </c>
      <c r="CR627">
        <v>3</v>
      </c>
      <c r="CS627">
        <v>0</v>
      </c>
      <c r="CT627">
        <v>7</v>
      </c>
      <c r="CU627">
        <v>3</v>
      </c>
      <c r="CV627">
        <v>0</v>
      </c>
      <c r="CW627">
        <v>7</v>
      </c>
      <c r="CX627">
        <v>45</v>
      </c>
      <c r="CY627">
        <v>8</v>
      </c>
      <c r="CZ627">
        <v>4</v>
      </c>
      <c r="DA627">
        <v>22</v>
      </c>
      <c r="DB627">
        <v>16</v>
      </c>
      <c r="DC627">
        <v>12</v>
      </c>
      <c r="DD627">
        <v>0</v>
      </c>
      <c r="DE627">
        <v>87</v>
      </c>
      <c r="DF627">
        <v>11</v>
      </c>
      <c r="DG627">
        <v>7</v>
      </c>
      <c r="DH627">
        <v>11</v>
      </c>
      <c r="DI627">
        <v>4</v>
      </c>
      <c r="DJ627" s="11">
        <f t="shared" si="184"/>
        <v>-4</v>
      </c>
      <c r="DK627" s="6">
        <v>-3.5579544850999998</v>
      </c>
      <c r="DL627">
        <v>11</v>
      </c>
      <c r="DM627">
        <v>0</v>
      </c>
      <c r="DN627">
        <v>0</v>
      </c>
      <c r="DO627">
        <v>0</v>
      </c>
      <c r="DP627">
        <v>0</v>
      </c>
      <c r="DQ627">
        <v>1114</v>
      </c>
      <c r="DR627">
        <v>1425</v>
      </c>
      <c r="DS627">
        <v>849</v>
      </c>
      <c r="DT627">
        <v>1098</v>
      </c>
      <c r="DU627">
        <v>616</v>
      </c>
      <c r="DV627">
        <v>794</v>
      </c>
      <c r="DW627" s="6">
        <v>53.93</v>
      </c>
      <c r="DX627" s="6">
        <v>67.59</v>
      </c>
      <c r="DY627">
        <v>180</v>
      </c>
      <c r="DZ627">
        <v>211</v>
      </c>
      <c r="EA627">
        <v>46</v>
      </c>
      <c r="EB627">
        <v>61</v>
      </c>
      <c r="EC627">
        <v>38</v>
      </c>
      <c r="ED627">
        <v>51</v>
      </c>
      <c r="EE627">
        <v>67</v>
      </c>
      <c r="EF627">
        <v>55</v>
      </c>
      <c r="EG627" s="11">
        <f t="shared" si="185"/>
        <v>105</v>
      </c>
      <c r="EH627" s="11">
        <f t="shared" si="186"/>
        <v>106</v>
      </c>
      <c r="EI627">
        <v>589</v>
      </c>
      <c r="EJ627">
        <v>661</v>
      </c>
      <c r="EK627">
        <v>517</v>
      </c>
      <c r="EL627">
        <v>432</v>
      </c>
      <c r="EM627">
        <v>169</v>
      </c>
      <c r="EN627">
        <v>127</v>
      </c>
      <c r="EO627">
        <v>90</v>
      </c>
      <c r="EP627">
        <v>63</v>
      </c>
      <c r="EQ627">
        <v>1.8</v>
      </c>
      <c r="ER627">
        <v>1.3</v>
      </c>
      <c r="ES627">
        <v>3</v>
      </c>
      <c r="ET627">
        <v>3448.93</v>
      </c>
      <c r="EU627" s="11">
        <f t="shared" si="187"/>
        <v>106</v>
      </c>
      <c r="EV627" s="6">
        <f t="shared" si="188"/>
        <v>7.4545454545454541</v>
      </c>
      <c r="EW627" s="6">
        <f t="shared" si="189"/>
        <v>112.03365275009745</v>
      </c>
      <c r="EX627" s="6">
        <v>24.3</v>
      </c>
      <c r="EY627">
        <v>0.3</v>
      </c>
    </row>
    <row r="628" spans="1:155">
      <c r="A628">
        <v>658</v>
      </c>
      <c r="B628" s="5">
        <v>3250000</v>
      </c>
      <c r="C628" t="s">
        <v>1327</v>
      </c>
      <c r="D628" t="s">
        <v>2429</v>
      </c>
      <c r="E628" t="s">
        <v>144</v>
      </c>
      <c r="F628" t="s">
        <v>145</v>
      </c>
      <c r="G628" t="s">
        <v>145</v>
      </c>
      <c r="H628">
        <v>74</v>
      </c>
      <c r="I628">
        <v>211</v>
      </c>
      <c r="J628">
        <v>2007</v>
      </c>
      <c r="K628">
        <v>1</v>
      </c>
      <c r="L628">
        <v>27</v>
      </c>
      <c r="M628" t="s">
        <v>155</v>
      </c>
      <c r="N628" t="s">
        <v>2427</v>
      </c>
      <c r="O628" t="s">
        <v>1068</v>
      </c>
      <c r="P628" t="s">
        <v>192</v>
      </c>
      <c r="Q628" t="s">
        <v>2430</v>
      </c>
      <c r="R628">
        <v>51</v>
      </c>
      <c r="S628">
        <v>3</v>
      </c>
      <c r="T628">
        <v>6</v>
      </c>
      <c r="U628">
        <v>6</v>
      </c>
      <c r="V628">
        <v>0</v>
      </c>
      <c r="W628">
        <v>9</v>
      </c>
      <c r="X628">
        <v>1</v>
      </c>
      <c r="Y628" s="6">
        <v>-0.30000000000000004</v>
      </c>
      <c r="Z628">
        <v>63</v>
      </c>
      <c r="AA628">
        <v>1319</v>
      </c>
      <c r="AB628">
        <v>58880</v>
      </c>
      <c r="AC628" s="6">
        <v>977.59</v>
      </c>
      <c r="AD628" s="7">
        <v>19.25</v>
      </c>
      <c r="AE628" s="7">
        <f t="shared" si="171"/>
        <v>19.220087145969497</v>
      </c>
      <c r="AF628" s="8">
        <v>0.3362709182532721</v>
      </c>
      <c r="AG628" s="8">
        <v>0.25</v>
      </c>
      <c r="AH628" s="8">
        <v>8.2758620689655171E-2</v>
      </c>
      <c r="AI628" s="9">
        <f t="shared" si="172"/>
        <v>0.91750503018108653</v>
      </c>
      <c r="AJ628" s="10">
        <f t="shared" si="173"/>
        <v>1000.2636508707417</v>
      </c>
      <c r="AK628" s="7">
        <f t="shared" si="174"/>
        <v>2.209515236448818</v>
      </c>
      <c r="AL628" s="7">
        <f t="shared" si="175"/>
        <v>2.5163923526222649</v>
      </c>
      <c r="AM628" s="8">
        <f t="shared" si="176"/>
        <v>0.46753246753246752</v>
      </c>
      <c r="AN628" s="11">
        <f t="shared" si="177"/>
        <v>-5</v>
      </c>
      <c r="AO628" s="7">
        <f t="shared" si="178"/>
        <v>-0.30687711617344693</v>
      </c>
      <c r="AP628">
        <v>143</v>
      </c>
      <c r="AQ628">
        <v>143</v>
      </c>
      <c r="AR628">
        <v>94</v>
      </c>
      <c r="AS628">
        <v>62</v>
      </c>
      <c r="AT628">
        <v>62</v>
      </c>
      <c r="AU628">
        <v>62</v>
      </c>
      <c r="AV628" s="6">
        <v>3.38</v>
      </c>
      <c r="AW628">
        <v>7</v>
      </c>
      <c r="AX628">
        <v>1</v>
      </c>
      <c r="AY628">
        <v>7</v>
      </c>
      <c r="AZ628" s="11">
        <f t="shared" si="179"/>
        <v>8</v>
      </c>
      <c r="BA628" s="6">
        <v>50.016100000000002</v>
      </c>
      <c r="BB628" s="6">
        <v>47.76</v>
      </c>
      <c r="BC628" s="6">
        <v>127</v>
      </c>
      <c r="BD628">
        <v>59</v>
      </c>
      <c r="BE628">
        <v>59</v>
      </c>
      <c r="BF628">
        <v>81</v>
      </c>
      <c r="BG628" s="11">
        <f t="shared" si="180"/>
        <v>-22</v>
      </c>
      <c r="BH628">
        <v>32</v>
      </c>
      <c r="BI628">
        <v>37</v>
      </c>
      <c r="BJ628">
        <v>11</v>
      </c>
      <c r="BK628">
        <v>65</v>
      </c>
      <c r="BL628">
        <v>37</v>
      </c>
      <c r="BM628">
        <v>11</v>
      </c>
      <c r="BN628">
        <v>65</v>
      </c>
      <c r="BO628" s="8">
        <f t="shared" si="181"/>
        <v>7.3529411764705885E-2</v>
      </c>
      <c r="BP628">
        <v>0</v>
      </c>
      <c r="BQ628">
        <v>0</v>
      </c>
      <c r="BR628">
        <v>0</v>
      </c>
      <c r="BS628">
        <v>0</v>
      </c>
      <c r="BT628" s="8">
        <f t="shared" si="182"/>
        <v>0</v>
      </c>
      <c r="BU628" s="8">
        <f t="shared" si="183"/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1</v>
      </c>
      <c r="CK628">
        <v>0</v>
      </c>
      <c r="CL628">
        <v>0</v>
      </c>
      <c r="CM628">
        <v>0</v>
      </c>
      <c r="CN628">
        <v>1</v>
      </c>
      <c r="CO628">
        <v>0</v>
      </c>
      <c r="CP628">
        <v>2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2</v>
      </c>
      <c r="CX628">
        <v>30</v>
      </c>
      <c r="CY628">
        <v>1</v>
      </c>
      <c r="CZ628">
        <v>0</v>
      </c>
      <c r="DA628">
        <v>26</v>
      </c>
      <c r="DB628">
        <v>11</v>
      </c>
      <c r="DC628">
        <v>0</v>
      </c>
      <c r="DD628">
        <v>0</v>
      </c>
      <c r="DE628">
        <v>24</v>
      </c>
      <c r="DF628">
        <v>27</v>
      </c>
      <c r="DG628">
        <v>16</v>
      </c>
      <c r="DH628">
        <v>27</v>
      </c>
      <c r="DI628">
        <v>16</v>
      </c>
      <c r="DJ628" s="11">
        <f t="shared" si="184"/>
        <v>-11</v>
      </c>
      <c r="DK628" s="6">
        <v>-0.40997276999999999</v>
      </c>
      <c r="DL628">
        <v>24</v>
      </c>
      <c r="DM628">
        <v>3</v>
      </c>
      <c r="DN628">
        <v>0</v>
      </c>
      <c r="DO628">
        <v>0</v>
      </c>
      <c r="DP628">
        <v>0</v>
      </c>
      <c r="DQ628">
        <v>826</v>
      </c>
      <c r="DR628">
        <v>884</v>
      </c>
      <c r="DS628">
        <v>622</v>
      </c>
      <c r="DT628">
        <v>675</v>
      </c>
      <c r="DU628">
        <v>435</v>
      </c>
      <c r="DV628">
        <v>497</v>
      </c>
      <c r="DW628" s="6">
        <v>38.1</v>
      </c>
      <c r="DX628" s="6">
        <v>46.78</v>
      </c>
      <c r="DY628">
        <v>129</v>
      </c>
      <c r="DZ628">
        <v>174</v>
      </c>
      <c r="EA628">
        <v>36</v>
      </c>
      <c r="EB628">
        <v>41</v>
      </c>
      <c r="EC628">
        <v>19</v>
      </c>
      <c r="ED628">
        <v>33</v>
      </c>
      <c r="EE628">
        <v>45</v>
      </c>
      <c r="EF628">
        <v>40</v>
      </c>
      <c r="EG628" s="11">
        <f t="shared" si="185"/>
        <v>64</v>
      </c>
      <c r="EH628" s="11">
        <f t="shared" si="186"/>
        <v>73</v>
      </c>
      <c r="EI628">
        <v>491</v>
      </c>
      <c r="EJ628">
        <v>479</v>
      </c>
      <c r="EK628">
        <v>340</v>
      </c>
      <c r="EL628">
        <v>364</v>
      </c>
      <c r="EM628">
        <v>111</v>
      </c>
      <c r="EN628">
        <v>104</v>
      </c>
      <c r="EO628">
        <v>65</v>
      </c>
      <c r="EP628">
        <v>63</v>
      </c>
      <c r="EQ628">
        <v>0.1</v>
      </c>
      <c r="ER628">
        <v>2.2000000000000002</v>
      </c>
      <c r="ES628">
        <v>2.2999999999999998</v>
      </c>
      <c r="ET628">
        <v>1929.56</v>
      </c>
      <c r="EU628" s="11">
        <f t="shared" si="187"/>
        <v>190</v>
      </c>
      <c r="EV628" s="6">
        <f t="shared" si="188"/>
        <v>2.9166666666666665</v>
      </c>
      <c r="EW628" s="6">
        <f t="shared" si="189"/>
        <v>104.95197373131886</v>
      </c>
      <c r="EX628" s="6">
        <v>11.4</v>
      </c>
      <c r="EY628">
        <v>0.22</v>
      </c>
    </row>
    <row r="629" spans="1:155">
      <c r="A629">
        <v>90</v>
      </c>
      <c r="B629" s="5">
        <v>3250000</v>
      </c>
      <c r="C629" t="s">
        <v>2497</v>
      </c>
      <c r="D629" t="s">
        <v>2498</v>
      </c>
      <c r="E629" t="s">
        <v>189</v>
      </c>
      <c r="F629" t="s">
        <v>145</v>
      </c>
      <c r="G629" t="s">
        <v>145</v>
      </c>
      <c r="H629">
        <v>76</v>
      </c>
      <c r="I629">
        <v>216</v>
      </c>
      <c r="J629">
        <v>2004</v>
      </c>
      <c r="K629">
        <v>3</v>
      </c>
      <c r="L629">
        <v>79</v>
      </c>
      <c r="M629" t="s">
        <v>155</v>
      </c>
      <c r="N629" t="s">
        <v>2499</v>
      </c>
      <c r="O629" t="s">
        <v>1509</v>
      </c>
      <c r="P629" t="s">
        <v>192</v>
      </c>
      <c r="Q629" t="s">
        <v>404</v>
      </c>
      <c r="R629">
        <v>14</v>
      </c>
      <c r="S629">
        <v>1</v>
      </c>
      <c r="T629">
        <v>2</v>
      </c>
      <c r="U629">
        <v>1</v>
      </c>
      <c r="V629">
        <v>1</v>
      </c>
      <c r="W629">
        <v>3</v>
      </c>
      <c r="X629">
        <v>0</v>
      </c>
      <c r="Y629" s="6">
        <v>1.4</v>
      </c>
      <c r="Z629">
        <v>28</v>
      </c>
      <c r="AA629">
        <v>325</v>
      </c>
      <c r="AB629">
        <v>14743</v>
      </c>
      <c r="AC629" s="6">
        <v>245.31</v>
      </c>
      <c r="AD629" s="7">
        <v>17.55</v>
      </c>
      <c r="AE629" s="7">
        <f t="shared" si="171"/>
        <v>17.54111111111111</v>
      </c>
      <c r="AF629" s="8">
        <v>0.32288252714708787</v>
      </c>
      <c r="AG629" s="8">
        <v>0.6</v>
      </c>
      <c r="AH629" s="8">
        <v>4.4642857142857144E-2</v>
      </c>
      <c r="AI629" s="9">
        <f t="shared" si="172"/>
        <v>0.94594594594594594</v>
      </c>
      <c r="AJ629" s="10">
        <f t="shared" si="173"/>
        <v>990.58880308880305</v>
      </c>
      <c r="AK629" s="7">
        <f t="shared" si="174"/>
        <v>1.2229423994129875</v>
      </c>
      <c r="AL629" s="7">
        <f t="shared" si="175"/>
        <v>1.4675308792955852</v>
      </c>
      <c r="AM629" s="8">
        <f t="shared" si="176"/>
        <v>0.45454545454545453</v>
      </c>
      <c r="AN629" s="11">
        <f t="shared" si="177"/>
        <v>-1</v>
      </c>
      <c r="AO629" s="7">
        <f t="shared" si="178"/>
        <v>-0.24458847988259769</v>
      </c>
      <c r="AP629">
        <v>29</v>
      </c>
      <c r="AQ629">
        <v>29</v>
      </c>
      <c r="AR629">
        <v>19</v>
      </c>
      <c r="AS629">
        <v>16</v>
      </c>
      <c r="AT629">
        <v>16</v>
      </c>
      <c r="AU629">
        <v>16</v>
      </c>
      <c r="AV629" s="6">
        <v>0.64</v>
      </c>
      <c r="AW629">
        <v>1</v>
      </c>
      <c r="AX629">
        <v>0</v>
      </c>
      <c r="AY629">
        <v>1</v>
      </c>
      <c r="AZ629" s="11">
        <f t="shared" si="179"/>
        <v>1</v>
      </c>
      <c r="BA629" s="6">
        <v>47.8125</v>
      </c>
      <c r="BB629" s="6">
        <v>46.9</v>
      </c>
      <c r="BC629" s="6">
        <v>37.4</v>
      </c>
      <c r="BD629">
        <v>35</v>
      </c>
      <c r="BE629">
        <v>35</v>
      </c>
      <c r="BF629">
        <v>26</v>
      </c>
      <c r="BG629" s="11">
        <f t="shared" si="180"/>
        <v>9</v>
      </c>
      <c r="BH629">
        <v>3</v>
      </c>
      <c r="BI629">
        <v>3</v>
      </c>
      <c r="BJ629">
        <v>2</v>
      </c>
      <c r="BK629">
        <v>17</v>
      </c>
      <c r="BL629">
        <v>3</v>
      </c>
      <c r="BM629">
        <v>2</v>
      </c>
      <c r="BN629">
        <v>17</v>
      </c>
      <c r="BO629" s="8">
        <f t="shared" si="181"/>
        <v>7.6576576576576572E-2</v>
      </c>
      <c r="BP629">
        <v>0</v>
      </c>
      <c r="BQ629">
        <v>0</v>
      </c>
      <c r="BR629">
        <v>0</v>
      </c>
      <c r="BS629">
        <v>0</v>
      </c>
      <c r="BT629" s="8">
        <f t="shared" si="182"/>
        <v>0</v>
      </c>
      <c r="BU629" s="8">
        <f t="shared" si="183"/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1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1</v>
      </c>
      <c r="CU629">
        <v>0</v>
      </c>
      <c r="CV629">
        <v>0</v>
      </c>
      <c r="CW629">
        <v>0</v>
      </c>
      <c r="CX629">
        <v>3</v>
      </c>
      <c r="CY629">
        <v>0</v>
      </c>
      <c r="CZ629">
        <v>0</v>
      </c>
      <c r="DA629">
        <v>10</v>
      </c>
      <c r="DB629">
        <v>4</v>
      </c>
      <c r="DC629">
        <v>0</v>
      </c>
      <c r="DD629">
        <v>0</v>
      </c>
      <c r="DE629">
        <v>2</v>
      </c>
      <c r="DF629">
        <v>7</v>
      </c>
      <c r="DG629">
        <v>6</v>
      </c>
      <c r="DH629">
        <v>5</v>
      </c>
      <c r="DI629">
        <v>3</v>
      </c>
      <c r="DJ629" s="11">
        <f t="shared" si="184"/>
        <v>-1</v>
      </c>
      <c r="DK629" s="6">
        <v>7.4320490000000003E-2</v>
      </c>
      <c r="DL629">
        <v>4</v>
      </c>
      <c r="DM629">
        <v>2</v>
      </c>
      <c r="DN629">
        <v>0</v>
      </c>
      <c r="DO629">
        <v>1</v>
      </c>
      <c r="DP629">
        <v>0</v>
      </c>
      <c r="DQ629">
        <v>197</v>
      </c>
      <c r="DR629">
        <v>222</v>
      </c>
      <c r="DS629">
        <v>148</v>
      </c>
      <c r="DT629">
        <v>155</v>
      </c>
      <c r="DU629">
        <v>112</v>
      </c>
      <c r="DV629">
        <v>111</v>
      </c>
      <c r="DW629" s="6">
        <v>9.74</v>
      </c>
      <c r="DX629" s="6">
        <v>10.61</v>
      </c>
      <c r="DY629">
        <v>31</v>
      </c>
      <c r="DZ629">
        <v>40</v>
      </c>
      <c r="EA629">
        <v>5</v>
      </c>
      <c r="EB629">
        <v>6</v>
      </c>
      <c r="EC629">
        <v>6</v>
      </c>
      <c r="ED629">
        <v>8</v>
      </c>
      <c r="EE629">
        <v>12</v>
      </c>
      <c r="EF629">
        <v>8</v>
      </c>
      <c r="EG629" s="11">
        <f t="shared" si="185"/>
        <v>18</v>
      </c>
      <c r="EH629" s="11">
        <f t="shared" si="186"/>
        <v>16</v>
      </c>
      <c r="EI629">
        <v>135</v>
      </c>
      <c r="EJ629">
        <v>115</v>
      </c>
      <c r="EK629">
        <v>129</v>
      </c>
      <c r="EL629">
        <v>85</v>
      </c>
      <c r="EM629">
        <v>20</v>
      </c>
      <c r="EN629">
        <v>27</v>
      </c>
      <c r="EO629">
        <v>16</v>
      </c>
      <c r="EP629">
        <v>20</v>
      </c>
      <c r="EQ629">
        <v>0.1</v>
      </c>
      <c r="ER629">
        <v>0.60000000000000009</v>
      </c>
      <c r="ES629">
        <v>0.7</v>
      </c>
      <c r="ET629">
        <v>514.44000000000005</v>
      </c>
      <c r="EU629" s="11">
        <f t="shared" si="187"/>
        <v>82</v>
      </c>
      <c r="EV629" s="6">
        <f t="shared" si="188"/>
        <v>9.25</v>
      </c>
      <c r="EW629" s="6">
        <f t="shared" si="189"/>
        <v>102.48257307080837</v>
      </c>
      <c r="EX629" s="6">
        <v>4.3</v>
      </c>
      <c r="EY629">
        <v>0.31</v>
      </c>
    </row>
    <row r="630" spans="1:155">
      <c r="A630">
        <v>425</v>
      </c>
      <c r="B630" s="5">
        <v>3250000</v>
      </c>
      <c r="C630" t="s">
        <v>2683</v>
      </c>
      <c r="D630" t="s">
        <v>2684</v>
      </c>
      <c r="E630" t="s">
        <v>144</v>
      </c>
      <c r="F630" t="s">
        <v>145</v>
      </c>
      <c r="G630" t="s">
        <v>145</v>
      </c>
      <c r="H630">
        <v>73</v>
      </c>
      <c r="I630">
        <v>188</v>
      </c>
      <c r="J630">
        <v>2000</v>
      </c>
      <c r="K630">
        <v>1</v>
      </c>
      <c r="L630">
        <v>28</v>
      </c>
      <c r="M630" t="s">
        <v>146</v>
      </c>
      <c r="N630" t="s">
        <v>2685</v>
      </c>
      <c r="O630" t="s">
        <v>157</v>
      </c>
      <c r="P630" t="s">
        <v>198</v>
      </c>
      <c r="Q630" t="s">
        <v>193</v>
      </c>
      <c r="R630">
        <v>80</v>
      </c>
      <c r="S630">
        <v>24</v>
      </c>
      <c r="T630">
        <v>24</v>
      </c>
      <c r="U630">
        <v>8</v>
      </c>
      <c r="V630">
        <v>16</v>
      </c>
      <c r="W630">
        <v>48</v>
      </c>
      <c r="X630">
        <v>14</v>
      </c>
      <c r="Y630" s="6">
        <v>10.199999999999999</v>
      </c>
      <c r="Z630">
        <v>50</v>
      </c>
      <c r="AA630">
        <v>1538</v>
      </c>
      <c r="AB630">
        <v>74288</v>
      </c>
      <c r="AC630" s="6">
        <v>1235.6199999999999</v>
      </c>
      <c r="AD630" s="7">
        <v>15.483333333299999</v>
      </c>
      <c r="AE630" s="7">
        <f t="shared" si="171"/>
        <v>15.468416666655557</v>
      </c>
      <c r="AF630" s="8">
        <v>0.27591581532964882</v>
      </c>
      <c r="AG630" s="8">
        <v>0.676056338028169</v>
      </c>
      <c r="AH630" s="8">
        <v>9.9859353023909983E-2</v>
      </c>
      <c r="AI630" s="9">
        <f t="shared" si="172"/>
        <v>0.92638036809815949</v>
      </c>
      <c r="AJ630" s="10">
        <f t="shared" si="173"/>
        <v>1026.2397211220696</v>
      </c>
      <c r="AK630" s="7">
        <f t="shared" si="174"/>
        <v>3.4476619025266668</v>
      </c>
      <c r="AL630" s="7">
        <f t="shared" si="175"/>
        <v>1.7481102604360566</v>
      </c>
      <c r="AM630" s="8">
        <f t="shared" si="176"/>
        <v>0.66355140186915884</v>
      </c>
      <c r="AN630" s="11">
        <f t="shared" si="177"/>
        <v>35</v>
      </c>
      <c r="AO630" s="7">
        <f t="shared" si="178"/>
        <v>1.6995516420906103</v>
      </c>
      <c r="AP630">
        <v>290</v>
      </c>
      <c r="AQ630">
        <v>290</v>
      </c>
      <c r="AR630">
        <v>235</v>
      </c>
      <c r="AS630">
        <v>167</v>
      </c>
      <c r="AT630">
        <v>167</v>
      </c>
      <c r="AU630">
        <v>167</v>
      </c>
      <c r="AV630" s="6">
        <v>20.5</v>
      </c>
      <c r="AW630">
        <v>83</v>
      </c>
      <c r="AX630">
        <v>19</v>
      </c>
      <c r="AY630">
        <v>15</v>
      </c>
      <c r="AZ630" s="11">
        <f t="shared" si="179"/>
        <v>34</v>
      </c>
      <c r="BA630" s="6">
        <v>30.478999999999999</v>
      </c>
      <c r="BB630" s="6">
        <v>27.84</v>
      </c>
      <c r="BC630" s="6">
        <v>134.19999999999999</v>
      </c>
      <c r="BD630">
        <v>28</v>
      </c>
      <c r="BE630">
        <v>28</v>
      </c>
      <c r="BF630">
        <v>123</v>
      </c>
      <c r="BG630" s="11">
        <f t="shared" si="180"/>
        <v>-95</v>
      </c>
      <c r="BH630">
        <v>68</v>
      </c>
      <c r="BI630">
        <v>44</v>
      </c>
      <c r="BJ630">
        <v>37</v>
      </c>
      <c r="BK630">
        <v>41</v>
      </c>
      <c r="BL630">
        <v>44</v>
      </c>
      <c r="BM630">
        <v>37</v>
      </c>
      <c r="BN630">
        <v>41</v>
      </c>
      <c r="BO630" s="8">
        <f t="shared" si="181"/>
        <v>4.3944265809217578E-2</v>
      </c>
      <c r="BP630">
        <v>64</v>
      </c>
      <c r="BQ630">
        <v>53</v>
      </c>
      <c r="BR630">
        <v>64</v>
      </c>
      <c r="BS630">
        <v>53</v>
      </c>
      <c r="BT630" s="8">
        <f t="shared" si="182"/>
        <v>0.54700854700854706</v>
      </c>
      <c r="BU630" s="8">
        <f t="shared" si="183"/>
        <v>0.10803324099722991</v>
      </c>
      <c r="BV630">
        <v>8</v>
      </c>
      <c r="BW630">
        <v>3</v>
      </c>
      <c r="BX630">
        <v>6</v>
      </c>
      <c r="BY630">
        <v>4</v>
      </c>
      <c r="BZ630">
        <v>50</v>
      </c>
      <c r="CA630">
        <v>46</v>
      </c>
      <c r="CB630">
        <v>26</v>
      </c>
      <c r="CC630">
        <v>14</v>
      </c>
      <c r="CD630">
        <v>28</v>
      </c>
      <c r="CE630">
        <v>24</v>
      </c>
      <c r="CF630">
        <v>30</v>
      </c>
      <c r="CG630">
        <v>30</v>
      </c>
      <c r="CH630">
        <v>0</v>
      </c>
      <c r="CI630">
        <v>4</v>
      </c>
      <c r="CJ630">
        <v>4</v>
      </c>
      <c r="CK630">
        <v>0</v>
      </c>
      <c r="CL630">
        <v>0</v>
      </c>
      <c r="CM630">
        <v>0</v>
      </c>
      <c r="CN630">
        <v>1</v>
      </c>
      <c r="CO630">
        <v>2</v>
      </c>
      <c r="CP630">
        <v>3</v>
      </c>
      <c r="CQ630">
        <v>2</v>
      </c>
      <c r="CR630">
        <v>5</v>
      </c>
      <c r="CS630">
        <v>0</v>
      </c>
      <c r="CT630">
        <v>11</v>
      </c>
      <c r="CU630">
        <v>0</v>
      </c>
      <c r="CV630">
        <v>2</v>
      </c>
      <c r="CW630">
        <v>8</v>
      </c>
      <c r="CX630">
        <v>58</v>
      </c>
      <c r="CY630">
        <v>17</v>
      </c>
      <c r="CZ630">
        <v>2</v>
      </c>
      <c r="DA630">
        <v>18</v>
      </c>
      <c r="DB630">
        <v>18</v>
      </c>
      <c r="DC630">
        <v>16</v>
      </c>
      <c r="DD630">
        <v>1</v>
      </c>
      <c r="DE630">
        <v>95</v>
      </c>
      <c r="DF630">
        <v>25</v>
      </c>
      <c r="DG630">
        <v>16</v>
      </c>
      <c r="DH630">
        <v>22</v>
      </c>
      <c r="DI630">
        <v>12</v>
      </c>
      <c r="DJ630" s="11">
        <f t="shared" si="184"/>
        <v>-9</v>
      </c>
      <c r="DK630" s="6">
        <v>-8.9080413241000009</v>
      </c>
      <c r="DL630">
        <v>25</v>
      </c>
      <c r="DM630">
        <v>0</v>
      </c>
      <c r="DN630">
        <v>0</v>
      </c>
      <c r="DO630">
        <v>0</v>
      </c>
      <c r="DP630">
        <v>0</v>
      </c>
      <c r="DQ630">
        <v>1306</v>
      </c>
      <c r="DR630">
        <v>933</v>
      </c>
      <c r="DS630">
        <v>987</v>
      </c>
      <c r="DT630">
        <v>702</v>
      </c>
      <c r="DU630">
        <v>711</v>
      </c>
      <c r="DV630">
        <v>489</v>
      </c>
      <c r="DW630" s="6">
        <v>66.77</v>
      </c>
      <c r="DX630" s="6">
        <v>45.1</v>
      </c>
      <c r="DY630">
        <v>240</v>
      </c>
      <c r="DZ630">
        <v>168</v>
      </c>
      <c r="EA630">
        <v>71</v>
      </c>
      <c r="EB630">
        <v>36</v>
      </c>
      <c r="EC630">
        <v>47</v>
      </c>
      <c r="ED630">
        <v>33</v>
      </c>
      <c r="EE630">
        <v>66</v>
      </c>
      <c r="EF630">
        <v>68</v>
      </c>
      <c r="EG630" s="11">
        <f t="shared" si="185"/>
        <v>113</v>
      </c>
      <c r="EH630" s="11">
        <f t="shared" si="186"/>
        <v>101</v>
      </c>
      <c r="EI630">
        <v>529</v>
      </c>
      <c r="EJ630">
        <v>554</v>
      </c>
      <c r="EK630">
        <v>322</v>
      </c>
      <c r="EL630">
        <v>438</v>
      </c>
      <c r="EM630">
        <v>228</v>
      </c>
      <c r="EN630">
        <v>160</v>
      </c>
      <c r="EO630">
        <v>64</v>
      </c>
      <c r="EP630">
        <v>61</v>
      </c>
      <c r="EQ630">
        <v>4.4000000000000004</v>
      </c>
      <c r="ER630">
        <v>1.8</v>
      </c>
      <c r="ES630">
        <v>6.2</v>
      </c>
      <c r="ET630">
        <v>3242.63</v>
      </c>
      <c r="EU630" s="11">
        <f t="shared" si="187"/>
        <v>119</v>
      </c>
      <c r="EV630" s="6">
        <f t="shared" si="188"/>
        <v>2.6</v>
      </c>
      <c r="EW630" s="6">
        <f t="shared" si="189"/>
        <v>108.72274647545363</v>
      </c>
      <c r="EX630" s="6">
        <v>55.4</v>
      </c>
      <c r="EY630">
        <v>0.69</v>
      </c>
    </row>
    <row r="631" spans="1:155">
      <c r="A631">
        <v>642</v>
      </c>
      <c r="B631" s="5">
        <v>3250000</v>
      </c>
      <c r="C631" t="s">
        <v>2721</v>
      </c>
      <c r="D631" t="s">
        <v>2722</v>
      </c>
      <c r="F631" t="s">
        <v>162</v>
      </c>
      <c r="G631" t="s">
        <v>162</v>
      </c>
      <c r="H631">
        <v>74</v>
      </c>
      <c r="I631">
        <v>215</v>
      </c>
      <c r="J631">
        <v>2011</v>
      </c>
      <c r="K631">
        <v>1</v>
      </c>
      <c r="L631">
        <v>6</v>
      </c>
      <c r="M631" t="s">
        <v>146</v>
      </c>
      <c r="N631" t="s">
        <v>2723</v>
      </c>
      <c r="O631" t="s">
        <v>2724</v>
      </c>
      <c r="P631" t="s">
        <v>333</v>
      </c>
      <c r="Q631" t="s">
        <v>531</v>
      </c>
      <c r="R631">
        <v>56</v>
      </c>
      <c r="S631">
        <v>14</v>
      </c>
      <c r="T631">
        <v>23</v>
      </c>
      <c r="U631">
        <v>8</v>
      </c>
      <c r="V631">
        <v>15</v>
      </c>
      <c r="W631">
        <v>37</v>
      </c>
      <c r="X631">
        <v>9</v>
      </c>
      <c r="Y631" s="6">
        <v>1.7000000000000002</v>
      </c>
      <c r="Z631">
        <v>16</v>
      </c>
      <c r="AA631">
        <v>1349</v>
      </c>
      <c r="AB631">
        <v>57362</v>
      </c>
      <c r="AC631" s="6">
        <v>956.38</v>
      </c>
      <c r="AD631" s="7">
        <v>17.066666666700002</v>
      </c>
      <c r="AE631" s="7">
        <f t="shared" si="171"/>
        <v>17.072301587312698</v>
      </c>
      <c r="AF631" s="8">
        <v>0.28850336503799429</v>
      </c>
      <c r="AG631" s="8">
        <v>0.58730158730158732</v>
      </c>
      <c r="AH631" s="8">
        <v>0.11909262759924386</v>
      </c>
      <c r="AI631" s="9">
        <f t="shared" si="172"/>
        <v>0.91466083150984678</v>
      </c>
      <c r="AJ631" s="10">
        <f t="shared" si="173"/>
        <v>1033.7534591090907</v>
      </c>
      <c r="AK631" s="7">
        <f t="shared" si="174"/>
        <v>3.9524038562077832</v>
      </c>
      <c r="AL631" s="7">
        <f t="shared" si="175"/>
        <v>2.4467261967000562</v>
      </c>
      <c r="AM631" s="8">
        <f t="shared" si="176"/>
        <v>0.61764705882352944</v>
      </c>
      <c r="AN631" s="11">
        <f t="shared" si="177"/>
        <v>24</v>
      </c>
      <c r="AO631" s="7">
        <f t="shared" si="178"/>
        <v>1.505677659507727</v>
      </c>
      <c r="AP631">
        <v>225</v>
      </c>
      <c r="AQ631">
        <v>225</v>
      </c>
      <c r="AR631">
        <v>181</v>
      </c>
      <c r="AS631">
        <v>118</v>
      </c>
      <c r="AT631">
        <v>119</v>
      </c>
      <c r="AU631">
        <v>119</v>
      </c>
      <c r="AV631" s="6">
        <v>13.58</v>
      </c>
      <c r="AW631">
        <v>49</v>
      </c>
      <c r="AX631">
        <v>8</v>
      </c>
      <c r="AY631">
        <v>12</v>
      </c>
      <c r="AZ631" s="11">
        <f t="shared" si="179"/>
        <v>20</v>
      </c>
      <c r="BA631" s="6">
        <v>29.184899999999999</v>
      </c>
      <c r="BB631" s="6">
        <v>26.13</v>
      </c>
      <c r="BC631" s="6">
        <v>114.4</v>
      </c>
      <c r="BD631">
        <v>23</v>
      </c>
      <c r="BE631">
        <v>23</v>
      </c>
      <c r="BF631">
        <v>43</v>
      </c>
      <c r="BG631" s="11">
        <f t="shared" si="180"/>
        <v>-20</v>
      </c>
      <c r="BH631">
        <v>63</v>
      </c>
      <c r="BI631">
        <v>31</v>
      </c>
      <c r="BJ631">
        <v>36</v>
      </c>
      <c r="BK631">
        <v>27</v>
      </c>
      <c r="BL631">
        <v>31</v>
      </c>
      <c r="BM631">
        <v>36</v>
      </c>
      <c r="BN631">
        <v>27</v>
      </c>
      <c r="BO631" s="8">
        <f t="shared" si="181"/>
        <v>3.1839622641509434E-2</v>
      </c>
      <c r="BP631">
        <v>494</v>
      </c>
      <c r="BQ631">
        <v>456</v>
      </c>
      <c r="BR631">
        <v>494</v>
      </c>
      <c r="BS631">
        <v>456</v>
      </c>
      <c r="BT631" s="8">
        <f t="shared" si="182"/>
        <v>0.52</v>
      </c>
      <c r="BU631" s="8">
        <f t="shared" si="183"/>
        <v>0.87800369685767099</v>
      </c>
      <c r="BV631">
        <v>164</v>
      </c>
      <c r="BW631">
        <v>156</v>
      </c>
      <c r="BX631">
        <v>133</v>
      </c>
      <c r="BY631">
        <v>152</v>
      </c>
      <c r="BZ631">
        <v>197</v>
      </c>
      <c r="CA631">
        <v>148</v>
      </c>
      <c r="CB631">
        <v>126</v>
      </c>
      <c r="CC631">
        <v>151</v>
      </c>
      <c r="CD631">
        <v>162</v>
      </c>
      <c r="CE631">
        <v>120</v>
      </c>
      <c r="CF631">
        <v>328</v>
      </c>
      <c r="CG631">
        <v>270</v>
      </c>
      <c r="CH631">
        <v>2</v>
      </c>
      <c r="CI631">
        <v>2</v>
      </c>
      <c r="CJ631">
        <v>2</v>
      </c>
      <c r="CK631">
        <v>0</v>
      </c>
      <c r="CL631">
        <v>0</v>
      </c>
      <c r="CM631">
        <v>0</v>
      </c>
      <c r="CN631">
        <v>2</v>
      </c>
      <c r="CO631">
        <v>1</v>
      </c>
      <c r="CP631">
        <v>0</v>
      </c>
      <c r="CQ631">
        <v>3</v>
      </c>
      <c r="CR631">
        <v>4</v>
      </c>
      <c r="CS631">
        <v>1</v>
      </c>
      <c r="CT631">
        <v>3</v>
      </c>
      <c r="CU631">
        <v>1</v>
      </c>
      <c r="CV631">
        <v>2</v>
      </c>
      <c r="CW631">
        <v>3</v>
      </c>
      <c r="CX631">
        <v>57</v>
      </c>
      <c r="CY631">
        <v>12</v>
      </c>
      <c r="CZ631">
        <v>1</v>
      </c>
      <c r="DA631">
        <v>25</v>
      </c>
      <c r="DB631">
        <v>20</v>
      </c>
      <c r="DC631">
        <v>9</v>
      </c>
      <c r="DD631">
        <v>3</v>
      </c>
      <c r="DE631">
        <v>49</v>
      </c>
      <c r="DF631">
        <v>8</v>
      </c>
      <c r="DG631">
        <v>17</v>
      </c>
      <c r="DH631">
        <v>7</v>
      </c>
      <c r="DI631">
        <v>14</v>
      </c>
      <c r="DJ631" s="11">
        <f t="shared" si="184"/>
        <v>9</v>
      </c>
      <c r="DK631" s="6">
        <v>6.5420104436999997</v>
      </c>
      <c r="DL631">
        <v>8</v>
      </c>
      <c r="DM631">
        <v>0</v>
      </c>
      <c r="DN631">
        <v>0</v>
      </c>
      <c r="DO631">
        <v>0</v>
      </c>
      <c r="DP631">
        <v>0</v>
      </c>
      <c r="DQ631">
        <v>965</v>
      </c>
      <c r="DR631">
        <v>848</v>
      </c>
      <c r="DS631">
        <v>758</v>
      </c>
      <c r="DT631">
        <v>635</v>
      </c>
      <c r="DU631">
        <v>529</v>
      </c>
      <c r="DV631">
        <v>457</v>
      </c>
      <c r="DW631" s="6">
        <v>55.06</v>
      </c>
      <c r="DX631" s="6">
        <v>40.24</v>
      </c>
      <c r="DY631">
        <v>195</v>
      </c>
      <c r="DZ631">
        <v>132</v>
      </c>
      <c r="EA631">
        <v>63</v>
      </c>
      <c r="EB631">
        <v>39</v>
      </c>
      <c r="EC631">
        <v>44</v>
      </c>
      <c r="ED631">
        <v>28</v>
      </c>
      <c r="EE631">
        <v>35</v>
      </c>
      <c r="EF631">
        <v>37</v>
      </c>
      <c r="EG631" s="11">
        <f t="shared" si="185"/>
        <v>79</v>
      </c>
      <c r="EH631" s="11">
        <f t="shared" si="186"/>
        <v>65</v>
      </c>
      <c r="EI631">
        <v>555</v>
      </c>
      <c r="EJ631">
        <v>527</v>
      </c>
      <c r="EK631">
        <v>268</v>
      </c>
      <c r="EL631">
        <v>303</v>
      </c>
      <c r="EM631">
        <v>153</v>
      </c>
      <c r="EN631">
        <v>118</v>
      </c>
      <c r="EO631">
        <v>48</v>
      </c>
      <c r="EP631">
        <v>60</v>
      </c>
      <c r="EQ631">
        <v>3</v>
      </c>
      <c r="ER631">
        <v>1.2</v>
      </c>
      <c r="ES631">
        <v>4.2</v>
      </c>
      <c r="ET631">
        <v>2358.59</v>
      </c>
      <c r="EU631" s="11">
        <f t="shared" si="187"/>
        <v>66</v>
      </c>
      <c r="EV631" s="6">
        <f t="shared" si="188"/>
        <v>7.375</v>
      </c>
      <c r="EW631" s="6">
        <f t="shared" si="189"/>
        <v>113.74139986197954</v>
      </c>
      <c r="EX631" s="6">
        <v>35.700000000000003</v>
      </c>
      <c r="EY631">
        <v>0.64</v>
      </c>
    </row>
    <row r="632" spans="1:155">
      <c r="A632">
        <v>277</v>
      </c>
      <c r="B632" s="5">
        <v>3275000</v>
      </c>
      <c r="C632" t="s">
        <v>2649</v>
      </c>
      <c r="D632" t="s">
        <v>1916</v>
      </c>
      <c r="E632" t="s">
        <v>144</v>
      </c>
      <c r="F632" t="s">
        <v>145</v>
      </c>
      <c r="G632" t="s">
        <v>145</v>
      </c>
      <c r="H632">
        <v>73</v>
      </c>
      <c r="I632">
        <v>225</v>
      </c>
      <c r="M632" t="s">
        <v>146</v>
      </c>
      <c r="N632" t="s">
        <v>2650</v>
      </c>
      <c r="O632" t="s">
        <v>231</v>
      </c>
      <c r="P632" t="s">
        <v>263</v>
      </c>
      <c r="Q632" t="s">
        <v>432</v>
      </c>
      <c r="R632">
        <v>78</v>
      </c>
      <c r="S632">
        <v>10</v>
      </c>
      <c r="T632">
        <v>19</v>
      </c>
      <c r="U632">
        <v>8</v>
      </c>
      <c r="V632">
        <v>11</v>
      </c>
      <c r="W632">
        <v>29</v>
      </c>
      <c r="X632">
        <v>-2</v>
      </c>
      <c r="Y632" s="6">
        <v>-2</v>
      </c>
      <c r="Z632">
        <v>30</v>
      </c>
      <c r="AA632">
        <v>1745</v>
      </c>
      <c r="AB632">
        <v>74613</v>
      </c>
      <c r="AC632" s="6">
        <v>1235.0999999999999</v>
      </c>
      <c r="AD632" s="7">
        <v>15.833333333300001</v>
      </c>
      <c r="AE632" s="7">
        <f t="shared" si="171"/>
        <v>15.870299145288035</v>
      </c>
      <c r="AF632" s="8">
        <v>0.27659831770175486</v>
      </c>
      <c r="AG632" s="8">
        <v>0.65909090909090906</v>
      </c>
      <c r="AH632" s="8">
        <v>7.956600361663653E-2</v>
      </c>
      <c r="AI632" s="9">
        <f t="shared" si="172"/>
        <v>0.91623036649214662</v>
      </c>
      <c r="AJ632" s="10">
        <f t="shared" si="173"/>
        <v>995.79637010878321</v>
      </c>
      <c r="AK632" s="7">
        <f t="shared" si="174"/>
        <v>2.1374787466601894</v>
      </c>
      <c r="AL632" s="7">
        <f t="shared" si="175"/>
        <v>2.3317949963565705</v>
      </c>
      <c r="AM632" s="8">
        <f t="shared" si="176"/>
        <v>0.47826086956521741</v>
      </c>
      <c r="AN632" s="11">
        <f t="shared" si="177"/>
        <v>-4</v>
      </c>
      <c r="AO632" s="7">
        <f t="shared" si="178"/>
        <v>-0.19431624969638106</v>
      </c>
      <c r="AP632">
        <v>208</v>
      </c>
      <c r="AQ632">
        <v>210</v>
      </c>
      <c r="AR632">
        <v>162</v>
      </c>
      <c r="AS632">
        <v>103</v>
      </c>
      <c r="AT632">
        <v>105</v>
      </c>
      <c r="AU632">
        <v>105</v>
      </c>
      <c r="AV632" s="6">
        <v>14.79</v>
      </c>
      <c r="AW632">
        <v>56</v>
      </c>
      <c r="AX632">
        <v>11</v>
      </c>
      <c r="AY632">
        <v>10</v>
      </c>
      <c r="AZ632" s="11">
        <f t="shared" si="179"/>
        <v>21</v>
      </c>
      <c r="BA632" s="6">
        <v>25.1143</v>
      </c>
      <c r="BB632" s="6">
        <v>20.86</v>
      </c>
      <c r="BC632" s="6">
        <v>204.2</v>
      </c>
      <c r="BD632">
        <v>61</v>
      </c>
      <c r="BE632">
        <v>61</v>
      </c>
      <c r="BF632">
        <v>93</v>
      </c>
      <c r="BG632" s="11">
        <f t="shared" si="180"/>
        <v>-32</v>
      </c>
      <c r="BH632">
        <v>59</v>
      </c>
      <c r="BI632">
        <v>52</v>
      </c>
      <c r="BJ632">
        <v>34</v>
      </c>
      <c r="BK632">
        <v>56</v>
      </c>
      <c r="BL632">
        <v>52</v>
      </c>
      <c r="BM632">
        <v>34</v>
      </c>
      <c r="BN632">
        <v>56</v>
      </c>
      <c r="BO632" s="8">
        <f t="shared" si="181"/>
        <v>4.6666666666666669E-2</v>
      </c>
      <c r="BP632">
        <v>223</v>
      </c>
      <c r="BQ632">
        <v>233</v>
      </c>
      <c r="BR632">
        <v>222</v>
      </c>
      <c r="BS632">
        <v>231</v>
      </c>
      <c r="BT632" s="8">
        <f t="shared" si="182"/>
        <v>0.48903508771929827</v>
      </c>
      <c r="BU632" s="8">
        <f t="shared" si="183"/>
        <v>0.38487680543755309</v>
      </c>
      <c r="BV632">
        <v>100</v>
      </c>
      <c r="BW632">
        <v>123</v>
      </c>
      <c r="BX632">
        <v>34</v>
      </c>
      <c r="BY632">
        <v>34</v>
      </c>
      <c r="BZ632">
        <v>89</v>
      </c>
      <c r="CA632">
        <v>76</v>
      </c>
      <c r="CB632">
        <v>57</v>
      </c>
      <c r="CC632">
        <v>79</v>
      </c>
      <c r="CD632">
        <v>94</v>
      </c>
      <c r="CE632">
        <v>74</v>
      </c>
      <c r="CF632">
        <v>138</v>
      </c>
      <c r="CG632">
        <v>137</v>
      </c>
      <c r="CH632">
        <v>0</v>
      </c>
      <c r="CI632">
        <v>3</v>
      </c>
      <c r="CJ632">
        <v>2</v>
      </c>
      <c r="CK632">
        <v>0</v>
      </c>
      <c r="CL632">
        <v>0</v>
      </c>
      <c r="CM632">
        <v>0</v>
      </c>
      <c r="CN632">
        <v>0</v>
      </c>
      <c r="CO632">
        <v>2</v>
      </c>
      <c r="CP632">
        <v>1</v>
      </c>
      <c r="CQ632">
        <v>1</v>
      </c>
      <c r="CR632">
        <v>3</v>
      </c>
      <c r="CS632">
        <v>0</v>
      </c>
      <c r="CT632">
        <v>3</v>
      </c>
      <c r="CU632">
        <v>0</v>
      </c>
      <c r="CV632">
        <v>4</v>
      </c>
      <c r="CW632">
        <v>5</v>
      </c>
      <c r="CX632">
        <v>50</v>
      </c>
      <c r="CY632">
        <v>8</v>
      </c>
      <c r="CZ632">
        <v>14</v>
      </c>
      <c r="DA632">
        <v>13</v>
      </c>
      <c r="DB632">
        <v>11</v>
      </c>
      <c r="DC632">
        <v>11</v>
      </c>
      <c r="DD632">
        <v>1</v>
      </c>
      <c r="DE632">
        <v>47</v>
      </c>
      <c r="DF632">
        <v>15</v>
      </c>
      <c r="DG632">
        <v>10</v>
      </c>
      <c r="DH632">
        <v>14</v>
      </c>
      <c r="DI632">
        <v>8</v>
      </c>
      <c r="DJ632" s="11">
        <f t="shared" si="184"/>
        <v>-5</v>
      </c>
      <c r="DK632" s="6">
        <v>-4.9964408533000002</v>
      </c>
      <c r="DL632">
        <v>15</v>
      </c>
      <c r="DM632">
        <v>0</v>
      </c>
      <c r="DN632">
        <v>0</v>
      </c>
      <c r="DO632">
        <v>0</v>
      </c>
      <c r="DP632">
        <v>0</v>
      </c>
      <c r="DQ632">
        <v>1153</v>
      </c>
      <c r="DR632">
        <v>1200</v>
      </c>
      <c r="DS632">
        <v>819</v>
      </c>
      <c r="DT632">
        <v>857</v>
      </c>
      <c r="DU632">
        <v>553</v>
      </c>
      <c r="DV632">
        <v>573</v>
      </c>
      <c r="DW632" s="6">
        <v>53.18</v>
      </c>
      <c r="DX632" s="6">
        <v>61.13</v>
      </c>
      <c r="DY632">
        <v>188</v>
      </c>
      <c r="DZ632">
        <v>202</v>
      </c>
      <c r="EA632">
        <v>44</v>
      </c>
      <c r="EB632">
        <v>48</v>
      </c>
      <c r="EC632">
        <v>42</v>
      </c>
      <c r="ED632">
        <v>48</v>
      </c>
      <c r="EE632">
        <v>54</v>
      </c>
      <c r="EF632">
        <v>72</v>
      </c>
      <c r="EG632" s="11">
        <f t="shared" si="185"/>
        <v>96</v>
      </c>
      <c r="EH632" s="11">
        <f t="shared" si="186"/>
        <v>120</v>
      </c>
      <c r="EI632">
        <v>573</v>
      </c>
      <c r="EJ632">
        <v>604</v>
      </c>
      <c r="EK632">
        <v>337</v>
      </c>
      <c r="EL632">
        <v>477</v>
      </c>
      <c r="EM632">
        <v>280</v>
      </c>
      <c r="EN632">
        <v>155</v>
      </c>
      <c r="EO632">
        <v>53</v>
      </c>
      <c r="EP632">
        <v>57</v>
      </c>
      <c r="EQ632">
        <v>0.8</v>
      </c>
      <c r="ER632">
        <v>1.5</v>
      </c>
      <c r="ES632">
        <v>2.2000000000000002</v>
      </c>
      <c r="ET632">
        <v>3230.22</v>
      </c>
      <c r="EU632" s="11">
        <f t="shared" si="187"/>
        <v>147</v>
      </c>
      <c r="EV632" s="6">
        <f t="shared" si="188"/>
        <v>6.333333333333333</v>
      </c>
      <c r="EW632" s="6">
        <f t="shared" si="189"/>
        <v>114.30653388389605</v>
      </c>
      <c r="EX632" s="6">
        <v>29.9</v>
      </c>
      <c r="EY632">
        <v>0.38</v>
      </c>
    </row>
    <row r="633" spans="1:155">
      <c r="A633">
        <v>803</v>
      </c>
      <c r="B633" s="5">
        <v>3350000</v>
      </c>
      <c r="C633" t="s">
        <v>413</v>
      </c>
      <c r="D633" t="s">
        <v>259</v>
      </c>
      <c r="E633" t="s">
        <v>260</v>
      </c>
      <c r="F633" t="s">
        <v>154</v>
      </c>
      <c r="G633" t="s">
        <v>154</v>
      </c>
      <c r="H633">
        <v>78</v>
      </c>
      <c r="I633">
        <v>218</v>
      </c>
      <c r="J633">
        <v>2010</v>
      </c>
      <c r="K633">
        <v>1</v>
      </c>
      <c r="L633">
        <v>19</v>
      </c>
      <c r="M633" t="s">
        <v>146</v>
      </c>
      <c r="N633" t="s">
        <v>414</v>
      </c>
      <c r="O633" t="s">
        <v>415</v>
      </c>
      <c r="P633" t="s">
        <v>171</v>
      </c>
      <c r="Q633" t="s">
        <v>311</v>
      </c>
      <c r="R633">
        <v>54</v>
      </c>
      <c r="S633">
        <v>7</v>
      </c>
      <c r="T633">
        <v>7</v>
      </c>
      <c r="U633">
        <v>3</v>
      </c>
      <c r="V633">
        <v>4</v>
      </c>
      <c r="W633">
        <v>14</v>
      </c>
      <c r="X633">
        <v>-19</v>
      </c>
      <c r="Y633" s="6">
        <v>-9.6</v>
      </c>
      <c r="Z633">
        <v>22</v>
      </c>
      <c r="AA633">
        <v>984</v>
      </c>
      <c r="AB633">
        <v>42615</v>
      </c>
      <c r="AC633" s="6">
        <v>709.65</v>
      </c>
      <c r="AD633" s="7">
        <v>13.15</v>
      </c>
      <c r="AE633" s="7">
        <f t="shared" si="171"/>
        <v>13.148148148148147</v>
      </c>
      <c r="AF633" s="8">
        <v>0.24142353645592357</v>
      </c>
      <c r="AG633" s="8">
        <v>0.58333333333333337</v>
      </c>
      <c r="AH633" s="8">
        <v>6.1224489795918366E-2</v>
      </c>
      <c r="AI633" s="9">
        <f t="shared" si="172"/>
        <v>0.91898734177215191</v>
      </c>
      <c r="AJ633" s="10">
        <f t="shared" si="173"/>
        <v>980.21183156807024</v>
      </c>
      <c r="AK633" s="7">
        <f t="shared" si="174"/>
        <v>2.029169308814204</v>
      </c>
      <c r="AL633" s="7">
        <f t="shared" si="175"/>
        <v>2.7055590784189389</v>
      </c>
      <c r="AM633" s="8">
        <f t="shared" si="176"/>
        <v>0.42857142857142855</v>
      </c>
      <c r="AN633" s="11">
        <f t="shared" si="177"/>
        <v>-8</v>
      </c>
      <c r="AO633" s="7">
        <f t="shared" si="178"/>
        <v>-0.67638976960473496</v>
      </c>
      <c r="AP633">
        <v>154</v>
      </c>
      <c r="AQ633">
        <v>154</v>
      </c>
      <c r="AR633">
        <v>122</v>
      </c>
      <c r="AS633">
        <v>91</v>
      </c>
      <c r="AT633">
        <v>91</v>
      </c>
      <c r="AU633">
        <v>91</v>
      </c>
      <c r="AV633" s="6">
        <v>9.7200000000000006</v>
      </c>
      <c r="AW633">
        <v>40</v>
      </c>
      <c r="AX633">
        <v>5</v>
      </c>
      <c r="AY633">
        <v>10</v>
      </c>
      <c r="AZ633" s="11">
        <f t="shared" si="179"/>
        <v>15</v>
      </c>
      <c r="BA633" s="6">
        <v>27.0549</v>
      </c>
      <c r="BB633" s="6">
        <v>26.62</v>
      </c>
      <c r="BC633" s="6">
        <v>90.1</v>
      </c>
      <c r="BD633">
        <v>72</v>
      </c>
      <c r="BE633">
        <v>72</v>
      </c>
      <c r="BF633">
        <v>49</v>
      </c>
      <c r="BG633" s="11">
        <f t="shared" si="180"/>
        <v>23</v>
      </c>
      <c r="BH633">
        <v>31</v>
      </c>
      <c r="BI633">
        <v>17</v>
      </c>
      <c r="BJ633">
        <v>21</v>
      </c>
      <c r="BK633">
        <v>9</v>
      </c>
      <c r="BL633">
        <v>17</v>
      </c>
      <c r="BM633">
        <v>21</v>
      </c>
      <c r="BN633">
        <v>9</v>
      </c>
      <c r="BO633" s="8">
        <f t="shared" si="181"/>
        <v>1.4106583072100314E-2</v>
      </c>
      <c r="BP633">
        <v>186</v>
      </c>
      <c r="BQ633">
        <v>205</v>
      </c>
      <c r="BR633">
        <v>186</v>
      </c>
      <c r="BS633">
        <v>205</v>
      </c>
      <c r="BT633" s="8">
        <f t="shared" si="182"/>
        <v>0.47570332480818417</v>
      </c>
      <c r="BU633" s="8">
        <f t="shared" si="183"/>
        <v>0.58184523809523814</v>
      </c>
      <c r="BV633">
        <v>42</v>
      </c>
      <c r="BW633">
        <v>50</v>
      </c>
      <c r="BX633">
        <v>53</v>
      </c>
      <c r="BY633">
        <v>61</v>
      </c>
      <c r="BZ633">
        <v>91</v>
      </c>
      <c r="CA633">
        <v>94</v>
      </c>
      <c r="CB633">
        <v>39</v>
      </c>
      <c r="CC633">
        <v>45</v>
      </c>
      <c r="CD633">
        <v>76</v>
      </c>
      <c r="CE633">
        <v>83</v>
      </c>
      <c r="CF633">
        <v>116</v>
      </c>
      <c r="CG633">
        <v>119</v>
      </c>
      <c r="CH633">
        <v>0</v>
      </c>
      <c r="CI633">
        <v>2</v>
      </c>
      <c r="CJ633">
        <v>1</v>
      </c>
      <c r="CK633">
        <v>0</v>
      </c>
      <c r="CL633">
        <v>0</v>
      </c>
      <c r="CM633">
        <v>0</v>
      </c>
      <c r="CN633">
        <v>1</v>
      </c>
      <c r="CO633">
        <v>0</v>
      </c>
      <c r="CP633">
        <v>1</v>
      </c>
      <c r="CQ633">
        <v>0</v>
      </c>
      <c r="CR633">
        <v>1</v>
      </c>
      <c r="CS633">
        <v>0</v>
      </c>
      <c r="CT633">
        <v>4</v>
      </c>
      <c r="CU633">
        <v>0</v>
      </c>
      <c r="CV633">
        <v>2</v>
      </c>
      <c r="CW633">
        <v>2</v>
      </c>
      <c r="CX633">
        <v>27</v>
      </c>
      <c r="CY633">
        <v>18</v>
      </c>
      <c r="CZ633">
        <v>1</v>
      </c>
      <c r="DA633">
        <v>14</v>
      </c>
      <c r="DB633">
        <v>13</v>
      </c>
      <c r="DC633">
        <v>7</v>
      </c>
      <c r="DD633">
        <v>1</v>
      </c>
      <c r="DE633">
        <v>37</v>
      </c>
      <c r="DF633">
        <v>11</v>
      </c>
      <c r="DG633">
        <v>13</v>
      </c>
      <c r="DH633">
        <v>11</v>
      </c>
      <c r="DI633">
        <v>11</v>
      </c>
      <c r="DJ633" s="11">
        <f t="shared" si="184"/>
        <v>2</v>
      </c>
      <c r="DK633" s="6">
        <v>0.98098028339999999</v>
      </c>
      <c r="DL633">
        <v>11</v>
      </c>
      <c r="DM633">
        <v>0</v>
      </c>
      <c r="DN633">
        <v>0</v>
      </c>
      <c r="DO633">
        <v>0</v>
      </c>
      <c r="DP633">
        <v>0</v>
      </c>
      <c r="DQ633">
        <v>685</v>
      </c>
      <c r="DR633">
        <v>638</v>
      </c>
      <c r="DS633">
        <v>538</v>
      </c>
      <c r="DT633">
        <v>516</v>
      </c>
      <c r="DU633">
        <v>392</v>
      </c>
      <c r="DV633">
        <v>395</v>
      </c>
      <c r="DW633" s="6">
        <v>33.85</v>
      </c>
      <c r="DX633" s="6">
        <v>33.72</v>
      </c>
      <c r="DY633">
        <v>113</v>
      </c>
      <c r="DZ633">
        <v>121</v>
      </c>
      <c r="EA633">
        <v>24</v>
      </c>
      <c r="EB633">
        <v>32</v>
      </c>
      <c r="EC633">
        <v>26</v>
      </c>
      <c r="ED633">
        <v>43</v>
      </c>
      <c r="EE633">
        <v>23</v>
      </c>
      <c r="EF633">
        <v>31</v>
      </c>
      <c r="EG633" s="11">
        <f t="shared" si="185"/>
        <v>49</v>
      </c>
      <c r="EH633" s="11">
        <f t="shared" si="186"/>
        <v>74</v>
      </c>
      <c r="EI633">
        <v>318</v>
      </c>
      <c r="EJ633">
        <v>354</v>
      </c>
      <c r="EK633">
        <v>282</v>
      </c>
      <c r="EL633">
        <v>222</v>
      </c>
      <c r="EM633">
        <v>114</v>
      </c>
      <c r="EN633">
        <v>99</v>
      </c>
      <c r="EO633">
        <v>48</v>
      </c>
      <c r="EP633">
        <v>37</v>
      </c>
      <c r="EQ633">
        <v>0.30000000000000004</v>
      </c>
      <c r="ER633">
        <v>0.1</v>
      </c>
      <c r="ES633">
        <v>0.5</v>
      </c>
      <c r="ET633">
        <v>2229.79</v>
      </c>
      <c r="EU633" s="11">
        <f t="shared" si="187"/>
        <v>103</v>
      </c>
      <c r="EV633" s="6">
        <f t="shared" si="188"/>
        <v>8.454545454545455</v>
      </c>
      <c r="EW633" s="6">
        <f t="shared" si="189"/>
        <v>111.85795814838301</v>
      </c>
      <c r="EX633" s="6">
        <v>9.6999999999999993</v>
      </c>
      <c r="EY633">
        <v>0.18</v>
      </c>
    </row>
    <row r="634" spans="1:155">
      <c r="A634">
        <v>81</v>
      </c>
      <c r="B634" s="5">
        <v>3400000</v>
      </c>
      <c r="C634" t="s">
        <v>1609</v>
      </c>
      <c r="D634" t="s">
        <v>1610</v>
      </c>
      <c r="F634" t="s">
        <v>219</v>
      </c>
      <c r="G634" t="s">
        <v>219</v>
      </c>
      <c r="H634">
        <v>74</v>
      </c>
      <c r="I634">
        <v>192</v>
      </c>
      <c r="J634">
        <v>2010</v>
      </c>
      <c r="K634">
        <v>1</v>
      </c>
      <c r="L634">
        <v>26</v>
      </c>
      <c r="M634" t="s">
        <v>155</v>
      </c>
      <c r="N634" t="s">
        <v>1611</v>
      </c>
      <c r="O634" t="s">
        <v>1612</v>
      </c>
      <c r="P634" t="s">
        <v>222</v>
      </c>
      <c r="Q634" t="s">
        <v>193</v>
      </c>
      <c r="R634">
        <v>82</v>
      </c>
      <c r="S634">
        <v>19</v>
      </c>
      <c r="T634">
        <v>40</v>
      </c>
      <c r="U634">
        <v>23</v>
      </c>
      <c r="V634">
        <v>17</v>
      </c>
      <c r="W634">
        <v>59</v>
      </c>
      <c r="X634">
        <v>18</v>
      </c>
      <c r="Y634" s="6">
        <v>5.8</v>
      </c>
      <c r="Z634">
        <v>46</v>
      </c>
      <c r="AA634">
        <v>1667</v>
      </c>
      <c r="AB634">
        <v>83410</v>
      </c>
      <c r="AC634" s="6">
        <v>1385.12</v>
      </c>
      <c r="AD634" s="7">
        <v>16.95</v>
      </c>
      <c r="AE634" s="7">
        <f t="shared" si="171"/>
        <v>16.931653116531166</v>
      </c>
      <c r="AF634" s="8">
        <v>0.29981925820102379</v>
      </c>
      <c r="AG634" s="8">
        <v>0.71951219512195119</v>
      </c>
      <c r="AH634" s="8">
        <v>0.10775295663600526</v>
      </c>
      <c r="AI634" s="9">
        <f t="shared" si="172"/>
        <v>0.92610837438423643</v>
      </c>
      <c r="AJ634" s="10">
        <f t="shared" si="173"/>
        <v>1033.8613310202418</v>
      </c>
      <c r="AK634" s="7">
        <f t="shared" si="174"/>
        <v>3.5520388125216593</v>
      </c>
      <c r="AL634" s="7">
        <f t="shared" si="175"/>
        <v>1.9492895922374958</v>
      </c>
      <c r="AM634" s="8">
        <f t="shared" si="176"/>
        <v>0.64566929133858264</v>
      </c>
      <c r="AN634" s="11">
        <f t="shared" si="177"/>
        <v>37</v>
      </c>
      <c r="AO634" s="7">
        <f t="shared" si="178"/>
        <v>1.6027492202841636</v>
      </c>
      <c r="AP634">
        <v>325</v>
      </c>
      <c r="AQ634">
        <v>325</v>
      </c>
      <c r="AR634">
        <v>239</v>
      </c>
      <c r="AS634">
        <v>170</v>
      </c>
      <c r="AT634">
        <v>170</v>
      </c>
      <c r="AU634">
        <v>170</v>
      </c>
      <c r="AV634" s="6">
        <v>18.09</v>
      </c>
      <c r="AW634">
        <v>78</v>
      </c>
      <c r="AX634">
        <v>9</v>
      </c>
      <c r="AY634">
        <v>14</v>
      </c>
      <c r="AZ634" s="11">
        <f t="shared" si="179"/>
        <v>23</v>
      </c>
      <c r="BA634" s="6">
        <v>26.7471</v>
      </c>
      <c r="BB634" s="6">
        <v>26.68</v>
      </c>
      <c r="BC634" s="6">
        <v>374.3</v>
      </c>
      <c r="BD634">
        <v>57</v>
      </c>
      <c r="BE634">
        <v>57</v>
      </c>
      <c r="BF634">
        <v>59</v>
      </c>
      <c r="BG634" s="11">
        <f t="shared" si="180"/>
        <v>-2</v>
      </c>
      <c r="BH634">
        <v>69</v>
      </c>
      <c r="BI634">
        <v>59</v>
      </c>
      <c r="BJ634">
        <v>43</v>
      </c>
      <c r="BK634">
        <v>18</v>
      </c>
      <c r="BL634">
        <v>59</v>
      </c>
      <c r="BM634">
        <v>43</v>
      </c>
      <c r="BN634">
        <v>18</v>
      </c>
      <c r="BO634" s="8">
        <f t="shared" si="181"/>
        <v>1.6216216216216217E-2</v>
      </c>
      <c r="BP634">
        <v>456</v>
      </c>
      <c r="BQ634">
        <v>581</v>
      </c>
      <c r="BR634">
        <v>456</v>
      </c>
      <c r="BS634">
        <v>581</v>
      </c>
      <c r="BT634" s="8">
        <f t="shared" si="182"/>
        <v>0.43972999035679844</v>
      </c>
      <c r="BU634" s="8">
        <f t="shared" si="183"/>
        <v>0.85279605263157898</v>
      </c>
      <c r="BV634">
        <v>102</v>
      </c>
      <c r="BW634">
        <v>134</v>
      </c>
      <c r="BX634">
        <v>182</v>
      </c>
      <c r="BY634">
        <v>218</v>
      </c>
      <c r="BZ634">
        <v>172</v>
      </c>
      <c r="CA634">
        <v>229</v>
      </c>
      <c r="CB634">
        <v>122</v>
      </c>
      <c r="CC634">
        <v>162</v>
      </c>
      <c r="CD634">
        <v>177</v>
      </c>
      <c r="CE634">
        <v>219</v>
      </c>
      <c r="CF634">
        <v>282</v>
      </c>
      <c r="CG634">
        <v>349</v>
      </c>
      <c r="CH634">
        <v>0</v>
      </c>
      <c r="CI634">
        <v>3</v>
      </c>
      <c r="CJ634">
        <v>4</v>
      </c>
      <c r="CK634">
        <v>1</v>
      </c>
      <c r="CL634">
        <v>0</v>
      </c>
      <c r="CM634">
        <v>0</v>
      </c>
      <c r="CN634">
        <v>2</v>
      </c>
      <c r="CO634">
        <v>1</v>
      </c>
      <c r="CP634">
        <v>0</v>
      </c>
      <c r="CQ634">
        <v>5</v>
      </c>
      <c r="CR634">
        <v>1</v>
      </c>
      <c r="CS634">
        <v>0</v>
      </c>
      <c r="CT634">
        <v>10</v>
      </c>
      <c r="CU634">
        <v>1</v>
      </c>
      <c r="CV634">
        <v>3</v>
      </c>
      <c r="CW634">
        <v>9</v>
      </c>
      <c r="CX634">
        <v>56</v>
      </c>
      <c r="CY634">
        <v>12</v>
      </c>
      <c r="CZ634">
        <v>3</v>
      </c>
      <c r="DA634">
        <v>12</v>
      </c>
      <c r="DB634">
        <v>32</v>
      </c>
      <c r="DC634">
        <v>5</v>
      </c>
      <c r="DD634">
        <v>1</v>
      </c>
      <c r="DE634">
        <v>105</v>
      </c>
      <c r="DF634">
        <v>23</v>
      </c>
      <c r="DG634">
        <v>22</v>
      </c>
      <c r="DH634">
        <v>23</v>
      </c>
      <c r="DI634">
        <v>19</v>
      </c>
      <c r="DJ634" s="11">
        <f t="shared" si="184"/>
        <v>-1</v>
      </c>
      <c r="DK634" s="6">
        <v>0.1215653475</v>
      </c>
      <c r="DL634">
        <v>23</v>
      </c>
      <c r="DM634">
        <v>0</v>
      </c>
      <c r="DN634">
        <v>0</v>
      </c>
      <c r="DO634">
        <v>0</v>
      </c>
      <c r="DP634">
        <v>0</v>
      </c>
      <c r="DQ634">
        <v>1433</v>
      </c>
      <c r="DR634">
        <v>1110</v>
      </c>
      <c r="DS634">
        <v>1051</v>
      </c>
      <c r="DT634">
        <v>840</v>
      </c>
      <c r="DU634">
        <v>761</v>
      </c>
      <c r="DV634">
        <v>609</v>
      </c>
      <c r="DW634" s="6">
        <v>68.959999999999994</v>
      </c>
      <c r="DX634" s="6">
        <v>53.92</v>
      </c>
      <c r="DY634">
        <v>247</v>
      </c>
      <c r="DZ634">
        <v>190</v>
      </c>
      <c r="EA634">
        <v>82</v>
      </c>
      <c r="EB634">
        <v>45</v>
      </c>
      <c r="EC634">
        <v>43</v>
      </c>
      <c r="ED634">
        <v>53</v>
      </c>
      <c r="EE634">
        <v>69</v>
      </c>
      <c r="EF634">
        <v>71</v>
      </c>
      <c r="EG634" s="11">
        <f t="shared" si="185"/>
        <v>112</v>
      </c>
      <c r="EH634" s="11">
        <f t="shared" si="186"/>
        <v>124</v>
      </c>
      <c r="EI634">
        <v>549</v>
      </c>
      <c r="EJ634">
        <v>667</v>
      </c>
      <c r="EK634">
        <v>398</v>
      </c>
      <c r="EL634">
        <v>455</v>
      </c>
      <c r="EM634">
        <v>251</v>
      </c>
      <c r="EN634">
        <v>183</v>
      </c>
      <c r="EO634">
        <v>71</v>
      </c>
      <c r="EP634">
        <v>66</v>
      </c>
      <c r="EQ634">
        <v>4.7</v>
      </c>
      <c r="ER634">
        <v>2.1</v>
      </c>
      <c r="ES634">
        <v>6.7</v>
      </c>
      <c r="ET634">
        <v>3234.73</v>
      </c>
      <c r="EU634" s="11">
        <f t="shared" si="187"/>
        <v>121</v>
      </c>
      <c r="EV634" s="6">
        <f t="shared" si="188"/>
        <v>4.3478260869565215</v>
      </c>
      <c r="EW634" s="6">
        <f t="shared" si="189"/>
        <v>110.15652073466559</v>
      </c>
      <c r="EX634" s="6">
        <v>59.1</v>
      </c>
      <c r="EY634">
        <v>0.72</v>
      </c>
    </row>
    <row r="635" spans="1:155">
      <c r="A635">
        <v>662</v>
      </c>
      <c r="B635" s="5">
        <v>3475000</v>
      </c>
      <c r="C635" t="s">
        <v>850</v>
      </c>
      <c r="D635" t="s">
        <v>161</v>
      </c>
      <c r="F635" t="s">
        <v>162</v>
      </c>
      <c r="G635" t="s">
        <v>162</v>
      </c>
      <c r="H635">
        <v>72</v>
      </c>
      <c r="I635">
        <v>186</v>
      </c>
      <c r="J635">
        <v>2009</v>
      </c>
      <c r="K635">
        <v>5</v>
      </c>
      <c r="L635">
        <v>149</v>
      </c>
      <c r="M635" t="s">
        <v>155</v>
      </c>
      <c r="N635" t="s">
        <v>1588</v>
      </c>
      <c r="O635" t="s">
        <v>1025</v>
      </c>
      <c r="P635" t="s">
        <v>171</v>
      </c>
      <c r="Q635" t="s">
        <v>150</v>
      </c>
      <c r="R635">
        <v>70</v>
      </c>
      <c r="S635">
        <v>5</v>
      </c>
      <c r="T635">
        <v>12</v>
      </c>
      <c r="U635">
        <v>4</v>
      </c>
      <c r="V635">
        <v>8</v>
      </c>
      <c r="W635">
        <v>17</v>
      </c>
      <c r="X635">
        <v>7</v>
      </c>
      <c r="Y635" s="6">
        <v>7.1</v>
      </c>
      <c r="Z635">
        <v>34</v>
      </c>
      <c r="AA635">
        <v>1525</v>
      </c>
      <c r="AB635">
        <v>58886</v>
      </c>
      <c r="AC635" s="6">
        <v>980.4</v>
      </c>
      <c r="AD635" s="7">
        <v>14.016666666700001</v>
      </c>
      <c r="AE635" s="7">
        <f t="shared" si="171"/>
        <v>14.014285714296825</v>
      </c>
      <c r="AF635" s="8">
        <v>0.25075707971844818</v>
      </c>
      <c r="AG635" s="8">
        <v>0.53125</v>
      </c>
      <c r="AH635" s="8">
        <v>7.4592074592074592E-2</v>
      </c>
      <c r="AI635" s="9">
        <f t="shared" si="172"/>
        <v>0.92555331991951706</v>
      </c>
      <c r="AJ635" s="10">
        <f t="shared" si="173"/>
        <v>1000.1453945115917</v>
      </c>
      <c r="AK635" s="7">
        <f t="shared" si="174"/>
        <v>1.9583843329253368</v>
      </c>
      <c r="AL635" s="7">
        <f t="shared" si="175"/>
        <v>2.2643818849449202</v>
      </c>
      <c r="AM635" s="8">
        <f t="shared" si="176"/>
        <v>0.46376811594202899</v>
      </c>
      <c r="AN635" s="11">
        <f t="shared" si="177"/>
        <v>-5</v>
      </c>
      <c r="AO635" s="7">
        <f t="shared" si="178"/>
        <v>-0.30599755201958345</v>
      </c>
      <c r="AP635">
        <v>125</v>
      </c>
      <c r="AQ635">
        <v>124</v>
      </c>
      <c r="AR635">
        <v>105</v>
      </c>
      <c r="AS635">
        <v>83</v>
      </c>
      <c r="AT635">
        <v>83</v>
      </c>
      <c r="AU635">
        <v>83</v>
      </c>
      <c r="AV635" s="6">
        <v>6.41</v>
      </c>
      <c r="AW635">
        <v>24</v>
      </c>
      <c r="AX635">
        <v>3</v>
      </c>
      <c r="AY635">
        <v>6</v>
      </c>
      <c r="AZ635" s="11">
        <f t="shared" si="179"/>
        <v>9</v>
      </c>
      <c r="BA635" s="6">
        <v>32.734900000000003</v>
      </c>
      <c r="BB635" s="6">
        <v>30.86</v>
      </c>
      <c r="BC635" s="6">
        <v>95.3</v>
      </c>
      <c r="BD635">
        <v>31</v>
      </c>
      <c r="BE635">
        <v>31</v>
      </c>
      <c r="BF635">
        <v>101</v>
      </c>
      <c r="BG635" s="11">
        <f t="shared" si="180"/>
        <v>-70</v>
      </c>
      <c r="BH635">
        <v>22</v>
      </c>
      <c r="BI635">
        <v>10</v>
      </c>
      <c r="BJ635">
        <v>24</v>
      </c>
      <c r="BK635">
        <v>62</v>
      </c>
      <c r="BL635">
        <v>10</v>
      </c>
      <c r="BM635">
        <v>24</v>
      </c>
      <c r="BN635">
        <v>62</v>
      </c>
      <c r="BO635" s="8">
        <f t="shared" si="181"/>
        <v>6.1752988047808766E-2</v>
      </c>
      <c r="BP635">
        <v>357</v>
      </c>
      <c r="BQ635">
        <v>370</v>
      </c>
      <c r="BR635">
        <v>357</v>
      </c>
      <c r="BS635">
        <v>370</v>
      </c>
      <c r="BT635" s="8">
        <f t="shared" si="182"/>
        <v>0.49105914718019256</v>
      </c>
      <c r="BU635" s="8">
        <f t="shared" si="183"/>
        <v>0.63548951048951052</v>
      </c>
      <c r="BV635">
        <v>171</v>
      </c>
      <c r="BW635">
        <v>202</v>
      </c>
      <c r="BX635">
        <v>115</v>
      </c>
      <c r="BY635">
        <v>102</v>
      </c>
      <c r="BZ635">
        <v>71</v>
      </c>
      <c r="CA635">
        <v>66</v>
      </c>
      <c r="CB635">
        <v>102</v>
      </c>
      <c r="CC635">
        <v>109</v>
      </c>
      <c r="CD635">
        <v>126</v>
      </c>
      <c r="CE635">
        <v>123</v>
      </c>
      <c r="CF635">
        <v>234</v>
      </c>
      <c r="CG635">
        <v>256</v>
      </c>
      <c r="CH635">
        <v>0</v>
      </c>
      <c r="CI635">
        <v>1</v>
      </c>
      <c r="CJ635">
        <v>0</v>
      </c>
      <c r="CK635">
        <v>1</v>
      </c>
      <c r="CL635">
        <v>0</v>
      </c>
      <c r="CM635">
        <v>1</v>
      </c>
      <c r="CN635">
        <v>0</v>
      </c>
      <c r="CO635">
        <v>0</v>
      </c>
      <c r="CP635">
        <v>0</v>
      </c>
      <c r="CQ635">
        <v>0</v>
      </c>
      <c r="CR635">
        <v>1</v>
      </c>
      <c r="CS635">
        <v>0</v>
      </c>
      <c r="CT635">
        <v>4</v>
      </c>
      <c r="CU635">
        <v>0</v>
      </c>
      <c r="CV635">
        <v>1</v>
      </c>
      <c r="CW635">
        <v>1</v>
      </c>
      <c r="CX635">
        <v>20</v>
      </c>
      <c r="CY635">
        <v>9</v>
      </c>
      <c r="CZ635">
        <v>0</v>
      </c>
      <c r="DA635">
        <v>2</v>
      </c>
      <c r="DB635">
        <v>5</v>
      </c>
      <c r="DC635">
        <v>7</v>
      </c>
      <c r="DD635">
        <v>3</v>
      </c>
      <c r="DE635">
        <v>57</v>
      </c>
      <c r="DF635">
        <v>17</v>
      </c>
      <c r="DG635">
        <v>7</v>
      </c>
      <c r="DH635">
        <v>14</v>
      </c>
      <c r="DI635">
        <v>8</v>
      </c>
      <c r="DJ635" s="11">
        <f t="shared" si="184"/>
        <v>-10</v>
      </c>
      <c r="DK635" s="6">
        <v>-7.2047175583999996</v>
      </c>
      <c r="DL635">
        <v>17</v>
      </c>
      <c r="DM635">
        <v>0</v>
      </c>
      <c r="DN635">
        <v>0</v>
      </c>
      <c r="DO635">
        <v>0</v>
      </c>
      <c r="DP635">
        <v>0</v>
      </c>
      <c r="DQ635">
        <v>752</v>
      </c>
      <c r="DR635">
        <v>1004</v>
      </c>
      <c r="DS635">
        <v>560</v>
      </c>
      <c r="DT635">
        <v>694</v>
      </c>
      <c r="DU635">
        <v>429</v>
      </c>
      <c r="DV635">
        <v>497</v>
      </c>
      <c r="DW635" s="6">
        <v>32.51</v>
      </c>
      <c r="DX635" s="6">
        <v>48.96</v>
      </c>
      <c r="DY635">
        <v>113</v>
      </c>
      <c r="DZ635">
        <v>183</v>
      </c>
      <c r="EA635">
        <v>32</v>
      </c>
      <c r="EB635">
        <v>37</v>
      </c>
      <c r="EC635">
        <v>21</v>
      </c>
      <c r="ED635">
        <v>47</v>
      </c>
      <c r="EE635">
        <v>46</v>
      </c>
      <c r="EF635">
        <v>44</v>
      </c>
      <c r="EG635" s="11">
        <f t="shared" si="185"/>
        <v>67</v>
      </c>
      <c r="EH635" s="11">
        <f t="shared" si="186"/>
        <v>91</v>
      </c>
      <c r="EI635">
        <v>550</v>
      </c>
      <c r="EJ635">
        <v>594</v>
      </c>
      <c r="EK635">
        <v>261</v>
      </c>
      <c r="EL635">
        <v>480</v>
      </c>
      <c r="EM635">
        <v>123</v>
      </c>
      <c r="EN635">
        <v>108</v>
      </c>
      <c r="EO635">
        <v>46</v>
      </c>
      <c r="EP635">
        <v>40</v>
      </c>
      <c r="EQ635">
        <v>-0.30000000000000004</v>
      </c>
      <c r="ER635">
        <v>1.2</v>
      </c>
      <c r="ES635">
        <v>0.9</v>
      </c>
      <c r="ET635">
        <v>2929.36</v>
      </c>
      <c r="EU635" s="11">
        <f t="shared" si="187"/>
        <v>127</v>
      </c>
      <c r="EV635" s="6">
        <f t="shared" si="188"/>
        <v>3.2352941176470589</v>
      </c>
      <c r="EW635" s="6">
        <f t="shared" si="189"/>
        <v>107.46634026927784</v>
      </c>
      <c r="EX635" s="6">
        <v>21.3</v>
      </c>
      <c r="EY635">
        <v>0.3</v>
      </c>
    </row>
    <row r="636" spans="1:155">
      <c r="A636">
        <v>61</v>
      </c>
      <c r="B636" s="5">
        <v>3500000</v>
      </c>
      <c r="C636" t="s">
        <v>241</v>
      </c>
      <c r="D636" t="s">
        <v>242</v>
      </c>
      <c r="E636" t="s">
        <v>243</v>
      </c>
      <c r="F636" t="s">
        <v>154</v>
      </c>
      <c r="G636" t="s">
        <v>154</v>
      </c>
      <c r="H636">
        <v>68</v>
      </c>
      <c r="I636">
        <v>182</v>
      </c>
      <c r="J636">
        <v>2008</v>
      </c>
      <c r="K636">
        <v>6</v>
      </c>
      <c r="L636">
        <v>157</v>
      </c>
      <c r="M636" t="s">
        <v>146</v>
      </c>
      <c r="N636" t="s">
        <v>244</v>
      </c>
      <c r="O636" t="s">
        <v>245</v>
      </c>
      <c r="P636" t="s">
        <v>198</v>
      </c>
      <c r="Q636" t="s">
        <v>199</v>
      </c>
      <c r="R636">
        <v>82</v>
      </c>
      <c r="S636">
        <v>35</v>
      </c>
      <c r="T636">
        <v>27</v>
      </c>
      <c r="U636">
        <v>18</v>
      </c>
      <c r="V636">
        <v>9</v>
      </c>
      <c r="W636">
        <v>62</v>
      </c>
      <c r="X636">
        <v>13</v>
      </c>
      <c r="Y636" s="6">
        <v>-2.2999999999999998</v>
      </c>
      <c r="Z636">
        <v>22</v>
      </c>
      <c r="AA636">
        <v>1966</v>
      </c>
      <c r="AB636">
        <v>88972</v>
      </c>
      <c r="AC636" s="6">
        <v>1474.31</v>
      </c>
      <c r="AD636" s="7">
        <v>18.083333333300001</v>
      </c>
      <c r="AE636" s="7">
        <f t="shared" si="171"/>
        <v>18.048821138200271</v>
      </c>
      <c r="AF636" s="8">
        <v>0.30095636642000512</v>
      </c>
      <c r="AG636" s="8">
        <v>0.6966292134831461</v>
      </c>
      <c r="AH636" s="8">
        <v>0.11014851485148515</v>
      </c>
      <c r="AI636" s="9">
        <f t="shared" si="172"/>
        <v>0.93701799485861181</v>
      </c>
      <c r="AJ636" s="10">
        <f t="shared" si="173"/>
        <v>1047.166509710097</v>
      </c>
      <c r="AK636" s="7">
        <f t="shared" si="174"/>
        <v>3.6220333579776307</v>
      </c>
      <c r="AL636" s="7">
        <f t="shared" si="175"/>
        <v>1.9941531970888078</v>
      </c>
      <c r="AM636" s="8">
        <f t="shared" si="176"/>
        <v>0.64492753623188404</v>
      </c>
      <c r="AN636" s="11">
        <f t="shared" si="177"/>
        <v>40</v>
      </c>
      <c r="AO636" s="7">
        <f t="shared" si="178"/>
        <v>1.6278801608888229</v>
      </c>
      <c r="AP636">
        <v>400</v>
      </c>
      <c r="AQ636">
        <v>399</v>
      </c>
      <c r="AR636">
        <v>303</v>
      </c>
      <c r="AS636">
        <v>240</v>
      </c>
      <c r="AT636">
        <v>240</v>
      </c>
      <c r="AU636">
        <v>240</v>
      </c>
      <c r="AV636" s="6">
        <v>25.31</v>
      </c>
      <c r="AW636">
        <v>96</v>
      </c>
      <c r="AX636">
        <v>19</v>
      </c>
      <c r="AY636">
        <v>15</v>
      </c>
      <c r="AZ636" s="11">
        <f t="shared" si="179"/>
        <v>34</v>
      </c>
      <c r="BA636" s="6">
        <v>29.212499999999999</v>
      </c>
      <c r="BB636" s="6">
        <v>26.97</v>
      </c>
      <c r="BC636" s="6">
        <v>286.60000000000002</v>
      </c>
      <c r="BD636">
        <v>33</v>
      </c>
      <c r="BE636">
        <v>33</v>
      </c>
      <c r="BF636">
        <v>41</v>
      </c>
      <c r="BG636" s="11">
        <f t="shared" si="180"/>
        <v>-8</v>
      </c>
      <c r="BH636">
        <v>63</v>
      </c>
      <c r="BI636">
        <v>21</v>
      </c>
      <c r="BJ636">
        <v>36</v>
      </c>
      <c r="BK636">
        <v>34</v>
      </c>
      <c r="BL636">
        <v>21</v>
      </c>
      <c r="BM636">
        <v>36</v>
      </c>
      <c r="BN636">
        <v>34</v>
      </c>
      <c r="BO636" s="8">
        <f t="shared" si="181"/>
        <v>2.3399862353750859E-2</v>
      </c>
      <c r="BP636">
        <v>2</v>
      </c>
      <c r="BQ636">
        <v>1</v>
      </c>
      <c r="BR636">
        <v>2</v>
      </c>
      <c r="BS636">
        <v>1</v>
      </c>
      <c r="BT636" s="8">
        <f t="shared" si="182"/>
        <v>0.66666666666666663</v>
      </c>
      <c r="BU636" s="8">
        <f t="shared" si="183"/>
        <v>1.7523364485981308E-3</v>
      </c>
      <c r="BV636">
        <v>2</v>
      </c>
      <c r="BW636">
        <v>1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1</v>
      </c>
      <c r="CE636">
        <v>0</v>
      </c>
      <c r="CF636">
        <v>1</v>
      </c>
      <c r="CG636">
        <v>1</v>
      </c>
      <c r="CH636">
        <v>3</v>
      </c>
      <c r="CI636">
        <v>8</v>
      </c>
      <c r="CJ636">
        <v>9</v>
      </c>
      <c r="CK636">
        <v>2</v>
      </c>
      <c r="CL636">
        <v>0</v>
      </c>
      <c r="CM636">
        <v>1</v>
      </c>
      <c r="CN636">
        <v>1</v>
      </c>
      <c r="CO636">
        <v>0</v>
      </c>
      <c r="CP636">
        <v>3</v>
      </c>
      <c r="CQ636">
        <v>13</v>
      </c>
      <c r="CR636">
        <v>2</v>
      </c>
      <c r="CS636">
        <v>0</v>
      </c>
      <c r="CT636">
        <v>16</v>
      </c>
      <c r="CU636">
        <v>0</v>
      </c>
      <c r="CV636">
        <v>2</v>
      </c>
      <c r="CW636">
        <v>4</v>
      </c>
      <c r="CX636">
        <v>57</v>
      </c>
      <c r="CY636">
        <v>25</v>
      </c>
      <c r="CZ636">
        <v>3</v>
      </c>
      <c r="DA636">
        <v>21</v>
      </c>
      <c r="DB636">
        <v>68</v>
      </c>
      <c r="DC636">
        <v>6</v>
      </c>
      <c r="DD636">
        <v>3</v>
      </c>
      <c r="DE636">
        <v>114</v>
      </c>
      <c r="DF636">
        <v>11</v>
      </c>
      <c r="DG636">
        <v>9</v>
      </c>
      <c r="DH636">
        <v>11</v>
      </c>
      <c r="DI636">
        <v>7</v>
      </c>
      <c r="DJ636" s="11">
        <f t="shared" si="184"/>
        <v>-2</v>
      </c>
      <c r="DK636" s="6">
        <v>0.2530148854</v>
      </c>
      <c r="DL636">
        <v>11</v>
      </c>
      <c r="DM636">
        <v>0</v>
      </c>
      <c r="DN636">
        <v>0</v>
      </c>
      <c r="DO636">
        <v>0</v>
      </c>
      <c r="DP636">
        <v>0</v>
      </c>
      <c r="DQ636">
        <v>1509</v>
      </c>
      <c r="DR636">
        <v>1453</v>
      </c>
      <c r="DS636">
        <v>1097</v>
      </c>
      <c r="DT636">
        <v>1097</v>
      </c>
      <c r="DU636">
        <v>808</v>
      </c>
      <c r="DV636">
        <v>778</v>
      </c>
      <c r="DW636" s="6">
        <v>83.37</v>
      </c>
      <c r="DX636" s="6">
        <v>75.510000000000005</v>
      </c>
      <c r="DY636">
        <v>306</v>
      </c>
      <c r="DZ636">
        <v>255</v>
      </c>
      <c r="EA636">
        <v>89</v>
      </c>
      <c r="EB636">
        <v>49</v>
      </c>
      <c r="EC636">
        <v>79</v>
      </c>
      <c r="ED636">
        <v>68</v>
      </c>
      <c r="EE636">
        <v>49</v>
      </c>
      <c r="EF636">
        <v>47</v>
      </c>
      <c r="EG636" s="11">
        <f t="shared" si="185"/>
        <v>128</v>
      </c>
      <c r="EH636" s="11">
        <f t="shared" si="186"/>
        <v>115</v>
      </c>
      <c r="EI636">
        <v>856</v>
      </c>
      <c r="EJ636">
        <v>856</v>
      </c>
      <c r="EK636">
        <v>542</v>
      </c>
      <c r="EL636">
        <v>348</v>
      </c>
      <c r="EM636">
        <v>138</v>
      </c>
      <c r="EN636">
        <v>147</v>
      </c>
      <c r="EO636">
        <v>71</v>
      </c>
      <c r="EP636">
        <v>71</v>
      </c>
      <c r="EQ636">
        <v>6.8</v>
      </c>
      <c r="ER636">
        <v>2</v>
      </c>
      <c r="ES636">
        <v>8.9</v>
      </c>
      <c r="ET636">
        <v>3424.44</v>
      </c>
      <c r="EU636" s="11">
        <f t="shared" si="187"/>
        <v>89</v>
      </c>
      <c r="EV636" s="6">
        <f t="shared" si="188"/>
        <v>6.2727272727272725</v>
      </c>
      <c r="EW636" s="6">
        <f t="shared" si="189"/>
        <v>120.54452591381731</v>
      </c>
      <c r="EX636" s="6">
        <v>61.7</v>
      </c>
      <c r="EY636">
        <v>0.75</v>
      </c>
    </row>
    <row r="637" spans="1:155">
      <c r="A637">
        <v>556</v>
      </c>
      <c r="B637" s="5">
        <v>3500000</v>
      </c>
      <c r="C637" t="s">
        <v>665</v>
      </c>
      <c r="D637" t="s">
        <v>666</v>
      </c>
      <c r="E637" t="s">
        <v>144</v>
      </c>
      <c r="F637" t="s">
        <v>145</v>
      </c>
      <c r="G637" t="s">
        <v>145</v>
      </c>
      <c r="H637">
        <v>71</v>
      </c>
      <c r="I637">
        <v>218</v>
      </c>
      <c r="J637">
        <v>2006</v>
      </c>
      <c r="K637">
        <v>3</v>
      </c>
      <c r="L637">
        <v>72</v>
      </c>
      <c r="M637" t="s">
        <v>146</v>
      </c>
      <c r="N637" t="s">
        <v>667</v>
      </c>
      <c r="O637" t="s">
        <v>668</v>
      </c>
      <c r="P637" t="s">
        <v>198</v>
      </c>
      <c r="Q637" t="s">
        <v>285</v>
      </c>
      <c r="R637">
        <v>66</v>
      </c>
      <c r="S637">
        <v>5</v>
      </c>
      <c r="T637">
        <v>15</v>
      </c>
      <c r="U637">
        <v>10</v>
      </c>
      <c r="V637">
        <v>5</v>
      </c>
      <c r="W637">
        <v>20</v>
      </c>
      <c r="X637">
        <v>2</v>
      </c>
      <c r="Y637" s="6">
        <v>3.8</v>
      </c>
      <c r="Z637">
        <v>28</v>
      </c>
      <c r="AA637">
        <v>1395</v>
      </c>
      <c r="AB637">
        <v>55429</v>
      </c>
      <c r="AC637" s="6">
        <v>921.83</v>
      </c>
      <c r="AD637" s="7">
        <v>14</v>
      </c>
      <c r="AE637" s="7">
        <f t="shared" si="171"/>
        <v>13.988114478114477</v>
      </c>
      <c r="AF637" s="8">
        <v>0.24682773227372407</v>
      </c>
      <c r="AG637" s="8">
        <v>0.58823529411764708</v>
      </c>
      <c r="AH637" s="8">
        <v>8.5427135678391955E-2</v>
      </c>
      <c r="AI637" s="9">
        <f t="shared" si="172"/>
        <v>0.92246520874751492</v>
      </c>
      <c r="AJ637" s="10">
        <f t="shared" si="173"/>
        <v>1007.8923444259069</v>
      </c>
      <c r="AK637" s="7">
        <f t="shared" si="174"/>
        <v>2.2129893798205744</v>
      </c>
      <c r="AL637" s="7">
        <f t="shared" si="175"/>
        <v>2.5384289945000704</v>
      </c>
      <c r="AM637" s="8">
        <f t="shared" si="176"/>
        <v>0.46575342465753422</v>
      </c>
      <c r="AN637" s="11">
        <f t="shared" si="177"/>
        <v>-5</v>
      </c>
      <c r="AO637" s="7">
        <f t="shared" si="178"/>
        <v>-0.325439614679496</v>
      </c>
      <c r="AP637">
        <v>199</v>
      </c>
      <c r="AQ637">
        <v>199</v>
      </c>
      <c r="AR637">
        <v>151</v>
      </c>
      <c r="AS637">
        <v>115</v>
      </c>
      <c r="AT637">
        <v>115</v>
      </c>
      <c r="AU637">
        <v>115</v>
      </c>
      <c r="AV637" s="6">
        <v>11.17</v>
      </c>
      <c r="AW637">
        <v>41</v>
      </c>
      <c r="AX637">
        <v>4</v>
      </c>
      <c r="AY637">
        <v>12</v>
      </c>
      <c r="AZ637" s="11">
        <f t="shared" si="179"/>
        <v>16</v>
      </c>
      <c r="BA637" s="6">
        <v>28.391300000000001</v>
      </c>
      <c r="BB637" s="6">
        <v>25.66</v>
      </c>
      <c r="BC637" s="6">
        <v>220.3</v>
      </c>
      <c r="BD637">
        <v>222</v>
      </c>
      <c r="BE637">
        <v>222</v>
      </c>
      <c r="BF637">
        <v>94</v>
      </c>
      <c r="BG637" s="11">
        <f t="shared" si="180"/>
        <v>128</v>
      </c>
      <c r="BH637">
        <v>36</v>
      </c>
      <c r="BI637">
        <v>16</v>
      </c>
      <c r="BJ637">
        <v>30</v>
      </c>
      <c r="BK637">
        <v>25</v>
      </c>
      <c r="BL637">
        <v>16</v>
      </c>
      <c r="BM637">
        <v>30</v>
      </c>
      <c r="BN637">
        <v>25</v>
      </c>
      <c r="BO637" s="8">
        <f t="shared" si="181"/>
        <v>2.5100401606425703E-2</v>
      </c>
      <c r="BP637">
        <v>3</v>
      </c>
      <c r="BQ637">
        <v>5</v>
      </c>
      <c r="BR637">
        <v>3</v>
      </c>
      <c r="BS637">
        <v>5</v>
      </c>
      <c r="BT637" s="8">
        <f t="shared" si="182"/>
        <v>0.375</v>
      </c>
      <c r="BU637" s="8">
        <f t="shared" si="183"/>
        <v>8.0971659919028341E-3</v>
      </c>
      <c r="BV637">
        <v>1</v>
      </c>
      <c r="BW637">
        <v>2</v>
      </c>
      <c r="BX637">
        <v>0</v>
      </c>
      <c r="BY637">
        <v>1</v>
      </c>
      <c r="BZ637">
        <v>2</v>
      </c>
      <c r="CA637">
        <v>2</v>
      </c>
      <c r="CB637">
        <v>1</v>
      </c>
      <c r="CC637">
        <v>3</v>
      </c>
      <c r="CD637">
        <v>1</v>
      </c>
      <c r="CE637">
        <v>2</v>
      </c>
      <c r="CF637">
        <v>2</v>
      </c>
      <c r="CG637">
        <v>3</v>
      </c>
      <c r="CH637">
        <v>0</v>
      </c>
      <c r="CI637">
        <v>2</v>
      </c>
      <c r="CJ637">
        <v>1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1</v>
      </c>
      <c r="CR637">
        <v>1</v>
      </c>
      <c r="CS637">
        <v>0</v>
      </c>
      <c r="CT637">
        <v>3</v>
      </c>
      <c r="CU637">
        <v>0</v>
      </c>
      <c r="CV637">
        <v>2</v>
      </c>
      <c r="CW637">
        <v>9</v>
      </c>
      <c r="CX637">
        <v>25</v>
      </c>
      <c r="CY637">
        <v>17</v>
      </c>
      <c r="CZ637">
        <v>2</v>
      </c>
      <c r="DA637">
        <v>14</v>
      </c>
      <c r="DB637">
        <v>12</v>
      </c>
      <c r="DC637">
        <v>7</v>
      </c>
      <c r="DD637">
        <v>1</v>
      </c>
      <c r="DE637">
        <v>62</v>
      </c>
      <c r="DF637">
        <v>14</v>
      </c>
      <c r="DG637">
        <v>15</v>
      </c>
      <c r="DH637">
        <v>12</v>
      </c>
      <c r="DI637">
        <v>10</v>
      </c>
      <c r="DJ637" s="11">
        <f t="shared" si="184"/>
        <v>1</v>
      </c>
      <c r="DK637" s="6">
        <v>-3.9230082569000002</v>
      </c>
      <c r="DL637">
        <v>14</v>
      </c>
      <c r="DM637">
        <v>0</v>
      </c>
      <c r="DN637">
        <v>0</v>
      </c>
      <c r="DO637">
        <v>0</v>
      </c>
      <c r="DP637">
        <v>0</v>
      </c>
      <c r="DQ637">
        <v>722</v>
      </c>
      <c r="DR637">
        <v>996</v>
      </c>
      <c r="DS637">
        <v>531</v>
      </c>
      <c r="DT637">
        <v>735</v>
      </c>
      <c r="DU637">
        <v>398</v>
      </c>
      <c r="DV637">
        <v>503</v>
      </c>
      <c r="DW637" s="6">
        <v>32.26</v>
      </c>
      <c r="DX637" s="6">
        <v>47.99</v>
      </c>
      <c r="DY637">
        <v>113</v>
      </c>
      <c r="DZ637">
        <v>174</v>
      </c>
      <c r="EA637">
        <v>34</v>
      </c>
      <c r="EB637">
        <v>39</v>
      </c>
      <c r="EC637">
        <v>16</v>
      </c>
      <c r="ED637">
        <v>25</v>
      </c>
      <c r="EE637">
        <v>38</v>
      </c>
      <c r="EF637">
        <v>36</v>
      </c>
      <c r="EG637" s="11">
        <f t="shared" si="185"/>
        <v>54</v>
      </c>
      <c r="EH637" s="11">
        <f t="shared" si="186"/>
        <v>61</v>
      </c>
      <c r="EI637">
        <v>484</v>
      </c>
      <c r="EJ637">
        <v>504</v>
      </c>
      <c r="EK637">
        <v>590</v>
      </c>
      <c r="EL637">
        <v>343</v>
      </c>
      <c r="EM637">
        <v>104</v>
      </c>
      <c r="EN637">
        <v>111</v>
      </c>
      <c r="EO637">
        <v>50</v>
      </c>
      <c r="EP637">
        <v>42</v>
      </c>
      <c r="EQ637">
        <v>0.2</v>
      </c>
      <c r="ER637">
        <v>0.9</v>
      </c>
      <c r="ES637">
        <v>1.2</v>
      </c>
      <c r="ET637">
        <v>2812.88</v>
      </c>
      <c r="EU637" s="11">
        <f t="shared" si="187"/>
        <v>275</v>
      </c>
      <c r="EV637" s="6">
        <f t="shared" si="188"/>
        <v>18</v>
      </c>
      <c r="EW637" s="6">
        <f t="shared" si="189"/>
        <v>111.82105160387489</v>
      </c>
      <c r="EX637" s="6">
        <v>21</v>
      </c>
      <c r="EY637">
        <v>0.32</v>
      </c>
    </row>
    <row r="638" spans="1:155">
      <c r="A638">
        <v>323</v>
      </c>
      <c r="B638" s="5">
        <v>3500000</v>
      </c>
      <c r="C638" t="s">
        <v>804</v>
      </c>
      <c r="D638" t="s">
        <v>805</v>
      </c>
      <c r="E638" t="s">
        <v>304</v>
      </c>
      <c r="F638" t="s">
        <v>145</v>
      </c>
      <c r="G638" t="s">
        <v>145</v>
      </c>
      <c r="H638">
        <v>67</v>
      </c>
      <c r="I638">
        <v>176</v>
      </c>
      <c r="M638" t="s">
        <v>155</v>
      </c>
      <c r="N638" t="s">
        <v>806</v>
      </c>
      <c r="O638" t="s">
        <v>262</v>
      </c>
      <c r="P638" t="s">
        <v>171</v>
      </c>
      <c r="Q638" t="s">
        <v>777</v>
      </c>
      <c r="R638">
        <v>49</v>
      </c>
      <c r="S638">
        <v>6</v>
      </c>
      <c r="T638">
        <v>8</v>
      </c>
      <c r="U638">
        <v>3</v>
      </c>
      <c r="V638">
        <v>5</v>
      </c>
      <c r="W638">
        <v>14</v>
      </c>
      <c r="X638">
        <v>4</v>
      </c>
      <c r="Y638" s="6">
        <v>-2.5</v>
      </c>
      <c r="Z638">
        <v>12</v>
      </c>
      <c r="AA638">
        <v>860</v>
      </c>
      <c r="AB638">
        <v>36628</v>
      </c>
      <c r="AC638" s="6">
        <v>609.66999999999996</v>
      </c>
      <c r="AD638" s="7">
        <v>12.4666666667</v>
      </c>
      <c r="AE638" s="7">
        <f t="shared" si="171"/>
        <v>12.455804988673243</v>
      </c>
      <c r="AF638" s="8">
        <v>0.2348732923944617</v>
      </c>
      <c r="AG638" s="8">
        <v>0.53846153846153844</v>
      </c>
      <c r="AH638" s="8">
        <v>8.9655172413793102E-2</v>
      </c>
      <c r="AI638" s="9">
        <f t="shared" si="172"/>
        <v>0.93594306049822062</v>
      </c>
      <c r="AJ638" s="10">
        <f t="shared" si="173"/>
        <v>1025.5982329120136</v>
      </c>
      <c r="AK638" s="7">
        <f t="shared" si="174"/>
        <v>2.5587612970951499</v>
      </c>
      <c r="AL638" s="7">
        <f t="shared" si="175"/>
        <v>1.7714501287581808</v>
      </c>
      <c r="AM638" s="8">
        <f t="shared" si="176"/>
        <v>0.59090909090909094</v>
      </c>
      <c r="AN638" s="11">
        <f t="shared" si="177"/>
        <v>8</v>
      </c>
      <c r="AO638" s="7">
        <f t="shared" si="178"/>
        <v>0.78731116833696912</v>
      </c>
      <c r="AP638">
        <v>72</v>
      </c>
      <c r="AQ638">
        <v>72</v>
      </c>
      <c r="AR638">
        <v>55</v>
      </c>
      <c r="AS638">
        <v>46</v>
      </c>
      <c r="AT638">
        <v>46</v>
      </c>
      <c r="AU638">
        <v>46</v>
      </c>
      <c r="AV638" s="6">
        <v>5.08</v>
      </c>
      <c r="AW638">
        <v>24</v>
      </c>
      <c r="AX638">
        <v>5</v>
      </c>
      <c r="AY638">
        <v>6</v>
      </c>
      <c r="AZ638" s="11">
        <f t="shared" si="179"/>
        <v>11</v>
      </c>
      <c r="BA638" s="6">
        <v>24.347799999999999</v>
      </c>
      <c r="BB638" s="6">
        <v>23.62</v>
      </c>
      <c r="BC638" s="6">
        <v>44.7</v>
      </c>
      <c r="BD638">
        <v>5</v>
      </c>
      <c r="BE638">
        <v>5</v>
      </c>
      <c r="BF638">
        <v>32</v>
      </c>
      <c r="BG638" s="11">
        <f t="shared" si="180"/>
        <v>-27</v>
      </c>
      <c r="BH638">
        <v>9</v>
      </c>
      <c r="BI638">
        <v>12</v>
      </c>
      <c r="BJ638">
        <v>21</v>
      </c>
      <c r="BK638">
        <v>15</v>
      </c>
      <c r="BL638">
        <v>12</v>
      </c>
      <c r="BM638">
        <v>21</v>
      </c>
      <c r="BN638">
        <v>15</v>
      </c>
      <c r="BO638" s="8">
        <f t="shared" si="181"/>
        <v>2.9182879377431907E-2</v>
      </c>
      <c r="BP638">
        <v>170</v>
      </c>
      <c r="BQ638">
        <v>162</v>
      </c>
      <c r="BR638">
        <v>170</v>
      </c>
      <c r="BS638">
        <v>162</v>
      </c>
      <c r="BT638" s="8">
        <f t="shared" si="182"/>
        <v>0.51204819277108438</v>
      </c>
      <c r="BU638" s="8">
        <f t="shared" si="183"/>
        <v>0.61824953445065178</v>
      </c>
      <c r="BV638">
        <v>45</v>
      </c>
      <c r="BW638">
        <v>43</v>
      </c>
      <c r="BX638">
        <v>60</v>
      </c>
      <c r="BY638">
        <v>57</v>
      </c>
      <c r="BZ638">
        <v>65</v>
      </c>
      <c r="CA638">
        <v>62</v>
      </c>
      <c r="CB638">
        <v>31</v>
      </c>
      <c r="CC638">
        <v>24</v>
      </c>
      <c r="CD638">
        <v>71</v>
      </c>
      <c r="CE638">
        <v>85</v>
      </c>
      <c r="CF638">
        <v>110</v>
      </c>
      <c r="CG638">
        <v>99</v>
      </c>
      <c r="CH638">
        <v>0</v>
      </c>
      <c r="CI638">
        <v>0</v>
      </c>
      <c r="CJ638">
        <v>1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6</v>
      </c>
      <c r="CU638">
        <v>0</v>
      </c>
      <c r="CV638">
        <v>0</v>
      </c>
      <c r="CW638">
        <v>0</v>
      </c>
      <c r="CX638">
        <v>9</v>
      </c>
      <c r="CY638">
        <v>5</v>
      </c>
      <c r="CZ638">
        <v>1</v>
      </c>
      <c r="DA638">
        <v>2</v>
      </c>
      <c r="DB638">
        <v>3</v>
      </c>
      <c r="DC638">
        <v>3</v>
      </c>
      <c r="DD638">
        <v>1</v>
      </c>
      <c r="DE638">
        <v>31</v>
      </c>
      <c r="DF638">
        <v>6</v>
      </c>
      <c r="DG638">
        <v>5</v>
      </c>
      <c r="DH638">
        <v>6</v>
      </c>
      <c r="DI638">
        <v>3</v>
      </c>
      <c r="DJ638" s="11">
        <f t="shared" si="184"/>
        <v>-1</v>
      </c>
      <c r="DK638" s="6">
        <v>-1.3676166623000001</v>
      </c>
      <c r="DL638">
        <v>6</v>
      </c>
      <c r="DM638">
        <v>0</v>
      </c>
      <c r="DN638">
        <v>0</v>
      </c>
      <c r="DO638">
        <v>0</v>
      </c>
      <c r="DP638">
        <v>0</v>
      </c>
      <c r="DQ638">
        <v>541</v>
      </c>
      <c r="DR638">
        <v>514</v>
      </c>
      <c r="DS638">
        <v>379</v>
      </c>
      <c r="DT638">
        <v>371</v>
      </c>
      <c r="DU638">
        <v>290</v>
      </c>
      <c r="DV638">
        <v>281</v>
      </c>
      <c r="DW638" s="6">
        <v>22.43</v>
      </c>
      <c r="DX638" s="6">
        <v>25.58</v>
      </c>
      <c r="DY638">
        <v>76</v>
      </c>
      <c r="DZ638">
        <v>90</v>
      </c>
      <c r="EA638">
        <v>26</v>
      </c>
      <c r="EB638">
        <v>18</v>
      </c>
      <c r="EC638">
        <v>19</v>
      </c>
      <c r="ED638">
        <v>29</v>
      </c>
      <c r="EE638">
        <v>37</v>
      </c>
      <c r="EF638">
        <v>41</v>
      </c>
      <c r="EG638" s="11">
        <f t="shared" si="185"/>
        <v>56</v>
      </c>
      <c r="EH638" s="11">
        <f t="shared" si="186"/>
        <v>70</v>
      </c>
      <c r="EI638">
        <v>286</v>
      </c>
      <c r="EJ638">
        <v>251</v>
      </c>
      <c r="EK638">
        <v>283</v>
      </c>
      <c r="EL638">
        <v>319</v>
      </c>
      <c r="EM638">
        <v>127</v>
      </c>
      <c r="EN638">
        <v>81</v>
      </c>
      <c r="EO638">
        <v>43</v>
      </c>
      <c r="EP638">
        <v>35</v>
      </c>
      <c r="EQ638">
        <v>0.5</v>
      </c>
      <c r="ER638">
        <v>0.9</v>
      </c>
      <c r="ES638">
        <v>1.4</v>
      </c>
      <c r="ET638">
        <v>1986.07</v>
      </c>
      <c r="EU638" s="11">
        <f t="shared" si="187"/>
        <v>32</v>
      </c>
      <c r="EV638" s="6">
        <f t="shared" si="188"/>
        <v>4.333333333333333</v>
      </c>
      <c r="EW638" s="6">
        <f t="shared" si="189"/>
        <v>103.82666032443782</v>
      </c>
      <c r="EX638" s="6">
        <v>13.6</v>
      </c>
      <c r="EY638">
        <v>0.28000000000000003</v>
      </c>
    </row>
    <row r="639" spans="1:155">
      <c r="A639">
        <v>635</v>
      </c>
      <c r="B639" s="5">
        <v>3500000</v>
      </c>
      <c r="C639" t="s">
        <v>989</v>
      </c>
      <c r="D639" t="s">
        <v>990</v>
      </c>
      <c r="E639" t="s">
        <v>991</v>
      </c>
      <c r="F639" t="s">
        <v>154</v>
      </c>
      <c r="G639" t="s">
        <v>154</v>
      </c>
      <c r="H639">
        <v>75</v>
      </c>
      <c r="I639">
        <v>212</v>
      </c>
      <c r="J639">
        <v>2005</v>
      </c>
      <c r="K639">
        <v>5</v>
      </c>
      <c r="L639">
        <v>155</v>
      </c>
      <c r="M639" t="s">
        <v>146</v>
      </c>
      <c r="N639" t="s">
        <v>992</v>
      </c>
      <c r="O639" t="s">
        <v>306</v>
      </c>
      <c r="P639" t="s">
        <v>192</v>
      </c>
      <c r="Q639" t="s">
        <v>378</v>
      </c>
      <c r="R639">
        <v>4</v>
      </c>
      <c r="S639">
        <v>0</v>
      </c>
      <c r="T639">
        <v>2</v>
      </c>
      <c r="U639">
        <v>2</v>
      </c>
      <c r="V639">
        <v>0</v>
      </c>
      <c r="W639">
        <v>2</v>
      </c>
      <c r="X639">
        <v>1</v>
      </c>
      <c r="Y639" s="6">
        <v>0.4</v>
      </c>
      <c r="Z639">
        <v>0</v>
      </c>
      <c r="AA639">
        <v>56</v>
      </c>
      <c r="AB639">
        <v>1900</v>
      </c>
      <c r="AC639" s="6">
        <v>31.67</v>
      </c>
      <c r="AD639" s="7">
        <v>7.9166666667000003</v>
      </c>
      <c r="AE639" s="7">
        <f t="shared" si="171"/>
        <v>7.9169444444555559</v>
      </c>
      <c r="AF639" s="8">
        <v>0.18795252225519288</v>
      </c>
      <c r="AG639" s="8">
        <v>1</v>
      </c>
      <c r="AH639" s="8">
        <v>0.1111111111111111</v>
      </c>
      <c r="AI639" s="9">
        <f t="shared" si="172"/>
        <v>0.94444444444444442</v>
      </c>
      <c r="AJ639" s="10">
        <f t="shared" si="173"/>
        <v>1055.5555555555557</v>
      </c>
      <c r="AK639" s="7">
        <f t="shared" si="174"/>
        <v>3.7890748342279759</v>
      </c>
      <c r="AL639" s="7">
        <f t="shared" si="175"/>
        <v>1.8945374171139879</v>
      </c>
      <c r="AM639" s="8">
        <f t="shared" si="176"/>
        <v>0.66666666666666663</v>
      </c>
      <c r="AN639" s="11">
        <f t="shared" si="177"/>
        <v>1</v>
      </c>
      <c r="AO639" s="7">
        <f t="shared" si="178"/>
        <v>1.8945374171139879</v>
      </c>
      <c r="AP639">
        <v>7</v>
      </c>
      <c r="AQ639">
        <v>7</v>
      </c>
      <c r="AR639">
        <v>7</v>
      </c>
      <c r="AS639">
        <v>4</v>
      </c>
      <c r="AT639">
        <v>4</v>
      </c>
      <c r="AU639">
        <v>4</v>
      </c>
      <c r="AV639" s="6">
        <v>0.22</v>
      </c>
      <c r="AW639">
        <v>0</v>
      </c>
      <c r="AX639">
        <v>0</v>
      </c>
      <c r="AY639">
        <v>0</v>
      </c>
      <c r="AZ639" s="11">
        <f t="shared" si="179"/>
        <v>0</v>
      </c>
      <c r="BA639" s="6">
        <v>48.5</v>
      </c>
      <c r="BB639" s="6">
        <v>44.75</v>
      </c>
      <c r="BC639" s="6">
        <v>32</v>
      </c>
      <c r="BD639">
        <v>1</v>
      </c>
      <c r="BE639">
        <v>1</v>
      </c>
      <c r="BF639">
        <v>6</v>
      </c>
      <c r="BG639" s="11">
        <f t="shared" si="180"/>
        <v>-5</v>
      </c>
      <c r="BH639">
        <v>3</v>
      </c>
      <c r="BI639">
        <v>2</v>
      </c>
      <c r="BJ639">
        <v>0</v>
      </c>
      <c r="BK639">
        <v>2</v>
      </c>
      <c r="BL639">
        <v>2</v>
      </c>
      <c r="BM639">
        <v>0</v>
      </c>
      <c r="BN639">
        <v>2</v>
      </c>
      <c r="BO639" s="8">
        <f t="shared" si="181"/>
        <v>0.08</v>
      </c>
      <c r="BP639">
        <v>0</v>
      </c>
      <c r="BQ639">
        <v>0</v>
      </c>
      <c r="BR639">
        <v>0</v>
      </c>
      <c r="BS639">
        <v>0</v>
      </c>
      <c r="BT639" s="8">
        <f t="shared" si="182"/>
        <v>0</v>
      </c>
      <c r="BU639" s="8">
        <f t="shared" si="183"/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3</v>
      </c>
      <c r="CY639">
        <v>0</v>
      </c>
      <c r="CZ639">
        <v>0</v>
      </c>
      <c r="DA639">
        <v>2</v>
      </c>
      <c r="DB639">
        <v>2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 s="11">
        <f t="shared" si="184"/>
        <v>0</v>
      </c>
      <c r="DK639" s="6">
        <v>0.15762159000000001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32</v>
      </c>
      <c r="DR639">
        <v>25</v>
      </c>
      <c r="DS639">
        <v>25</v>
      </c>
      <c r="DT639">
        <v>19</v>
      </c>
      <c r="DU639">
        <v>18</v>
      </c>
      <c r="DV639">
        <v>18</v>
      </c>
      <c r="DW639" s="6">
        <v>1.1400000000000001</v>
      </c>
      <c r="DX639" s="6">
        <v>1.08</v>
      </c>
      <c r="DY639">
        <v>4</v>
      </c>
      <c r="DZ639">
        <v>4</v>
      </c>
      <c r="EA639">
        <v>2</v>
      </c>
      <c r="EB639">
        <v>1</v>
      </c>
      <c r="EC639">
        <v>0</v>
      </c>
      <c r="ED639">
        <v>0</v>
      </c>
      <c r="EE639">
        <v>1</v>
      </c>
      <c r="EF639">
        <v>0</v>
      </c>
      <c r="EG639" s="11">
        <f t="shared" si="185"/>
        <v>1</v>
      </c>
      <c r="EH639" s="11">
        <f t="shared" si="186"/>
        <v>0</v>
      </c>
      <c r="EI639">
        <v>19</v>
      </c>
      <c r="EJ639">
        <v>14</v>
      </c>
      <c r="EK639">
        <v>10</v>
      </c>
      <c r="EL639">
        <v>19</v>
      </c>
      <c r="EM639">
        <v>6</v>
      </c>
      <c r="EN639">
        <v>2</v>
      </c>
      <c r="EO639">
        <v>3</v>
      </c>
      <c r="EP639">
        <v>2</v>
      </c>
      <c r="EQ639">
        <v>0.2</v>
      </c>
      <c r="ER639">
        <v>0.1</v>
      </c>
      <c r="ES639">
        <v>0.30000000000000004</v>
      </c>
      <c r="ET639">
        <v>136.83000000000001</v>
      </c>
      <c r="EU639" s="11">
        <f t="shared" si="187"/>
        <v>3</v>
      </c>
      <c r="EV639" s="6">
        <f t="shared" si="188"/>
        <v>0</v>
      </c>
      <c r="EW639" s="6">
        <f t="shared" si="189"/>
        <v>107.98863277549731</v>
      </c>
      <c r="EX639" s="6">
        <v>2.2999999999999998</v>
      </c>
      <c r="EY639">
        <v>0.57999999999999996</v>
      </c>
    </row>
    <row r="640" spans="1:155">
      <c r="A640">
        <v>3</v>
      </c>
      <c r="B640" s="5">
        <v>3500000</v>
      </c>
      <c r="C640" t="s">
        <v>1209</v>
      </c>
      <c r="D640" t="s">
        <v>290</v>
      </c>
      <c r="E640" t="s">
        <v>144</v>
      </c>
      <c r="F640" t="s">
        <v>145</v>
      </c>
      <c r="G640" t="s">
        <v>145</v>
      </c>
      <c r="H640">
        <v>77</v>
      </c>
      <c r="I640">
        <v>220</v>
      </c>
      <c r="J640">
        <v>2010</v>
      </c>
      <c r="K640">
        <v>1</v>
      </c>
      <c r="L640">
        <v>3</v>
      </c>
      <c r="M640" t="s">
        <v>146</v>
      </c>
      <c r="N640" t="s">
        <v>1210</v>
      </c>
      <c r="O640" t="s">
        <v>540</v>
      </c>
      <c r="P640" t="s">
        <v>192</v>
      </c>
      <c r="Q640" t="s">
        <v>275</v>
      </c>
      <c r="R640">
        <v>30</v>
      </c>
      <c r="S640">
        <v>1</v>
      </c>
      <c r="T640">
        <v>5</v>
      </c>
      <c r="U640">
        <v>5</v>
      </c>
      <c r="V640">
        <v>0</v>
      </c>
      <c r="W640">
        <v>6</v>
      </c>
      <c r="X640">
        <v>-14</v>
      </c>
      <c r="Y640" s="6">
        <v>-5.3</v>
      </c>
      <c r="Z640">
        <v>18</v>
      </c>
      <c r="AA640">
        <v>765</v>
      </c>
      <c r="AB640">
        <v>36603</v>
      </c>
      <c r="AC640" s="6">
        <v>607.89</v>
      </c>
      <c r="AD640" s="7">
        <v>20.333333333300001</v>
      </c>
      <c r="AE640" s="7">
        <f t="shared" si="171"/>
        <v>20.310444444433333</v>
      </c>
      <c r="AF640" s="8">
        <v>0.36134458776674788</v>
      </c>
      <c r="AG640" s="8">
        <v>0.375</v>
      </c>
      <c r="AH640" s="8">
        <v>6.1776061776061778E-2</v>
      </c>
      <c r="AI640" s="9">
        <f t="shared" si="172"/>
        <v>0.8970588235294118</v>
      </c>
      <c r="AJ640" s="10">
        <f t="shared" si="173"/>
        <v>958.83488530547356</v>
      </c>
      <c r="AK640" s="7">
        <f t="shared" si="174"/>
        <v>1.5792330849331293</v>
      </c>
      <c r="AL640" s="7">
        <f t="shared" si="175"/>
        <v>3.4545723732912204</v>
      </c>
      <c r="AM640" s="8">
        <f t="shared" si="176"/>
        <v>0.31372549019607843</v>
      </c>
      <c r="AN640" s="11">
        <f t="shared" si="177"/>
        <v>-19</v>
      </c>
      <c r="AO640" s="7">
        <f t="shared" si="178"/>
        <v>-1.875339288358091</v>
      </c>
      <c r="AP640">
        <v>88</v>
      </c>
      <c r="AQ640">
        <v>88</v>
      </c>
      <c r="AR640">
        <v>55</v>
      </c>
      <c r="AS640">
        <v>40</v>
      </c>
      <c r="AT640">
        <v>40</v>
      </c>
      <c r="AU640">
        <v>40</v>
      </c>
      <c r="AV640" s="6">
        <v>1.38</v>
      </c>
      <c r="AW640">
        <v>2</v>
      </c>
      <c r="AX640">
        <v>1</v>
      </c>
      <c r="AY640">
        <v>4</v>
      </c>
      <c r="AZ640" s="11">
        <f t="shared" si="179"/>
        <v>5</v>
      </c>
      <c r="BA640" s="6">
        <v>55.125</v>
      </c>
      <c r="BB640" s="6">
        <v>51.03</v>
      </c>
      <c r="BC640" s="6">
        <v>153</v>
      </c>
      <c r="BD640">
        <v>66</v>
      </c>
      <c r="BE640">
        <v>66</v>
      </c>
      <c r="BF640">
        <v>66</v>
      </c>
      <c r="BG640" s="11">
        <f t="shared" si="180"/>
        <v>0</v>
      </c>
      <c r="BH640">
        <v>15</v>
      </c>
      <c r="BI640">
        <v>23</v>
      </c>
      <c r="BJ640">
        <v>4</v>
      </c>
      <c r="BK640">
        <v>44</v>
      </c>
      <c r="BL640">
        <v>23</v>
      </c>
      <c r="BM640">
        <v>4</v>
      </c>
      <c r="BN640">
        <v>44</v>
      </c>
      <c r="BO640" s="8">
        <f t="shared" si="181"/>
        <v>7.2727272727272724E-2</v>
      </c>
      <c r="BP640">
        <v>0</v>
      </c>
      <c r="BQ640">
        <v>0</v>
      </c>
      <c r="BR640">
        <v>0</v>
      </c>
      <c r="BS640">
        <v>0</v>
      </c>
      <c r="BT640" s="8">
        <f t="shared" si="182"/>
        <v>0</v>
      </c>
      <c r="BU640" s="8">
        <f t="shared" si="183"/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1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1</v>
      </c>
      <c r="CU640">
        <v>0</v>
      </c>
      <c r="CV640">
        <v>0</v>
      </c>
      <c r="CW640">
        <v>0</v>
      </c>
      <c r="CX640">
        <v>15</v>
      </c>
      <c r="CY640">
        <v>0</v>
      </c>
      <c r="CZ640">
        <v>0</v>
      </c>
      <c r="DA640">
        <v>18</v>
      </c>
      <c r="DB640">
        <v>3</v>
      </c>
      <c r="DC640">
        <v>0</v>
      </c>
      <c r="DD640">
        <v>0</v>
      </c>
      <c r="DE640">
        <v>19</v>
      </c>
      <c r="DF640">
        <v>6</v>
      </c>
      <c r="DG640">
        <v>7</v>
      </c>
      <c r="DH640">
        <v>6</v>
      </c>
      <c r="DI640">
        <v>6</v>
      </c>
      <c r="DJ640" s="11">
        <f t="shared" si="184"/>
        <v>1</v>
      </c>
      <c r="DK640" s="6">
        <v>2.66186144</v>
      </c>
      <c r="DL640">
        <v>4</v>
      </c>
      <c r="DM640">
        <v>2</v>
      </c>
      <c r="DN640">
        <v>0</v>
      </c>
      <c r="DO640">
        <v>0</v>
      </c>
      <c r="DP640">
        <v>0</v>
      </c>
      <c r="DQ640">
        <v>460</v>
      </c>
      <c r="DR640">
        <v>605</v>
      </c>
      <c r="DS640">
        <v>339</v>
      </c>
      <c r="DT640">
        <v>467</v>
      </c>
      <c r="DU640">
        <v>259</v>
      </c>
      <c r="DV640">
        <v>340</v>
      </c>
      <c r="DW640" s="6">
        <v>22.02</v>
      </c>
      <c r="DX640" s="6">
        <v>33.630000000000003</v>
      </c>
      <c r="DY640">
        <v>80</v>
      </c>
      <c r="DZ640">
        <v>130</v>
      </c>
      <c r="EA640">
        <v>16</v>
      </c>
      <c r="EB640">
        <v>35</v>
      </c>
      <c r="EC640">
        <v>27</v>
      </c>
      <c r="ED640">
        <v>20</v>
      </c>
      <c r="EE640">
        <v>29</v>
      </c>
      <c r="EF640">
        <v>32</v>
      </c>
      <c r="EG640" s="11">
        <f t="shared" si="185"/>
        <v>56</v>
      </c>
      <c r="EH640" s="11">
        <f t="shared" si="186"/>
        <v>52</v>
      </c>
      <c r="EI640">
        <v>324</v>
      </c>
      <c r="EJ640">
        <v>328</v>
      </c>
      <c r="EK640">
        <v>198</v>
      </c>
      <c r="EL640">
        <v>197</v>
      </c>
      <c r="EM640">
        <v>86</v>
      </c>
      <c r="EN640">
        <v>59</v>
      </c>
      <c r="EO640">
        <v>26</v>
      </c>
      <c r="EP640">
        <v>22</v>
      </c>
      <c r="EQ640">
        <v>0</v>
      </c>
      <c r="ER640">
        <v>0.4</v>
      </c>
      <c r="ES640">
        <v>0.5</v>
      </c>
      <c r="ET640">
        <v>1074.4100000000001</v>
      </c>
      <c r="EU640" s="11">
        <f t="shared" si="187"/>
        <v>130</v>
      </c>
      <c r="EV640" s="6">
        <f t="shared" si="188"/>
        <v>17.5</v>
      </c>
      <c r="EW640" s="6">
        <f t="shared" si="189"/>
        <v>105.11770221586143</v>
      </c>
      <c r="EX640" s="6">
        <v>5.9</v>
      </c>
      <c r="EY640">
        <v>0.2</v>
      </c>
    </row>
    <row r="641" spans="1:155">
      <c r="A641">
        <v>326</v>
      </c>
      <c r="B641" s="5">
        <v>3500000</v>
      </c>
      <c r="C641" t="s">
        <v>1259</v>
      </c>
      <c r="D641" t="s">
        <v>1260</v>
      </c>
      <c r="F641" t="s">
        <v>967</v>
      </c>
      <c r="G641" t="s">
        <v>967</v>
      </c>
      <c r="H641">
        <v>78</v>
      </c>
      <c r="I641">
        <v>226</v>
      </c>
      <c r="J641">
        <v>2005</v>
      </c>
      <c r="K641">
        <v>1</v>
      </c>
      <c r="L641">
        <v>17</v>
      </c>
      <c r="M641" t="s">
        <v>155</v>
      </c>
      <c r="N641" t="s">
        <v>1261</v>
      </c>
      <c r="O641" t="s">
        <v>1050</v>
      </c>
      <c r="P641" t="s">
        <v>171</v>
      </c>
      <c r="Q641" t="s">
        <v>1262</v>
      </c>
      <c r="R641">
        <v>71</v>
      </c>
      <c r="S641">
        <v>20</v>
      </c>
      <c r="T641">
        <v>19</v>
      </c>
      <c r="U641">
        <v>12</v>
      </c>
      <c r="V641">
        <v>7</v>
      </c>
      <c r="W641">
        <v>39</v>
      </c>
      <c r="X641">
        <v>-17</v>
      </c>
      <c r="Y641" s="6">
        <v>-4.4000000000000004</v>
      </c>
      <c r="Z641">
        <v>53</v>
      </c>
      <c r="AA641">
        <v>1651</v>
      </c>
      <c r="AB641">
        <v>75486</v>
      </c>
      <c r="AC641" s="6">
        <v>1255.23</v>
      </c>
      <c r="AD641" s="7">
        <v>17.7166666667</v>
      </c>
      <c r="AE641" s="7">
        <f t="shared" si="171"/>
        <v>17.705226917069016</v>
      </c>
      <c r="AF641" s="8">
        <v>0.30236597163339241</v>
      </c>
      <c r="AG641" s="8">
        <v>0.66101694915254239</v>
      </c>
      <c r="AH641" s="8">
        <v>8.8191330343796712E-2</v>
      </c>
      <c r="AI641" s="9">
        <f t="shared" si="172"/>
        <v>0.8887070376432078</v>
      </c>
      <c r="AJ641" s="10">
        <f t="shared" si="173"/>
        <v>976.89836798700446</v>
      </c>
      <c r="AK641" s="7">
        <f t="shared" si="174"/>
        <v>2.820200282020028</v>
      </c>
      <c r="AL641" s="7">
        <f t="shared" si="175"/>
        <v>3.2504003250400326</v>
      </c>
      <c r="AM641" s="8">
        <f t="shared" si="176"/>
        <v>0.46456692913385828</v>
      </c>
      <c r="AN641" s="11">
        <f t="shared" si="177"/>
        <v>-9</v>
      </c>
      <c r="AO641" s="7">
        <f t="shared" si="178"/>
        <v>-0.43020004302000459</v>
      </c>
      <c r="AP641">
        <v>272</v>
      </c>
      <c r="AQ641">
        <v>272</v>
      </c>
      <c r="AR641">
        <v>227</v>
      </c>
      <c r="AS641">
        <v>169</v>
      </c>
      <c r="AT641">
        <v>169</v>
      </c>
      <c r="AU641">
        <v>169</v>
      </c>
      <c r="AV641" s="6">
        <v>21.54</v>
      </c>
      <c r="AW641">
        <v>90</v>
      </c>
      <c r="AX641">
        <v>22</v>
      </c>
      <c r="AY641">
        <v>9</v>
      </c>
      <c r="AZ641" s="11">
        <f t="shared" si="179"/>
        <v>31</v>
      </c>
      <c r="BA641" s="6">
        <v>28.8994</v>
      </c>
      <c r="BB641" s="6">
        <v>23.79</v>
      </c>
      <c r="BC641" s="6">
        <v>215.6</v>
      </c>
      <c r="BD641">
        <v>145</v>
      </c>
      <c r="BE641">
        <v>145</v>
      </c>
      <c r="BF641">
        <v>70</v>
      </c>
      <c r="BG641" s="11">
        <f t="shared" si="180"/>
        <v>75</v>
      </c>
      <c r="BH641">
        <v>58</v>
      </c>
      <c r="BI641">
        <v>30</v>
      </c>
      <c r="BJ641">
        <v>31</v>
      </c>
      <c r="BK641">
        <v>58</v>
      </c>
      <c r="BL641">
        <v>30</v>
      </c>
      <c r="BM641">
        <v>31</v>
      </c>
      <c r="BN641">
        <v>58</v>
      </c>
      <c r="BO641" s="8">
        <f t="shared" si="181"/>
        <v>5.1924798567591766E-2</v>
      </c>
      <c r="BP641">
        <v>767</v>
      </c>
      <c r="BQ641">
        <v>593</v>
      </c>
      <c r="BR641">
        <v>767</v>
      </c>
      <c r="BS641">
        <v>593</v>
      </c>
      <c r="BT641" s="8">
        <f t="shared" si="182"/>
        <v>0.56397058823529411</v>
      </c>
      <c r="BU641" s="8">
        <f t="shared" si="183"/>
        <v>0.93987560469937803</v>
      </c>
      <c r="BV641">
        <v>267</v>
      </c>
      <c r="BW641">
        <v>254</v>
      </c>
      <c r="BX641">
        <v>254</v>
      </c>
      <c r="BY641">
        <v>165</v>
      </c>
      <c r="BZ641">
        <v>246</v>
      </c>
      <c r="CA641">
        <v>174</v>
      </c>
      <c r="CB641">
        <v>223</v>
      </c>
      <c r="CC641">
        <v>164</v>
      </c>
      <c r="CD641">
        <v>252</v>
      </c>
      <c r="CE641">
        <v>210</v>
      </c>
      <c r="CF641">
        <v>476</v>
      </c>
      <c r="CG641">
        <v>363</v>
      </c>
      <c r="CH641">
        <v>1</v>
      </c>
      <c r="CI641">
        <v>3</v>
      </c>
      <c r="CJ641">
        <v>2</v>
      </c>
      <c r="CK641">
        <v>0</v>
      </c>
      <c r="CL641">
        <v>0</v>
      </c>
      <c r="CM641">
        <v>0</v>
      </c>
      <c r="CN641">
        <v>6</v>
      </c>
      <c r="CO641">
        <v>1</v>
      </c>
      <c r="CP641">
        <v>0</v>
      </c>
      <c r="CQ641">
        <v>1</v>
      </c>
      <c r="CR641">
        <v>5</v>
      </c>
      <c r="CS641">
        <v>1</v>
      </c>
      <c r="CT641">
        <v>6</v>
      </c>
      <c r="CU641">
        <v>0</v>
      </c>
      <c r="CV641">
        <v>2</v>
      </c>
      <c r="CW641">
        <v>4</v>
      </c>
      <c r="CX641">
        <v>52</v>
      </c>
      <c r="CY641">
        <v>19</v>
      </c>
      <c r="CZ641">
        <v>2</v>
      </c>
      <c r="DA641">
        <v>5</v>
      </c>
      <c r="DB641">
        <v>11</v>
      </c>
      <c r="DC641">
        <v>19</v>
      </c>
      <c r="DD641">
        <v>5</v>
      </c>
      <c r="DE641">
        <v>108</v>
      </c>
      <c r="DF641">
        <v>25</v>
      </c>
      <c r="DG641">
        <v>26</v>
      </c>
      <c r="DH641">
        <v>25</v>
      </c>
      <c r="DI641">
        <v>22</v>
      </c>
      <c r="DJ641" s="11">
        <f t="shared" si="184"/>
        <v>1</v>
      </c>
      <c r="DK641" s="6">
        <v>4.9553396231000004</v>
      </c>
      <c r="DL641">
        <v>24</v>
      </c>
      <c r="DM641">
        <v>1</v>
      </c>
      <c r="DN641">
        <v>0</v>
      </c>
      <c r="DO641">
        <v>0</v>
      </c>
      <c r="DP641">
        <v>0</v>
      </c>
      <c r="DQ641">
        <v>1248</v>
      </c>
      <c r="DR641">
        <v>1117</v>
      </c>
      <c r="DS641">
        <v>921</v>
      </c>
      <c r="DT641">
        <v>872</v>
      </c>
      <c r="DU641">
        <v>669</v>
      </c>
      <c r="DV641">
        <v>611</v>
      </c>
      <c r="DW641" s="6">
        <v>61.52</v>
      </c>
      <c r="DX641" s="6">
        <v>58.62</v>
      </c>
      <c r="DY641">
        <v>210</v>
      </c>
      <c r="DZ641">
        <v>216</v>
      </c>
      <c r="EA641">
        <v>59</v>
      </c>
      <c r="EB641">
        <v>68</v>
      </c>
      <c r="EC641">
        <v>59</v>
      </c>
      <c r="ED641">
        <v>48</v>
      </c>
      <c r="EE641">
        <v>35</v>
      </c>
      <c r="EF641">
        <v>40</v>
      </c>
      <c r="EG641" s="11">
        <f t="shared" si="185"/>
        <v>94</v>
      </c>
      <c r="EH641" s="11">
        <f t="shared" si="186"/>
        <v>88</v>
      </c>
      <c r="EI641">
        <v>803</v>
      </c>
      <c r="EJ641">
        <v>644</v>
      </c>
      <c r="EK641">
        <v>449</v>
      </c>
      <c r="EL641">
        <v>338</v>
      </c>
      <c r="EM641">
        <v>141</v>
      </c>
      <c r="EN641">
        <v>93</v>
      </c>
      <c r="EO641">
        <v>82</v>
      </c>
      <c r="EP641">
        <v>79</v>
      </c>
      <c r="EQ641">
        <v>3</v>
      </c>
      <c r="ER641">
        <v>0.7</v>
      </c>
      <c r="ES641">
        <v>3.7</v>
      </c>
      <c r="ET641">
        <v>2896.13</v>
      </c>
      <c r="EU641" s="11">
        <f t="shared" si="187"/>
        <v>257</v>
      </c>
      <c r="EV641" s="6">
        <f t="shared" si="188"/>
        <v>7.333333333333333</v>
      </c>
      <c r="EW641" s="6">
        <f t="shared" si="189"/>
        <v>113.04701130470113</v>
      </c>
      <c r="EX641" s="6">
        <v>43.4</v>
      </c>
      <c r="EY641">
        <v>0.61</v>
      </c>
    </row>
    <row r="642" spans="1:155">
      <c r="A642">
        <v>725</v>
      </c>
      <c r="B642" s="5">
        <v>3500000</v>
      </c>
      <c r="C642" t="s">
        <v>1660</v>
      </c>
      <c r="D642" t="s">
        <v>1661</v>
      </c>
      <c r="E642" t="s">
        <v>260</v>
      </c>
      <c r="F642" t="s">
        <v>154</v>
      </c>
      <c r="G642" t="s">
        <v>154</v>
      </c>
      <c r="H642">
        <v>75</v>
      </c>
      <c r="I642">
        <v>228</v>
      </c>
      <c r="J642">
        <v>2009</v>
      </c>
      <c r="K642">
        <v>6</v>
      </c>
      <c r="L642">
        <v>152</v>
      </c>
      <c r="M642" t="s">
        <v>155</v>
      </c>
      <c r="N642" t="s">
        <v>1662</v>
      </c>
      <c r="O642" t="s">
        <v>1663</v>
      </c>
      <c r="P642" t="s">
        <v>209</v>
      </c>
      <c r="Q642" t="s">
        <v>285</v>
      </c>
      <c r="R642">
        <v>81</v>
      </c>
      <c r="S642">
        <v>34</v>
      </c>
      <c r="T642">
        <v>18</v>
      </c>
      <c r="U642">
        <v>11</v>
      </c>
      <c r="V642">
        <v>7</v>
      </c>
      <c r="W642">
        <v>52</v>
      </c>
      <c r="X642">
        <v>9</v>
      </c>
      <c r="Y642" s="6">
        <v>5.5</v>
      </c>
      <c r="Z642">
        <v>56</v>
      </c>
      <c r="AA642">
        <v>1649</v>
      </c>
      <c r="AB642">
        <v>75759</v>
      </c>
      <c r="AC642" s="6">
        <v>1260.27</v>
      </c>
      <c r="AD642" s="7">
        <v>15.583333333300001</v>
      </c>
      <c r="AE642" s="7">
        <f t="shared" ref="AE642:AE705" si="190">AVERAGE(AB642/60/R642,AC642/R642,AD642)</f>
        <v>15.576831275709054</v>
      </c>
      <c r="AF642" s="8">
        <v>0.28228503336297434</v>
      </c>
      <c r="AG642" s="8">
        <v>0.67532467532467533</v>
      </c>
      <c r="AH642" s="8">
        <v>9.7839898348157567E-2</v>
      </c>
      <c r="AI642" s="9">
        <f t="shared" ref="AI642:AI705" si="191">1-EB642/DV642</f>
        <v>0.91564147627416514</v>
      </c>
      <c r="AJ642" s="10">
        <f t="shared" ref="AJ642:AJ705" si="192">(AH642+AI642)*1000</f>
        <v>1013.4813746223228</v>
      </c>
      <c r="AK642" s="7">
        <f t="shared" ref="AK642:AK705" si="193">EA642/AC642*60</f>
        <v>3.6658811207122284</v>
      </c>
      <c r="AL642" s="7">
        <f t="shared" ref="AL642:AL705" si="194">EB642/AC642*60</f>
        <v>2.2852245947297005</v>
      </c>
      <c r="AM642" s="8">
        <f t="shared" ref="AM642:AM705" si="195">IF(EA642+EB642&gt;0,EA642/(EA642+EB642),0)</f>
        <v>0.61599999999999999</v>
      </c>
      <c r="AN642" s="11">
        <f t="shared" ref="AN642:AN705" si="196">EA642-EB642</f>
        <v>29</v>
      </c>
      <c r="AO642" s="7">
        <f t="shared" ref="AO642:AO705" si="197">AK642-AL642</f>
        <v>1.3806565259825279</v>
      </c>
      <c r="AP642">
        <v>288</v>
      </c>
      <c r="AQ642">
        <v>288</v>
      </c>
      <c r="AR642">
        <v>251</v>
      </c>
      <c r="AS642">
        <v>191</v>
      </c>
      <c r="AT642">
        <v>191</v>
      </c>
      <c r="AU642">
        <v>191</v>
      </c>
      <c r="AV642" s="6">
        <v>23.37</v>
      </c>
      <c r="AW642">
        <v>98</v>
      </c>
      <c r="AX642">
        <v>16</v>
      </c>
      <c r="AY642">
        <v>16</v>
      </c>
      <c r="AZ642" s="11">
        <f t="shared" ref="AZ642:AZ705" si="198">AX642+AY642</f>
        <v>32</v>
      </c>
      <c r="BA642" s="6">
        <v>23.7958</v>
      </c>
      <c r="BB642" s="6">
        <v>21.82</v>
      </c>
      <c r="BC642" s="6">
        <v>204.3</v>
      </c>
      <c r="BD642">
        <v>172</v>
      </c>
      <c r="BE642">
        <v>172</v>
      </c>
      <c r="BF642">
        <v>90</v>
      </c>
      <c r="BG642" s="11">
        <f t="shared" ref="BG642:BG705" si="199">BE642-BF642</f>
        <v>82</v>
      </c>
      <c r="BH642">
        <v>60</v>
      </c>
      <c r="BI642">
        <v>26</v>
      </c>
      <c r="BJ642">
        <v>22</v>
      </c>
      <c r="BK642">
        <v>34</v>
      </c>
      <c r="BL642">
        <v>26</v>
      </c>
      <c r="BM642">
        <v>22</v>
      </c>
      <c r="BN642">
        <v>34</v>
      </c>
      <c r="BO642" s="8">
        <f t="shared" ref="BO642:BO705" si="200">BN642/DR642</f>
        <v>3.2319391634980987E-2</v>
      </c>
      <c r="BP642">
        <v>7</v>
      </c>
      <c r="BQ642">
        <v>11</v>
      </c>
      <c r="BR642">
        <v>7</v>
      </c>
      <c r="BS642">
        <v>11</v>
      </c>
      <c r="BT642" s="8">
        <f t="shared" ref="BT642:BT705" si="201">IF(BP642+BQ642&gt;0,BP642/(BP642+BQ642),0)</f>
        <v>0.3888888888888889</v>
      </c>
      <c r="BU642" s="8">
        <f t="shared" ref="BU642:BU705" si="202">(BR642+BS642)/(EI642+EJ642)</f>
        <v>1.4206787687450671E-2</v>
      </c>
      <c r="BV642">
        <v>0</v>
      </c>
      <c r="BW642">
        <v>1</v>
      </c>
      <c r="BX642">
        <v>2</v>
      </c>
      <c r="BY642">
        <v>5</v>
      </c>
      <c r="BZ642">
        <v>5</v>
      </c>
      <c r="CA642">
        <v>5</v>
      </c>
      <c r="CB642">
        <v>1</v>
      </c>
      <c r="CC642">
        <v>4</v>
      </c>
      <c r="CD642">
        <v>3</v>
      </c>
      <c r="CE642">
        <v>4</v>
      </c>
      <c r="CF642">
        <v>5</v>
      </c>
      <c r="CG642">
        <v>5</v>
      </c>
      <c r="CH642">
        <v>0</v>
      </c>
      <c r="CI642">
        <v>4</v>
      </c>
      <c r="CJ642">
        <v>6</v>
      </c>
      <c r="CK642">
        <v>1</v>
      </c>
      <c r="CL642">
        <v>0</v>
      </c>
      <c r="CM642">
        <v>0</v>
      </c>
      <c r="CN642">
        <v>5</v>
      </c>
      <c r="CO642">
        <v>3</v>
      </c>
      <c r="CP642">
        <v>5</v>
      </c>
      <c r="CQ642">
        <v>1</v>
      </c>
      <c r="CR642">
        <v>4</v>
      </c>
      <c r="CS642">
        <v>1</v>
      </c>
      <c r="CT642">
        <v>15</v>
      </c>
      <c r="CU642">
        <v>0</v>
      </c>
      <c r="CV642">
        <v>1</v>
      </c>
      <c r="CW642">
        <v>7</v>
      </c>
      <c r="CX642">
        <v>52</v>
      </c>
      <c r="CY642">
        <v>36</v>
      </c>
      <c r="CZ642">
        <v>6</v>
      </c>
      <c r="DA642">
        <v>15</v>
      </c>
      <c r="DB642">
        <v>20</v>
      </c>
      <c r="DC642">
        <v>27</v>
      </c>
      <c r="DD642">
        <v>2</v>
      </c>
      <c r="DE642">
        <v>85</v>
      </c>
      <c r="DF642">
        <v>25</v>
      </c>
      <c r="DG642">
        <v>15</v>
      </c>
      <c r="DH642">
        <v>24</v>
      </c>
      <c r="DI642">
        <v>13</v>
      </c>
      <c r="DJ642" s="11">
        <f t="shared" ref="DJ642:DJ705" si="203">DG642-DF642</f>
        <v>-10</v>
      </c>
      <c r="DK642" s="6">
        <v>-5.5960783967000003</v>
      </c>
      <c r="DL642">
        <v>23</v>
      </c>
      <c r="DM642">
        <v>2</v>
      </c>
      <c r="DN642">
        <v>0</v>
      </c>
      <c r="DO642">
        <v>0</v>
      </c>
      <c r="DP642">
        <v>0</v>
      </c>
      <c r="DQ642">
        <v>1436</v>
      </c>
      <c r="DR642">
        <v>1052</v>
      </c>
      <c r="DS642">
        <v>1088</v>
      </c>
      <c r="DT642">
        <v>773</v>
      </c>
      <c r="DU642">
        <v>787</v>
      </c>
      <c r="DV642">
        <v>569</v>
      </c>
      <c r="DW642" s="6">
        <v>73.55</v>
      </c>
      <c r="DX642" s="6">
        <v>49.54</v>
      </c>
      <c r="DY642">
        <v>257</v>
      </c>
      <c r="DZ642">
        <v>184</v>
      </c>
      <c r="EA642">
        <v>77</v>
      </c>
      <c r="EB642">
        <v>48</v>
      </c>
      <c r="EC642">
        <v>48</v>
      </c>
      <c r="ED642">
        <v>24</v>
      </c>
      <c r="EE642">
        <v>69</v>
      </c>
      <c r="EF642">
        <v>53</v>
      </c>
      <c r="EG642" s="11">
        <f t="shared" ref="EG642:EG705" si="204">EC642+EE642</f>
        <v>117</v>
      </c>
      <c r="EH642" s="11">
        <f t="shared" ref="EH642:EH705" si="205">ED642+EF642</f>
        <v>77</v>
      </c>
      <c r="EI642">
        <v>635</v>
      </c>
      <c r="EJ642">
        <v>632</v>
      </c>
      <c r="EK642">
        <v>510</v>
      </c>
      <c r="EL642">
        <v>420</v>
      </c>
      <c r="EM642">
        <v>226</v>
      </c>
      <c r="EN642">
        <v>145</v>
      </c>
      <c r="EO642">
        <v>78</v>
      </c>
      <c r="EP642">
        <v>77</v>
      </c>
      <c r="EQ642">
        <v>6.2</v>
      </c>
      <c r="ER642">
        <v>1.6</v>
      </c>
      <c r="ES642">
        <v>7.7</v>
      </c>
      <c r="ET642">
        <v>3204.26</v>
      </c>
      <c r="EU642" s="11">
        <f t="shared" ref="EU642:EU705" si="206">BD642+BK642+Z642+DM642</f>
        <v>264</v>
      </c>
      <c r="EV642" s="6">
        <f t="shared" ref="EV642:EV705" si="207">IF(DL642&gt;0,(BD642+BJ642)/DL642,0)</f>
        <v>8.4347826086956523</v>
      </c>
      <c r="EW642" s="6">
        <f t="shared" ref="EW642:EW705" si="208">(DQ642+DR642)/AC642*60</f>
        <v>118.45080816015616</v>
      </c>
      <c r="EX642" s="6">
        <v>58.5</v>
      </c>
      <c r="EY642">
        <v>0.72</v>
      </c>
    </row>
    <row r="643" spans="1:155">
      <c r="A643">
        <v>358</v>
      </c>
      <c r="B643" s="5">
        <v>3500000</v>
      </c>
      <c r="C643" t="s">
        <v>924</v>
      </c>
      <c r="D643" t="s">
        <v>353</v>
      </c>
      <c r="E643" t="s">
        <v>144</v>
      </c>
      <c r="F643" t="s">
        <v>145</v>
      </c>
      <c r="G643" t="s">
        <v>145</v>
      </c>
      <c r="H643">
        <v>75</v>
      </c>
      <c r="I643">
        <v>220</v>
      </c>
      <c r="J643">
        <v>2008</v>
      </c>
      <c r="K643">
        <v>5</v>
      </c>
      <c r="L643">
        <v>148</v>
      </c>
      <c r="M643" t="s">
        <v>155</v>
      </c>
      <c r="N643" t="s">
        <v>1050</v>
      </c>
      <c r="O643" t="s">
        <v>319</v>
      </c>
      <c r="P643" t="s">
        <v>158</v>
      </c>
      <c r="Q643" t="s">
        <v>489</v>
      </c>
      <c r="R643">
        <v>82</v>
      </c>
      <c r="S643">
        <v>5</v>
      </c>
      <c r="T643">
        <v>4</v>
      </c>
      <c r="U643">
        <v>2</v>
      </c>
      <c r="V643">
        <v>2</v>
      </c>
      <c r="W643">
        <v>9</v>
      </c>
      <c r="X643">
        <v>0</v>
      </c>
      <c r="Y643" s="6">
        <v>-3.3</v>
      </c>
      <c r="Z643">
        <v>123</v>
      </c>
      <c r="AA643">
        <v>1117</v>
      </c>
      <c r="AB643">
        <v>43776</v>
      </c>
      <c r="AC643" s="6">
        <v>729.59</v>
      </c>
      <c r="AD643" s="7">
        <v>8.85</v>
      </c>
      <c r="AE643" s="7">
        <f t="shared" si="190"/>
        <v>8.8816666666666677</v>
      </c>
      <c r="AF643" s="8">
        <v>0.17411070117745886</v>
      </c>
      <c r="AG643" s="8">
        <v>0.45</v>
      </c>
      <c r="AH643" s="8">
        <v>6.5146579804560262E-2</v>
      </c>
      <c r="AI643" s="9">
        <f t="shared" si="191"/>
        <v>0.9375</v>
      </c>
      <c r="AJ643" s="10">
        <f t="shared" si="192"/>
        <v>1002.6465798045602</v>
      </c>
      <c r="AK643" s="7">
        <f t="shared" si="193"/>
        <v>1.6447593854082427</v>
      </c>
      <c r="AL643" s="7">
        <f t="shared" si="194"/>
        <v>1.8092353239490673</v>
      </c>
      <c r="AM643" s="8">
        <f t="shared" si="195"/>
        <v>0.47619047619047616</v>
      </c>
      <c r="AN643" s="11">
        <f t="shared" si="196"/>
        <v>-2</v>
      </c>
      <c r="AO643" s="7">
        <f t="shared" si="197"/>
        <v>-0.16447593854082454</v>
      </c>
      <c r="AP643">
        <v>112</v>
      </c>
      <c r="AQ643">
        <v>113</v>
      </c>
      <c r="AR643">
        <v>95</v>
      </c>
      <c r="AS643">
        <v>65</v>
      </c>
      <c r="AT643">
        <v>66</v>
      </c>
      <c r="AU643">
        <v>66</v>
      </c>
      <c r="AV643" s="6">
        <v>7.34</v>
      </c>
      <c r="AW643">
        <v>26</v>
      </c>
      <c r="AX643">
        <v>6</v>
      </c>
      <c r="AY643">
        <v>3</v>
      </c>
      <c r="AZ643" s="11">
        <f t="shared" si="198"/>
        <v>9</v>
      </c>
      <c r="BA643" s="6">
        <v>31.454499999999999</v>
      </c>
      <c r="BB643" s="6">
        <v>29.23</v>
      </c>
      <c r="BC643" s="6">
        <v>58.9</v>
      </c>
      <c r="BD643">
        <v>300</v>
      </c>
      <c r="BE643">
        <v>299</v>
      </c>
      <c r="BF643">
        <v>108</v>
      </c>
      <c r="BG643" s="11">
        <f t="shared" si="199"/>
        <v>191</v>
      </c>
      <c r="BH643">
        <v>30</v>
      </c>
      <c r="BI643">
        <v>13</v>
      </c>
      <c r="BJ643">
        <v>16</v>
      </c>
      <c r="BK643">
        <v>26</v>
      </c>
      <c r="BL643">
        <v>13</v>
      </c>
      <c r="BM643">
        <v>16</v>
      </c>
      <c r="BN643">
        <v>26</v>
      </c>
      <c r="BO643" s="8">
        <f t="shared" si="200"/>
        <v>3.8348082595870206E-2</v>
      </c>
      <c r="BP643">
        <v>0</v>
      </c>
      <c r="BQ643">
        <v>11</v>
      </c>
      <c r="BR643">
        <v>0</v>
      </c>
      <c r="BS643">
        <v>11</v>
      </c>
      <c r="BT643" s="8">
        <f t="shared" si="201"/>
        <v>0</v>
      </c>
      <c r="BU643" s="8">
        <f t="shared" si="202"/>
        <v>1.7187500000000001E-2</v>
      </c>
      <c r="BV643">
        <v>0</v>
      </c>
      <c r="BW643">
        <v>1</v>
      </c>
      <c r="BX643">
        <v>0</v>
      </c>
      <c r="BY643">
        <v>6</v>
      </c>
      <c r="BZ643">
        <v>0</v>
      </c>
      <c r="CA643">
        <v>4</v>
      </c>
      <c r="CB643">
        <v>0</v>
      </c>
      <c r="CC643">
        <v>8</v>
      </c>
      <c r="CD643">
        <v>0</v>
      </c>
      <c r="CE643">
        <v>2</v>
      </c>
      <c r="CF643">
        <v>0</v>
      </c>
      <c r="CG643">
        <v>5</v>
      </c>
      <c r="CH643">
        <v>0</v>
      </c>
      <c r="CI643">
        <v>1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2</v>
      </c>
      <c r="CR643">
        <v>2</v>
      </c>
      <c r="CS643">
        <v>0</v>
      </c>
      <c r="CT643">
        <v>1</v>
      </c>
      <c r="CU643">
        <v>0</v>
      </c>
      <c r="CV643">
        <v>0</v>
      </c>
      <c r="CW643">
        <v>3</v>
      </c>
      <c r="CX643">
        <v>27</v>
      </c>
      <c r="CY643">
        <v>5</v>
      </c>
      <c r="CZ643">
        <v>2</v>
      </c>
      <c r="DA643">
        <v>0</v>
      </c>
      <c r="DB643">
        <v>26</v>
      </c>
      <c r="DC643">
        <v>8</v>
      </c>
      <c r="DD643">
        <v>0</v>
      </c>
      <c r="DE643">
        <v>25</v>
      </c>
      <c r="DF643">
        <v>34</v>
      </c>
      <c r="DG643">
        <v>21</v>
      </c>
      <c r="DH643">
        <v>28</v>
      </c>
      <c r="DI643">
        <v>13</v>
      </c>
      <c r="DJ643" s="11">
        <f t="shared" si="203"/>
        <v>-13</v>
      </c>
      <c r="DK643" s="6">
        <v>-16.035923748599998</v>
      </c>
      <c r="DL643">
        <v>19</v>
      </c>
      <c r="DM643">
        <v>13</v>
      </c>
      <c r="DN643">
        <v>0</v>
      </c>
      <c r="DO643">
        <v>2</v>
      </c>
      <c r="DP643">
        <v>0</v>
      </c>
      <c r="DQ643">
        <v>596</v>
      </c>
      <c r="DR643">
        <v>678</v>
      </c>
      <c r="DS643">
        <v>445</v>
      </c>
      <c r="DT643">
        <v>493</v>
      </c>
      <c r="DU643">
        <v>307</v>
      </c>
      <c r="DV643">
        <v>352</v>
      </c>
      <c r="DW643" s="6">
        <v>26.07</v>
      </c>
      <c r="DX643" s="6">
        <v>29.81</v>
      </c>
      <c r="DY643">
        <v>80</v>
      </c>
      <c r="DZ643">
        <v>95</v>
      </c>
      <c r="EA643">
        <v>20</v>
      </c>
      <c r="EB643">
        <v>22</v>
      </c>
      <c r="EC643">
        <v>14</v>
      </c>
      <c r="ED643">
        <v>24</v>
      </c>
      <c r="EE643">
        <v>27</v>
      </c>
      <c r="EF643">
        <v>26</v>
      </c>
      <c r="EG643" s="11">
        <f t="shared" si="204"/>
        <v>41</v>
      </c>
      <c r="EH643" s="11">
        <f t="shared" si="205"/>
        <v>50</v>
      </c>
      <c r="EI643">
        <v>324</v>
      </c>
      <c r="EJ643">
        <v>316</v>
      </c>
      <c r="EK643">
        <v>597</v>
      </c>
      <c r="EL643">
        <v>463</v>
      </c>
      <c r="EM643">
        <v>106</v>
      </c>
      <c r="EN643">
        <v>81</v>
      </c>
      <c r="EO643">
        <v>65</v>
      </c>
      <c r="EP643">
        <v>48</v>
      </c>
      <c r="EQ643">
        <v>-0.5</v>
      </c>
      <c r="ER643">
        <v>0.7</v>
      </c>
      <c r="ES643">
        <v>0.2</v>
      </c>
      <c r="ET643">
        <v>3460.79</v>
      </c>
      <c r="EU643" s="11">
        <f t="shared" si="206"/>
        <v>462</v>
      </c>
      <c r="EV643" s="6">
        <f t="shared" si="207"/>
        <v>16.631578947368421</v>
      </c>
      <c r="EW643" s="6">
        <f t="shared" si="208"/>
        <v>104.77117285050508</v>
      </c>
      <c r="EX643" s="6">
        <v>7</v>
      </c>
      <c r="EY643">
        <v>0.09</v>
      </c>
    </row>
    <row r="644" spans="1:155">
      <c r="A644">
        <v>250</v>
      </c>
      <c r="B644" s="5">
        <v>3500000</v>
      </c>
      <c r="C644" t="s">
        <v>1960</v>
      </c>
      <c r="D644" t="s">
        <v>1961</v>
      </c>
      <c r="F644" t="s">
        <v>213</v>
      </c>
      <c r="G644" t="s">
        <v>213</v>
      </c>
      <c r="H644">
        <v>74</v>
      </c>
      <c r="I644">
        <v>211</v>
      </c>
      <c r="J644">
        <v>2010</v>
      </c>
      <c r="K644">
        <v>1</v>
      </c>
      <c r="L644">
        <v>5</v>
      </c>
      <c r="M644" t="s">
        <v>155</v>
      </c>
      <c r="N644" t="s">
        <v>1962</v>
      </c>
      <c r="O644" t="s">
        <v>1963</v>
      </c>
      <c r="P644" t="s">
        <v>198</v>
      </c>
      <c r="Q644" t="s">
        <v>391</v>
      </c>
      <c r="R644">
        <v>82</v>
      </c>
      <c r="S644">
        <v>25</v>
      </c>
      <c r="T644">
        <v>32</v>
      </c>
      <c r="U644">
        <v>25</v>
      </c>
      <c r="V644">
        <v>7</v>
      </c>
      <c r="W644">
        <v>57</v>
      </c>
      <c r="X644">
        <v>17</v>
      </c>
      <c r="Y644" s="6">
        <v>14.3</v>
      </c>
      <c r="Z644">
        <v>53</v>
      </c>
      <c r="AA644">
        <v>1617</v>
      </c>
      <c r="AB644">
        <v>74153</v>
      </c>
      <c r="AC644" s="6">
        <v>1233.96</v>
      </c>
      <c r="AD644" s="7">
        <v>15.0666666667</v>
      </c>
      <c r="AE644" s="7">
        <f t="shared" si="190"/>
        <v>15.062235772368835</v>
      </c>
      <c r="AF644" s="8">
        <v>0.27302718190970338</v>
      </c>
      <c r="AG644" s="8">
        <v>0.68674698795180722</v>
      </c>
      <c r="AH644" s="8">
        <v>0.11576011157601115</v>
      </c>
      <c r="AI644" s="9">
        <f t="shared" si="191"/>
        <v>0.91561181434599159</v>
      </c>
      <c r="AJ644" s="10">
        <f t="shared" si="192"/>
        <v>1031.3719259220027</v>
      </c>
      <c r="AK644" s="7">
        <f t="shared" si="193"/>
        <v>4.0357872216279294</v>
      </c>
      <c r="AL644" s="7">
        <f t="shared" si="194"/>
        <v>1.9449576971700866</v>
      </c>
      <c r="AM644" s="8">
        <f t="shared" si="195"/>
        <v>0.67479674796747968</v>
      </c>
      <c r="AN644" s="11">
        <f t="shared" si="196"/>
        <v>43</v>
      </c>
      <c r="AO644" s="7">
        <f t="shared" si="197"/>
        <v>2.0908295244578428</v>
      </c>
      <c r="AP644">
        <v>295</v>
      </c>
      <c r="AQ644">
        <v>295</v>
      </c>
      <c r="AR644">
        <v>233</v>
      </c>
      <c r="AS644">
        <v>186</v>
      </c>
      <c r="AT644">
        <v>186</v>
      </c>
      <c r="AU644">
        <v>186</v>
      </c>
      <c r="AV644" s="6">
        <v>18.940000000000001</v>
      </c>
      <c r="AW644">
        <v>85</v>
      </c>
      <c r="AX644">
        <v>12</v>
      </c>
      <c r="AY644">
        <v>13</v>
      </c>
      <c r="AZ644" s="11">
        <f t="shared" si="198"/>
        <v>25</v>
      </c>
      <c r="BA644" s="6">
        <v>26.914000000000001</v>
      </c>
      <c r="BB644" s="6">
        <v>23.99</v>
      </c>
      <c r="BC644" s="6">
        <v>402.3</v>
      </c>
      <c r="BD644">
        <v>120</v>
      </c>
      <c r="BE644">
        <v>120</v>
      </c>
      <c r="BF644">
        <v>106</v>
      </c>
      <c r="BG644" s="11">
        <f t="shared" si="199"/>
        <v>14</v>
      </c>
      <c r="BH644">
        <v>47</v>
      </c>
      <c r="BI644">
        <v>27</v>
      </c>
      <c r="BJ644">
        <v>32</v>
      </c>
      <c r="BK644">
        <v>20</v>
      </c>
      <c r="BL644">
        <v>27</v>
      </c>
      <c r="BM644">
        <v>32</v>
      </c>
      <c r="BN644">
        <v>20</v>
      </c>
      <c r="BO644" s="8">
        <f t="shared" si="200"/>
        <v>2.336448598130841E-2</v>
      </c>
      <c r="BP644">
        <v>0</v>
      </c>
      <c r="BQ644">
        <v>1</v>
      </c>
      <c r="BR644">
        <v>0</v>
      </c>
      <c r="BS644">
        <v>1</v>
      </c>
      <c r="BT644" s="8">
        <f t="shared" si="201"/>
        <v>0</v>
      </c>
      <c r="BU644" s="8">
        <f t="shared" si="202"/>
        <v>8.5324232081911264E-4</v>
      </c>
      <c r="BV644">
        <v>0</v>
      </c>
      <c r="BW644">
        <v>0</v>
      </c>
      <c r="BX644">
        <v>0</v>
      </c>
      <c r="BY644">
        <v>1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1</v>
      </c>
      <c r="CH644">
        <v>0</v>
      </c>
      <c r="CI644">
        <v>3</v>
      </c>
      <c r="CJ644">
        <v>3</v>
      </c>
      <c r="CK644">
        <v>1</v>
      </c>
      <c r="CL644">
        <v>0</v>
      </c>
      <c r="CM644">
        <v>0</v>
      </c>
      <c r="CN644">
        <v>4</v>
      </c>
      <c r="CO644">
        <v>2</v>
      </c>
      <c r="CP644">
        <v>1</v>
      </c>
      <c r="CQ644">
        <v>2</v>
      </c>
      <c r="CR644">
        <v>2</v>
      </c>
      <c r="CS644">
        <v>0</v>
      </c>
      <c r="CT644">
        <v>14</v>
      </c>
      <c r="CU644">
        <v>0</v>
      </c>
      <c r="CV644">
        <v>2</v>
      </c>
      <c r="CW644">
        <v>4</v>
      </c>
      <c r="CX644">
        <v>41</v>
      </c>
      <c r="CY644">
        <v>13</v>
      </c>
      <c r="CZ644">
        <v>11</v>
      </c>
      <c r="DA644">
        <v>9</v>
      </c>
      <c r="DB644">
        <v>23</v>
      </c>
      <c r="DC644">
        <v>12</v>
      </c>
      <c r="DD644">
        <v>2</v>
      </c>
      <c r="DE644">
        <v>116</v>
      </c>
      <c r="DF644">
        <v>21</v>
      </c>
      <c r="DG644">
        <v>24</v>
      </c>
      <c r="DH644">
        <v>19</v>
      </c>
      <c r="DI644">
        <v>17</v>
      </c>
      <c r="DJ644" s="11">
        <f t="shared" si="203"/>
        <v>3</v>
      </c>
      <c r="DK644" s="6">
        <v>1.1460389711000001</v>
      </c>
      <c r="DL644">
        <v>19</v>
      </c>
      <c r="DM644">
        <v>1</v>
      </c>
      <c r="DN644">
        <v>0</v>
      </c>
      <c r="DO644">
        <v>0</v>
      </c>
      <c r="DP644">
        <v>1</v>
      </c>
      <c r="DQ644">
        <v>1321</v>
      </c>
      <c r="DR644">
        <v>856</v>
      </c>
      <c r="DS644">
        <v>970</v>
      </c>
      <c r="DT644">
        <v>639</v>
      </c>
      <c r="DU644">
        <v>717</v>
      </c>
      <c r="DV644">
        <v>474</v>
      </c>
      <c r="DW644" s="6">
        <v>66.510000000000005</v>
      </c>
      <c r="DX644" s="6">
        <v>33.69</v>
      </c>
      <c r="DY644">
        <v>229</v>
      </c>
      <c r="DZ644">
        <v>101</v>
      </c>
      <c r="EA644">
        <v>83</v>
      </c>
      <c r="EB644">
        <v>40</v>
      </c>
      <c r="EC644">
        <v>60</v>
      </c>
      <c r="ED644">
        <v>17</v>
      </c>
      <c r="EE644">
        <v>44</v>
      </c>
      <c r="EF644">
        <v>45</v>
      </c>
      <c r="EG644" s="11">
        <f t="shared" si="204"/>
        <v>104</v>
      </c>
      <c r="EH644" s="11">
        <f t="shared" si="205"/>
        <v>62</v>
      </c>
      <c r="EI644">
        <v>638</v>
      </c>
      <c r="EJ644">
        <v>534</v>
      </c>
      <c r="EK644">
        <v>339</v>
      </c>
      <c r="EL644">
        <v>451</v>
      </c>
      <c r="EM644">
        <v>127</v>
      </c>
      <c r="EN644">
        <v>112</v>
      </c>
      <c r="EO644">
        <v>70</v>
      </c>
      <c r="EP644">
        <v>57</v>
      </c>
      <c r="EQ644">
        <v>5.6</v>
      </c>
      <c r="ER644">
        <v>1.8</v>
      </c>
      <c r="ES644">
        <v>7.4</v>
      </c>
      <c r="ET644">
        <v>3285.59</v>
      </c>
      <c r="EU644" s="11">
        <f t="shared" si="206"/>
        <v>194</v>
      </c>
      <c r="EV644" s="6">
        <f t="shared" si="207"/>
        <v>8</v>
      </c>
      <c r="EW644" s="6">
        <f t="shared" si="208"/>
        <v>105.85432266848196</v>
      </c>
      <c r="EX644" s="6">
        <v>67.5</v>
      </c>
      <c r="EY644">
        <v>0.82</v>
      </c>
    </row>
    <row r="645" spans="1:155">
      <c r="A645">
        <v>143</v>
      </c>
      <c r="B645" s="5">
        <v>3500000</v>
      </c>
      <c r="C645" t="s">
        <v>2244</v>
      </c>
      <c r="D645" t="s">
        <v>303</v>
      </c>
      <c r="E645" t="s">
        <v>304</v>
      </c>
      <c r="F645" t="s">
        <v>145</v>
      </c>
      <c r="G645" t="s">
        <v>145</v>
      </c>
      <c r="H645">
        <v>72</v>
      </c>
      <c r="I645">
        <v>179</v>
      </c>
      <c r="J645">
        <v>1998</v>
      </c>
      <c r="K645">
        <v>2</v>
      </c>
      <c r="L645">
        <v>45</v>
      </c>
      <c r="M645" t="s">
        <v>155</v>
      </c>
      <c r="N645" t="s">
        <v>2245</v>
      </c>
      <c r="O645" t="s">
        <v>427</v>
      </c>
      <c r="P645" t="s">
        <v>171</v>
      </c>
      <c r="Q645" t="s">
        <v>165</v>
      </c>
      <c r="R645">
        <v>46</v>
      </c>
      <c r="S645">
        <v>4</v>
      </c>
      <c r="T645">
        <v>21</v>
      </c>
      <c r="U645">
        <v>10</v>
      </c>
      <c r="V645">
        <v>11</v>
      </c>
      <c r="W645">
        <v>25</v>
      </c>
      <c r="X645">
        <v>-5</v>
      </c>
      <c r="Y645" s="6">
        <v>-0.2</v>
      </c>
      <c r="Z645">
        <v>14</v>
      </c>
      <c r="AA645">
        <v>927</v>
      </c>
      <c r="AB645">
        <v>44077</v>
      </c>
      <c r="AC645" s="6">
        <v>732.04</v>
      </c>
      <c r="AD645" s="7">
        <v>15.9666666667</v>
      </c>
      <c r="AE645" s="7">
        <f t="shared" si="190"/>
        <v>15.950169082136716</v>
      </c>
      <c r="AF645" s="8">
        <v>0.28302776768246946</v>
      </c>
      <c r="AG645" s="8">
        <v>0.67567567567567566</v>
      </c>
      <c r="AH645" s="8">
        <v>8.4862385321100922E-2</v>
      </c>
      <c r="AI645" s="9">
        <f t="shared" si="191"/>
        <v>0.91935483870967738</v>
      </c>
      <c r="AJ645" s="10">
        <f t="shared" si="192"/>
        <v>1004.2172240307783</v>
      </c>
      <c r="AK645" s="7">
        <f t="shared" si="193"/>
        <v>3.0326211682421724</v>
      </c>
      <c r="AL645" s="7">
        <f t="shared" si="194"/>
        <v>2.4588820283044646</v>
      </c>
      <c r="AM645" s="8">
        <f t="shared" si="195"/>
        <v>0.55223880597014929</v>
      </c>
      <c r="AN645" s="11">
        <f t="shared" si="196"/>
        <v>7</v>
      </c>
      <c r="AO645" s="7">
        <f t="shared" si="197"/>
        <v>0.57373913993770786</v>
      </c>
      <c r="AP645">
        <v>74</v>
      </c>
      <c r="AQ645">
        <v>74</v>
      </c>
      <c r="AR645">
        <v>50</v>
      </c>
      <c r="AS645">
        <v>38</v>
      </c>
      <c r="AT645">
        <v>38</v>
      </c>
      <c r="AU645">
        <v>38</v>
      </c>
      <c r="AV645" s="6">
        <v>4.16</v>
      </c>
      <c r="AW645">
        <v>14</v>
      </c>
      <c r="AX645">
        <v>4</v>
      </c>
      <c r="AY645">
        <v>3</v>
      </c>
      <c r="AZ645" s="11">
        <f t="shared" si="198"/>
        <v>7</v>
      </c>
      <c r="BA645" s="6">
        <v>28.868400000000001</v>
      </c>
      <c r="BB645" s="6">
        <v>26.88</v>
      </c>
      <c r="BC645" s="6">
        <v>230.3</v>
      </c>
      <c r="BD645">
        <v>33</v>
      </c>
      <c r="BE645">
        <v>33</v>
      </c>
      <c r="BF645">
        <v>38</v>
      </c>
      <c r="BG645" s="11">
        <f t="shared" si="199"/>
        <v>-5</v>
      </c>
      <c r="BH645">
        <v>12</v>
      </c>
      <c r="BI645">
        <v>27</v>
      </c>
      <c r="BJ645">
        <v>10</v>
      </c>
      <c r="BK645">
        <v>6</v>
      </c>
      <c r="BL645">
        <v>27</v>
      </c>
      <c r="BM645">
        <v>10</v>
      </c>
      <c r="BN645">
        <v>6</v>
      </c>
      <c r="BO645" s="8">
        <f t="shared" si="200"/>
        <v>9.852216748768473E-3</v>
      </c>
      <c r="BP645">
        <v>183</v>
      </c>
      <c r="BQ645">
        <v>261</v>
      </c>
      <c r="BR645">
        <v>183</v>
      </c>
      <c r="BS645">
        <v>261</v>
      </c>
      <c r="BT645" s="8">
        <f t="shared" si="201"/>
        <v>0.41216216216216217</v>
      </c>
      <c r="BU645" s="8">
        <f t="shared" si="202"/>
        <v>0.72549019607843135</v>
      </c>
      <c r="BV645">
        <v>22</v>
      </c>
      <c r="BW645">
        <v>27</v>
      </c>
      <c r="BX645">
        <v>70</v>
      </c>
      <c r="BY645">
        <v>106</v>
      </c>
      <c r="BZ645">
        <v>91</v>
      </c>
      <c r="CA645">
        <v>128</v>
      </c>
      <c r="CB645">
        <v>37</v>
      </c>
      <c r="CC645">
        <v>59</v>
      </c>
      <c r="CD645">
        <v>82</v>
      </c>
      <c r="CE645">
        <v>93</v>
      </c>
      <c r="CF645">
        <v>116</v>
      </c>
      <c r="CG645">
        <v>175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1</v>
      </c>
      <c r="CQ645">
        <v>1</v>
      </c>
      <c r="CR645">
        <v>1</v>
      </c>
      <c r="CS645">
        <v>0</v>
      </c>
      <c r="CT645">
        <v>1</v>
      </c>
      <c r="CU645">
        <v>0</v>
      </c>
      <c r="CV645">
        <v>1</v>
      </c>
      <c r="CW645">
        <v>1</v>
      </c>
      <c r="CX645">
        <v>10</v>
      </c>
      <c r="CY645">
        <v>0</v>
      </c>
      <c r="CZ645">
        <v>0</v>
      </c>
      <c r="DA645">
        <v>10</v>
      </c>
      <c r="DB645">
        <v>4</v>
      </c>
      <c r="DC645">
        <v>6</v>
      </c>
      <c r="DD645">
        <v>0</v>
      </c>
      <c r="DE645">
        <v>18</v>
      </c>
      <c r="DF645">
        <v>7</v>
      </c>
      <c r="DG645">
        <v>4</v>
      </c>
      <c r="DH645">
        <v>8</v>
      </c>
      <c r="DI645">
        <v>0</v>
      </c>
      <c r="DJ645" s="11">
        <f t="shared" si="203"/>
        <v>-3</v>
      </c>
      <c r="DK645" s="6">
        <v>-5.5190183917999995</v>
      </c>
      <c r="DL645">
        <v>7</v>
      </c>
      <c r="DM645">
        <v>0</v>
      </c>
      <c r="DN645">
        <v>0</v>
      </c>
      <c r="DO645">
        <v>0</v>
      </c>
      <c r="DP645">
        <v>0</v>
      </c>
      <c r="DQ645">
        <v>844</v>
      </c>
      <c r="DR645">
        <v>609</v>
      </c>
      <c r="DS645">
        <v>617</v>
      </c>
      <c r="DT645">
        <v>489</v>
      </c>
      <c r="DU645">
        <v>436</v>
      </c>
      <c r="DV645">
        <v>372</v>
      </c>
      <c r="DW645" s="6">
        <v>37.89</v>
      </c>
      <c r="DX645" s="6">
        <v>28</v>
      </c>
      <c r="DY645">
        <v>106</v>
      </c>
      <c r="DZ645">
        <v>80</v>
      </c>
      <c r="EA645">
        <v>37</v>
      </c>
      <c r="EB645">
        <v>30</v>
      </c>
      <c r="EC645">
        <v>24</v>
      </c>
      <c r="ED645">
        <v>23</v>
      </c>
      <c r="EE645">
        <v>32</v>
      </c>
      <c r="EF645">
        <v>31</v>
      </c>
      <c r="EG645" s="11">
        <f t="shared" si="204"/>
        <v>56</v>
      </c>
      <c r="EH645" s="11">
        <f t="shared" si="205"/>
        <v>54</v>
      </c>
      <c r="EI645">
        <v>261</v>
      </c>
      <c r="EJ645">
        <v>351</v>
      </c>
      <c r="EK645">
        <v>238</v>
      </c>
      <c r="EL645">
        <v>240</v>
      </c>
      <c r="EM645">
        <v>116</v>
      </c>
      <c r="EN645">
        <v>73</v>
      </c>
      <c r="EO645">
        <v>50</v>
      </c>
      <c r="EP645">
        <v>42</v>
      </c>
      <c r="EQ645">
        <v>1.2</v>
      </c>
      <c r="ER645">
        <v>0.60000000000000009</v>
      </c>
      <c r="ES645">
        <v>1.8</v>
      </c>
      <c r="ET645">
        <v>1854.42</v>
      </c>
      <c r="EU645" s="11">
        <f t="shared" si="206"/>
        <v>53</v>
      </c>
      <c r="EV645" s="6">
        <f t="shared" si="207"/>
        <v>6.1428571428571432</v>
      </c>
      <c r="EW645" s="6">
        <f t="shared" si="208"/>
        <v>119.0918529042129</v>
      </c>
      <c r="EX645" s="6">
        <v>21.1</v>
      </c>
      <c r="EY645">
        <v>0.46</v>
      </c>
    </row>
    <row r="646" spans="1:155">
      <c r="A646">
        <v>487</v>
      </c>
      <c r="B646" s="5">
        <v>3500000</v>
      </c>
      <c r="C646" t="s">
        <v>2304</v>
      </c>
      <c r="D646" t="s">
        <v>2305</v>
      </c>
      <c r="E646" t="s">
        <v>304</v>
      </c>
      <c r="F646" t="s">
        <v>145</v>
      </c>
      <c r="G646" t="s">
        <v>145</v>
      </c>
      <c r="H646">
        <v>74</v>
      </c>
      <c r="I646">
        <v>227</v>
      </c>
      <c r="J646">
        <v>2009</v>
      </c>
      <c r="K646">
        <v>4</v>
      </c>
      <c r="L646">
        <v>94</v>
      </c>
      <c r="M646" t="s">
        <v>146</v>
      </c>
      <c r="N646" t="s">
        <v>2306</v>
      </c>
      <c r="O646" t="s">
        <v>262</v>
      </c>
      <c r="P646" t="s">
        <v>192</v>
      </c>
      <c r="Q646" t="s">
        <v>199</v>
      </c>
      <c r="R646">
        <v>74</v>
      </c>
      <c r="S646">
        <v>6</v>
      </c>
      <c r="T646">
        <v>17</v>
      </c>
      <c r="U646">
        <v>8</v>
      </c>
      <c r="V646">
        <v>9</v>
      </c>
      <c r="W646">
        <v>23</v>
      </c>
      <c r="X646">
        <v>33</v>
      </c>
      <c r="Y646" s="6">
        <v>6.8</v>
      </c>
      <c r="Z646">
        <v>44</v>
      </c>
      <c r="AA646">
        <v>2056</v>
      </c>
      <c r="AB646">
        <v>96940</v>
      </c>
      <c r="AC646" s="6">
        <v>1613.54</v>
      </c>
      <c r="AD646" s="7">
        <v>21.833333333300001</v>
      </c>
      <c r="AE646" s="7">
        <f t="shared" si="190"/>
        <v>21.823753753742647</v>
      </c>
      <c r="AF646" s="8">
        <v>0.37625161479878555</v>
      </c>
      <c r="AG646" s="8">
        <v>0.3108108108108108</v>
      </c>
      <c r="AH646" s="8">
        <v>9.0133982947624841E-2</v>
      </c>
      <c r="AI646" s="9">
        <f t="shared" si="191"/>
        <v>0.9413716814159292</v>
      </c>
      <c r="AJ646" s="10">
        <f t="shared" si="192"/>
        <v>1031.5056643635542</v>
      </c>
      <c r="AK646" s="7">
        <f t="shared" si="193"/>
        <v>2.7517136234614572</v>
      </c>
      <c r="AL646" s="7">
        <f t="shared" si="194"/>
        <v>1.9708219195061791</v>
      </c>
      <c r="AM646" s="8">
        <f t="shared" si="195"/>
        <v>0.58267716535433067</v>
      </c>
      <c r="AN646" s="11">
        <f t="shared" si="196"/>
        <v>21</v>
      </c>
      <c r="AO646" s="7">
        <f t="shared" si="197"/>
        <v>0.78089170395527807</v>
      </c>
      <c r="AP646">
        <v>264</v>
      </c>
      <c r="AQ646">
        <v>264</v>
      </c>
      <c r="AR646">
        <v>200</v>
      </c>
      <c r="AS646">
        <v>135</v>
      </c>
      <c r="AT646">
        <v>135</v>
      </c>
      <c r="AU646">
        <v>135</v>
      </c>
      <c r="AV646" s="6">
        <v>6.43</v>
      </c>
      <c r="AW646">
        <v>13</v>
      </c>
      <c r="AX646">
        <v>8</v>
      </c>
      <c r="AY646">
        <v>10</v>
      </c>
      <c r="AZ646" s="11">
        <f t="shared" si="198"/>
        <v>18</v>
      </c>
      <c r="BA646" s="6">
        <v>46.459299999999999</v>
      </c>
      <c r="BB646" s="6">
        <v>46.23</v>
      </c>
      <c r="BC646" s="6">
        <v>161.19999999999999</v>
      </c>
      <c r="BD646">
        <v>127</v>
      </c>
      <c r="BE646">
        <v>127</v>
      </c>
      <c r="BF646">
        <v>115</v>
      </c>
      <c r="BG646" s="11">
        <f t="shared" si="199"/>
        <v>12</v>
      </c>
      <c r="BH646">
        <v>65</v>
      </c>
      <c r="BI646">
        <v>44</v>
      </c>
      <c r="BJ646">
        <v>22</v>
      </c>
      <c r="BK646">
        <v>126</v>
      </c>
      <c r="BL646">
        <v>44</v>
      </c>
      <c r="BM646">
        <v>22</v>
      </c>
      <c r="BN646">
        <v>126</v>
      </c>
      <c r="BO646" s="8">
        <f t="shared" si="200"/>
        <v>7.5766686710763684E-2</v>
      </c>
      <c r="BP646">
        <v>0</v>
      </c>
      <c r="BQ646">
        <v>0</v>
      </c>
      <c r="BR646">
        <v>0</v>
      </c>
      <c r="BS646">
        <v>0</v>
      </c>
      <c r="BT646" s="8">
        <f t="shared" si="201"/>
        <v>0</v>
      </c>
      <c r="BU646" s="8">
        <f t="shared" si="202"/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2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3</v>
      </c>
      <c r="CR646">
        <v>0</v>
      </c>
      <c r="CS646">
        <v>0</v>
      </c>
      <c r="CT646">
        <v>3</v>
      </c>
      <c r="CU646">
        <v>0</v>
      </c>
      <c r="CV646">
        <v>2</v>
      </c>
      <c r="CW646">
        <v>5</v>
      </c>
      <c r="CX646">
        <v>58</v>
      </c>
      <c r="CY646">
        <v>8</v>
      </c>
      <c r="CZ646">
        <v>0</v>
      </c>
      <c r="DA646">
        <v>27</v>
      </c>
      <c r="DB646">
        <v>40</v>
      </c>
      <c r="DC646">
        <v>0</v>
      </c>
      <c r="DD646">
        <v>0</v>
      </c>
      <c r="DE646">
        <v>60</v>
      </c>
      <c r="DF646">
        <v>21</v>
      </c>
      <c r="DG646">
        <v>6</v>
      </c>
      <c r="DH646">
        <v>21</v>
      </c>
      <c r="DI646">
        <v>5</v>
      </c>
      <c r="DJ646" s="11">
        <f t="shared" si="203"/>
        <v>-15</v>
      </c>
      <c r="DK646" s="6">
        <v>-8.0157055400000008</v>
      </c>
      <c r="DL646">
        <v>21</v>
      </c>
      <c r="DM646">
        <v>0</v>
      </c>
      <c r="DN646">
        <v>0</v>
      </c>
      <c r="DO646">
        <v>0</v>
      </c>
      <c r="DP646">
        <v>0</v>
      </c>
      <c r="DQ646">
        <v>1441</v>
      </c>
      <c r="DR646">
        <v>1663</v>
      </c>
      <c r="DS646">
        <v>1106</v>
      </c>
      <c r="DT646">
        <v>1237</v>
      </c>
      <c r="DU646">
        <v>821</v>
      </c>
      <c r="DV646">
        <v>904</v>
      </c>
      <c r="DW646" s="6">
        <v>70.84</v>
      </c>
      <c r="DX646" s="6">
        <v>83.93</v>
      </c>
      <c r="DY646">
        <v>248</v>
      </c>
      <c r="DZ646">
        <v>291</v>
      </c>
      <c r="EA646">
        <v>74</v>
      </c>
      <c r="EB646">
        <v>53</v>
      </c>
      <c r="EC646">
        <v>60</v>
      </c>
      <c r="ED646">
        <v>71</v>
      </c>
      <c r="EE646">
        <v>74</v>
      </c>
      <c r="EF646">
        <v>48</v>
      </c>
      <c r="EG646" s="11">
        <f t="shared" si="204"/>
        <v>134</v>
      </c>
      <c r="EH646" s="11">
        <f t="shared" si="205"/>
        <v>119</v>
      </c>
      <c r="EI646">
        <v>769</v>
      </c>
      <c r="EJ646">
        <v>841</v>
      </c>
      <c r="EK646">
        <v>591</v>
      </c>
      <c r="EL646">
        <v>484</v>
      </c>
      <c r="EM646">
        <v>177</v>
      </c>
      <c r="EN646">
        <v>188</v>
      </c>
      <c r="EO646">
        <v>94</v>
      </c>
      <c r="EP646">
        <v>69</v>
      </c>
      <c r="EQ646">
        <v>1.3</v>
      </c>
      <c r="ER646">
        <v>5.8</v>
      </c>
      <c r="ES646">
        <v>7.1</v>
      </c>
      <c r="ET646">
        <v>2674.92</v>
      </c>
      <c r="EU646" s="11">
        <f t="shared" si="206"/>
        <v>297</v>
      </c>
      <c r="EV646" s="6">
        <f t="shared" si="207"/>
        <v>7.0952380952380949</v>
      </c>
      <c r="EW646" s="6">
        <f t="shared" si="208"/>
        <v>115.42323090843735</v>
      </c>
      <c r="EX646" s="6">
        <v>37</v>
      </c>
      <c r="EY646">
        <v>0.5</v>
      </c>
    </row>
    <row r="647" spans="1:155">
      <c r="A647">
        <v>104</v>
      </c>
      <c r="B647" s="5">
        <v>3500000</v>
      </c>
      <c r="C647" t="s">
        <v>2435</v>
      </c>
      <c r="D647" t="s">
        <v>425</v>
      </c>
      <c r="E647" t="s">
        <v>144</v>
      </c>
      <c r="F647" t="s">
        <v>145</v>
      </c>
      <c r="G647" t="s">
        <v>145</v>
      </c>
      <c r="H647">
        <v>72</v>
      </c>
      <c r="I647">
        <v>185</v>
      </c>
      <c r="J647">
        <v>2009</v>
      </c>
      <c r="K647">
        <v>3</v>
      </c>
      <c r="L647">
        <v>69</v>
      </c>
      <c r="M647" t="s">
        <v>155</v>
      </c>
      <c r="N647" t="s">
        <v>2427</v>
      </c>
      <c r="O647" t="s">
        <v>2233</v>
      </c>
      <c r="P647" t="s">
        <v>2003</v>
      </c>
      <c r="Q647" t="s">
        <v>311</v>
      </c>
      <c r="R647">
        <v>80</v>
      </c>
      <c r="S647">
        <v>15</v>
      </c>
      <c r="T647">
        <v>22</v>
      </c>
      <c r="U647">
        <v>9</v>
      </c>
      <c r="V647">
        <v>13</v>
      </c>
      <c r="W647">
        <v>37</v>
      </c>
      <c r="X647">
        <v>-13</v>
      </c>
      <c r="Y647" s="6">
        <v>-4.0999999999999996</v>
      </c>
      <c r="Z647">
        <v>17</v>
      </c>
      <c r="AA647">
        <v>1948</v>
      </c>
      <c r="AB647">
        <v>88096</v>
      </c>
      <c r="AC647" s="6">
        <v>1460.39</v>
      </c>
      <c r="AD647" s="7">
        <v>18.350000000000001</v>
      </c>
      <c r="AE647" s="7">
        <f t="shared" si="190"/>
        <v>18.319402777777778</v>
      </c>
      <c r="AF647" s="8">
        <v>0.30724677319251442</v>
      </c>
      <c r="AG647" s="8">
        <v>0.63793103448275867</v>
      </c>
      <c r="AH647" s="8">
        <v>7.4935400516795869E-2</v>
      </c>
      <c r="AI647" s="9">
        <f t="shared" si="191"/>
        <v>0.90571428571428569</v>
      </c>
      <c r="AJ647" s="10">
        <f t="shared" si="192"/>
        <v>980.64968623108166</v>
      </c>
      <c r="AK647" s="7">
        <f t="shared" si="193"/>
        <v>2.3829251090462136</v>
      </c>
      <c r="AL647" s="7">
        <f t="shared" si="194"/>
        <v>2.7116044344318979</v>
      </c>
      <c r="AM647" s="8">
        <f t="shared" si="195"/>
        <v>0.46774193548387094</v>
      </c>
      <c r="AN647" s="11">
        <f t="shared" si="196"/>
        <v>-8</v>
      </c>
      <c r="AO647" s="7">
        <f t="shared" si="197"/>
        <v>-0.32867932538568434</v>
      </c>
      <c r="AP647">
        <v>287</v>
      </c>
      <c r="AQ647">
        <v>286</v>
      </c>
      <c r="AR647">
        <v>212</v>
      </c>
      <c r="AS647">
        <v>160</v>
      </c>
      <c r="AT647">
        <v>160</v>
      </c>
      <c r="AU647">
        <v>160</v>
      </c>
      <c r="AV647" s="6">
        <v>16.690000000000001</v>
      </c>
      <c r="AW647">
        <v>66</v>
      </c>
      <c r="AX647">
        <v>13</v>
      </c>
      <c r="AY647">
        <v>18</v>
      </c>
      <c r="AZ647" s="11">
        <f t="shared" si="198"/>
        <v>31</v>
      </c>
      <c r="BA647" s="6">
        <v>29.281300000000002</v>
      </c>
      <c r="BB647" s="6">
        <v>26.6</v>
      </c>
      <c r="BC647" s="6">
        <v>235</v>
      </c>
      <c r="BD647">
        <v>75</v>
      </c>
      <c r="BE647">
        <v>75</v>
      </c>
      <c r="BF647">
        <v>80</v>
      </c>
      <c r="BG647" s="11">
        <f t="shared" si="199"/>
        <v>-5</v>
      </c>
      <c r="BH647">
        <v>52</v>
      </c>
      <c r="BI647">
        <v>39</v>
      </c>
      <c r="BJ647">
        <v>49</v>
      </c>
      <c r="BK647">
        <v>34</v>
      </c>
      <c r="BL647">
        <v>39</v>
      </c>
      <c r="BM647">
        <v>49</v>
      </c>
      <c r="BN647">
        <v>34</v>
      </c>
      <c r="BO647" s="8">
        <f t="shared" si="200"/>
        <v>2.7846027846027847E-2</v>
      </c>
      <c r="BP647">
        <v>3</v>
      </c>
      <c r="BQ647">
        <v>3</v>
      </c>
      <c r="BR647">
        <v>3</v>
      </c>
      <c r="BS647">
        <v>3</v>
      </c>
      <c r="BT647" s="8">
        <f t="shared" si="201"/>
        <v>0.5</v>
      </c>
      <c r="BU647" s="8">
        <f t="shared" si="202"/>
        <v>3.7336652146857498E-3</v>
      </c>
      <c r="BV647">
        <v>1</v>
      </c>
      <c r="BW647">
        <v>2</v>
      </c>
      <c r="BX647">
        <v>0</v>
      </c>
      <c r="BY647">
        <v>1</v>
      </c>
      <c r="BZ647">
        <v>2</v>
      </c>
      <c r="CA647">
        <v>0</v>
      </c>
      <c r="CB647">
        <v>1</v>
      </c>
      <c r="CC647">
        <v>0</v>
      </c>
      <c r="CD647">
        <v>2</v>
      </c>
      <c r="CE647">
        <v>1</v>
      </c>
      <c r="CF647">
        <v>1</v>
      </c>
      <c r="CG647">
        <v>2</v>
      </c>
      <c r="CH647">
        <v>0</v>
      </c>
      <c r="CI647">
        <v>3</v>
      </c>
      <c r="CJ647">
        <v>3</v>
      </c>
      <c r="CK647">
        <v>0</v>
      </c>
      <c r="CL647">
        <v>0</v>
      </c>
      <c r="CM647">
        <v>1</v>
      </c>
      <c r="CN647">
        <v>3</v>
      </c>
      <c r="CO647">
        <v>0</v>
      </c>
      <c r="CP647">
        <v>2</v>
      </c>
      <c r="CQ647">
        <v>2</v>
      </c>
      <c r="CR647">
        <v>4</v>
      </c>
      <c r="CS647">
        <v>0</v>
      </c>
      <c r="CT647">
        <v>4</v>
      </c>
      <c r="CU647">
        <v>1</v>
      </c>
      <c r="CV647">
        <v>0</v>
      </c>
      <c r="CW647">
        <v>9</v>
      </c>
      <c r="CX647">
        <v>42</v>
      </c>
      <c r="CY647">
        <v>15</v>
      </c>
      <c r="CZ647">
        <v>2</v>
      </c>
      <c r="DA647">
        <v>35</v>
      </c>
      <c r="DB647">
        <v>25</v>
      </c>
      <c r="DC647">
        <v>13</v>
      </c>
      <c r="DD647">
        <v>1</v>
      </c>
      <c r="DE647">
        <v>69</v>
      </c>
      <c r="DF647">
        <v>7</v>
      </c>
      <c r="DG647">
        <v>9</v>
      </c>
      <c r="DH647">
        <v>8</v>
      </c>
      <c r="DI647">
        <v>9</v>
      </c>
      <c r="DJ647" s="11">
        <f t="shared" si="203"/>
        <v>2</v>
      </c>
      <c r="DK647" s="6">
        <v>0.19056035730000001</v>
      </c>
      <c r="DL647">
        <v>6</v>
      </c>
      <c r="DM647">
        <v>1</v>
      </c>
      <c r="DN647">
        <v>0</v>
      </c>
      <c r="DO647">
        <v>0</v>
      </c>
      <c r="DP647">
        <v>0</v>
      </c>
      <c r="DQ647">
        <v>1440</v>
      </c>
      <c r="DR647">
        <v>1221</v>
      </c>
      <c r="DS647">
        <v>1077</v>
      </c>
      <c r="DT647">
        <v>957</v>
      </c>
      <c r="DU647">
        <v>774</v>
      </c>
      <c r="DV647">
        <v>700</v>
      </c>
      <c r="DW647" s="6">
        <v>64.2</v>
      </c>
      <c r="DX647" s="6">
        <v>60.19</v>
      </c>
      <c r="DY647">
        <v>199</v>
      </c>
      <c r="DZ647">
        <v>202</v>
      </c>
      <c r="EA647">
        <v>58</v>
      </c>
      <c r="EB647">
        <v>66</v>
      </c>
      <c r="EC647">
        <v>41</v>
      </c>
      <c r="ED647">
        <v>41</v>
      </c>
      <c r="EE647">
        <v>63</v>
      </c>
      <c r="EF647">
        <v>65</v>
      </c>
      <c r="EG647" s="11">
        <f t="shared" si="204"/>
        <v>104</v>
      </c>
      <c r="EH647" s="11">
        <f t="shared" si="205"/>
        <v>106</v>
      </c>
      <c r="EI647">
        <v>791</v>
      </c>
      <c r="EJ647">
        <v>816</v>
      </c>
      <c r="EK647">
        <v>395</v>
      </c>
      <c r="EL647">
        <v>389</v>
      </c>
      <c r="EM647">
        <v>247</v>
      </c>
      <c r="EN647">
        <v>178</v>
      </c>
      <c r="EO647">
        <v>70</v>
      </c>
      <c r="EP647">
        <v>93</v>
      </c>
      <c r="EQ647">
        <v>1.7000000000000002</v>
      </c>
      <c r="ER647">
        <v>1.4</v>
      </c>
      <c r="ES647">
        <v>3.1</v>
      </c>
      <c r="ET647">
        <v>3292.76</v>
      </c>
      <c r="EU647" s="11">
        <f t="shared" si="206"/>
        <v>127</v>
      </c>
      <c r="EV647" s="6">
        <f t="shared" si="207"/>
        <v>20.666666666666668</v>
      </c>
      <c r="EW647" s="6">
        <f t="shared" si="208"/>
        <v>109.32696060641335</v>
      </c>
      <c r="EX647" s="6">
        <v>42.2</v>
      </c>
      <c r="EY647">
        <v>0.53</v>
      </c>
    </row>
    <row r="648" spans="1:155">
      <c r="A648">
        <v>150</v>
      </c>
      <c r="B648" s="5">
        <v>3500000</v>
      </c>
      <c r="C648" t="s">
        <v>2461</v>
      </c>
      <c r="D648" t="s">
        <v>451</v>
      </c>
      <c r="E648" t="s">
        <v>144</v>
      </c>
      <c r="F648" t="s">
        <v>145</v>
      </c>
      <c r="G648" t="s">
        <v>145</v>
      </c>
      <c r="H648">
        <v>76</v>
      </c>
      <c r="I648">
        <v>208</v>
      </c>
      <c r="J648">
        <v>2003</v>
      </c>
      <c r="K648">
        <v>1</v>
      </c>
      <c r="L648">
        <v>2</v>
      </c>
      <c r="M648" t="s">
        <v>155</v>
      </c>
      <c r="N648" t="s">
        <v>2462</v>
      </c>
      <c r="O648" t="s">
        <v>997</v>
      </c>
      <c r="P648" t="s">
        <v>171</v>
      </c>
      <c r="Q648" t="s">
        <v>391</v>
      </c>
      <c r="R648">
        <v>82</v>
      </c>
      <c r="S648">
        <v>28</v>
      </c>
      <c r="T648">
        <v>37</v>
      </c>
      <c r="U648">
        <v>24</v>
      </c>
      <c r="V648">
        <v>13</v>
      </c>
      <c r="W648">
        <v>65</v>
      </c>
      <c r="X648">
        <v>17</v>
      </c>
      <c r="Y648" s="6">
        <v>17.7</v>
      </c>
      <c r="Z648">
        <v>34</v>
      </c>
      <c r="AA648">
        <v>1926</v>
      </c>
      <c r="AB648">
        <v>91548</v>
      </c>
      <c r="AC648" s="6">
        <v>1521.01</v>
      </c>
      <c r="AD648" s="7">
        <v>18.600000000000001</v>
      </c>
      <c r="AE648" s="7">
        <f t="shared" si="190"/>
        <v>18.585406504065041</v>
      </c>
      <c r="AF648" s="8">
        <v>0.31013867450742105</v>
      </c>
      <c r="AG648" s="8">
        <v>0.72222222222222221</v>
      </c>
      <c r="AH648" s="8">
        <v>0.10158013544018059</v>
      </c>
      <c r="AI648" s="9">
        <f t="shared" si="191"/>
        <v>0.91597796143250687</v>
      </c>
      <c r="AJ648" s="10">
        <f t="shared" si="192"/>
        <v>1017.5580968726874</v>
      </c>
      <c r="AK648" s="7">
        <f t="shared" si="193"/>
        <v>3.5502725162885191</v>
      </c>
      <c r="AL648" s="7">
        <f t="shared" si="194"/>
        <v>2.4062958165955517</v>
      </c>
      <c r="AM648" s="8">
        <f t="shared" si="195"/>
        <v>0.59602649006622521</v>
      </c>
      <c r="AN648" s="11">
        <f t="shared" si="196"/>
        <v>29</v>
      </c>
      <c r="AO648" s="7">
        <f t="shared" si="197"/>
        <v>1.1439766996929674</v>
      </c>
      <c r="AP648">
        <v>361</v>
      </c>
      <c r="AQ648">
        <v>360</v>
      </c>
      <c r="AR648">
        <v>274</v>
      </c>
      <c r="AS648">
        <v>211</v>
      </c>
      <c r="AT648">
        <v>211</v>
      </c>
      <c r="AU648">
        <v>211</v>
      </c>
      <c r="AV648" s="6">
        <v>21.99</v>
      </c>
      <c r="AW648">
        <v>75</v>
      </c>
      <c r="AX648">
        <v>20</v>
      </c>
      <c r="AY648">
        <v>18</v>
      </c>
      <c r="AZ648" s="11">
        <f t="shared" si="198"/>
        <v>38</v>
      </c>
      <c r="BA648" s="6">
        <v>28.8673</v>
      </c>
      <c r="BB648" s="6">
        <v>26.13</v>
      </c>
      <c r="BC648" s="6">
        <v>315.2</v>
      </c>
      <c r="BD648">
        <v>42</v>
      </c>
      <c r="BE648">
        <v>42</v>
      </c>
      <c r="BF648">
        <v>70</v>
      </c>
      <c r="BG648" s="11">
        <f t="shared" si="199"/>
        <v>-28</v>
      </c>
      <c r="BH648">
        <v>63</v>
      </c>
      <c r="BI648">
        <v>24</v>
      </c>
      <c r="BJ648">
        <v>51</v>
      </c>
      <c r="BK648">
        <v>39</v>
      </c>
      <c r="BL648">
        <v>24</v>
      </c>
      <c r="BM648">
        <v>51</v>
      </c>
      <c r="BN648">
        <v>39</v>
      </c>
      <c r="BO648" s="8">
        <f t="shared" si="200"/>
        <v>2.9017857142857144E-2</v>
      </c>
      <c r="BP648">
        <v>577</v>
      </c>
      <c r="BQ648">
        <v>597</v>
      </c>
      <c r="BR648">
        <v>577</v>
      </c>
      <c r="BS648">
        <v>597</v>
      </c>
      <c r="BT648" s="8">
        <f t="shared" si="201"/>
        <v>0.49148211243611584</v>
      </c>
      <c r="BU648" s="8">
        <f t="shared" si="202"/>
        <v>0.79057239057239059</v>
      </c>
      <c r="BV648">
        <v>156</v>
      </c>
      <c r="BW648">
        <v>199</v>
      </c>
      <c r="BX648">
        <v>208</v>
      </c>
      <c r="BY648">
        <v>201</v>
      </c>
      <c r="BZ648">
        <v>213</v>
      </c>
      <c r="CA648">
        <v>197</v>
      </c>
      <c r="CB648">
        <v>191</v>
      </c>
      <c r="CC648">
        <v>166</v>
      </c>
      <c r="CD648">
        <v>187</v>
      </c>
      <c r="CE648">
        <v>192</v>
      </c>
      <c r="CF648">
        <v>346</v>
      </c>
      <c r="CG648">
        <v>377</v>
      </c>
      <c r="CH648">
        <v>0</v>
      </c>
      <c r="CI648">
        <v>3</v>
      </c>
      <c r="CJ648">
        <v>8</v>
      </c>
      <c r="CK648">
        <v>4</v>
      </c>
      <c r="CL648">
        <v>0</v>
      </c>
      <c r="CM648">
        <v>1</v>
      </c>
      <c r="CN648">
        <v>3</v>
      </c>
      <c r="CO648">
        <v>0</v>
      </c>
      <c r="CP648">
        <v>3</v>
      </c>
      <c r="CQ648">
        <v>2</v>
      </c>
      <c r="CR648">
        <v>2</v>
      </c>
      <c r="CS648">
        <v>0</v>
      </c>
      <c r="CT648">
        <v>18</v>
      </c>
      <c r="CU648">
        <v>0</v>
      </c>
      <c r="CV648">
        <v>1</v>
      </c>
      <c r="CW648">
        <v>4</v>
      </c>
      <c r="CX648">
        <v>58</v>
      </c>
      <c r="CY648">
        <v>22</v>
      </c>
      <c r="CZ648">
        <v>5</v>
      </c>
      <c r="DA648">
        <v>15</v>
      </c>
      <c r="DB648">
        <v>21</v>
      </c>
      <c r="DC648">
        <v>7</v>
      </c>
      <c r="DD648">
        <v>2</v>
      </c>
      <c r="DE648">
        <v>139</v>
      </c>
      <c r="DF648">
        <v>17</v>
      </c>
      <c r="DG648">
        <v>17</v>
      </c>
      <c r="DH648">
        <v>17</v>
      </c>
      <c r="DI648">
        <v>15</v>
      </c>
      <c r="DJ648" s="11">
        <f t="shared" si="203"/>
        <v>0</v>
      </c>
      <c r="DK648" s="6">
        <v>1.2234773191000001</v>
      </c>
      <c r="DL648">
        <v>17</v>
      </c>
      <c r="DM648">
        <v>0</v>
      </c>
      <c r="DN648">
        <v>0</v>
      </c>
      <c r="DO648">
        <v>0</v>
      </c>
      <c r="DP648">
        <v>0</v>
      </c>
      <c r="DQ648">
        <v>1568</v>
      </c>
      <c r="DR648">
        <v>1344</v>
      </c>
      <c r="DS648">
        <v>1162</v>
      </c>
      <c r="DT648">
        <v>1006</v>
      </c>
      <c r="DU648">
        <v>886</v>
      </c>
      <c r="DV648">
        <v>726</v>
      </c>
      <c r="DW648" s="6">
        <v>81.510000000000005</v>
      </c>
      <c r="DX648" s="6">
        <v>56.94</v>
      </c>
      <c r="DY648">
        <v>289</v>
      </c>
      <c r="DZ648">
        <v>171</v>
      </c>
      <c r="EA648">
        <v>90</v>
      </c>
      <c r="EB648">
        <v>61</v>
      </c>
      <c r="EC648">
        <v>73</v>
      </c>
      <c r="ED648">
        <v>41</v>
      </c>
      <c r="EE648">
        <v>79</v>
      </c>
      <c r="EF648">
        <v>50</v>
      </c>
      <c r="EG648" s="11">
        <f t="shared" si="204"/>
        <v>152</v>
      </c>
      <c r="EH648" s="11">
        <f t="shared" si="205"/>
        <v>91</v>
      </c>
      <c r="EI648">
        <v>726</v>
      </c>
      <c r="EJ648">
        <v>759</v>
      </c>
      <c r="EK648">
        <v>318</v>
      </c>
      <c r="EL648">
        <v>457</v>
      </c>
      <c r="EM648">
        <v>144</v>
      </c>
      <c r="EN648">
        <v>171</v>
      </c>
      <c r="EO648">
        <v>81</v>
      </c>
      <c r="EP648">
        <v>78</v>
      </c>
      <c r="EQ648">
        <v>6</v>
      </c>
      <c r="ER648">
        <v>2</v>
      </c>
      <c r="ES648">
        <v>8.1</v>
      </c>
      <c r="ET648">
        <v>3383.28</v>
      </c>
      <c r="EU648" s="11">
        <f t="shared" si="206"/>
        <v>115</v>
      </c>
      <c r="EV648" s="6">
        <f t="shared" si="207"/>
        <v>5.4705882352941178</v>
      </c>
      <c r="EW648" s="6">
        <f t="shared" si="208"/>
        <v>114.87103963813519</v>
      </c>
      <c r="EX648" s="6">
        <v>67</v>
      </c>
      <c r="EY648">
        <v>0.82</v>
      </c>
    </row>
    <row r="649" spans="1:155">
      <c r="A649">
        <v>755</v>
      </c>
      <c r="B649" s="5">
        <v>3500000</v>
      </c>
      <c r="C649" t="s">
        <v>2534</v>
      </c>
      <c r="D649" t="s">
        <v>425</v>
      </c>
      <c r="E649" t="s">
        <v>144</v>
      </c>
      <c r="F649" t="s">
        <v>145</v>
      </c>
      <c r="G649" t="s">
        <v>145</v>
      </c>
      <c r="H649">
        <v>74</v>
      </c>
      <c r="I649">
        <v>195</v>
      </c>
      <c r="M649" t="s">
        <v>146</v>
      </c>
      <c r="N649" t="s">
        <v>2533</v>
      </c>
      <c r="O649" t="s">
        <v>557</v>
      </c>
      <c r="P649" t="s">
        <v>192</v>
      </c>
      <c r="Q649" t="s">
        <v>275</v>
      </c>
      <c r="R649">
        <v>53</v>
      </c>
      <c r="S649">
        <v>2</v>
      </c>
      <c r="T649">
        <v>8</v>
      </c>
      <c r="U649">
        <v>3</v>
      </c>
      <c r="V649">
        <v>5</v>
      </c>
      <c r="W649">
        <v>10</v>
      </c>
      <c r="X649">
        <v>3</v>
      </c>
      <c r="Y649" s="6">
        <v>-5.8</v>
      </c>
      <c r="Z649">
        <v>14</v>
      </c>
      <c r="AA649">
        <v>1435</v>
      </c>
      <c r="AB649">
        <v>64697</v>
      </c>
      <c r="AC649" s="6">
        <v>1072.78</v>
      </c>
      <c r="AD649" s="7">
        <v>20.350000000000001</v>
      </c>
      <c r="AE649" s="7">
        <f t="shared" si="190"/>
        <v>20.312033542976938</v>
      </c>
      <c r="AF649" s="8">
        <v>0.35256226974408522</v>
      </c>
      <c r="AG649" s="8">
        <v>0.29411764705882354</v>
      </c>
      <c r="AH649" s="8">
        <v>8.7628865979381437E-2</v>
      </c>
      <c r="AI649" s="9">
        <f t="shared" si="191"/>
        <v>0.91771019677996424</v>
      </c>
      <c r="AJ649" s="10">
        <f t="shared" si="192"/>
        <v>1005.3390627593457</v>
      </c>
      <c r="AK649" s="7">
        <f t="shared" si="193"/>
        <v>1.9016014467085516</v>
      </c>
      <c r="AL649" s="7">
        <f t="shared" si="194"/>
        <v>2.5727548984880402</v>
      </c>
      <c r="AM649" s="8">
        <f t="shared" si="195"/>
        <v>0.42499999999999999</v>
      </c>
      <c r="AN649" s="11">
        <f t="shared" si="196"/>
        <v>-12</v>
      </c>
      <c r="AO649" s="7">
        <f t="shared" si="197"/>
        <v>-0.6711534517794886</v>
      </c>
      <c r="AP649">
        <v>92</v>
      </c>
      <c r="AQ649">
        <v>92</v>
      </c>
      <c r="AR649">
        <v>63</v>
      </c>
      <c r="AS649">
        <v>39</v>
      </c>
      <c r="AT649">
        <v>39</v>
      </c>
      <c r="AU649">
        <v>39</v>
      </c>
      <c r="AV649" s="6">
        <v>1.8</v>
      </c>
      <c r="AW649">
        <v>1</v>
      </c>
      <c r="AX649">
        <v>0</v>
      </c>
      <c r="AY649">
        <v>4</v>
      </c>
      <c r="AZ649" s="11">
        <f t="shared" si="198"/>
        <v>4</v>
      </c>
      <c r="BA649" s="6">
        <v>55.461500000000001</v>
      </c>
      <c r="BB649" s="6">
        <v>48.07</v>
      </c>
      <c r="BC649" s="6">
        <v>85.5</v>
      </c>
      <c r="BD649">
        <v>19</v>
      </c>
      <c r="BE649">
        <v>19</v>
      </c>
      <c r="BF649">
        <v>123</v>
      </c>
      <c r="BG649" s="11">
        <f t="shared" si="199"/>
        <v>-104</v>
      </c>
      <c r="BH649">
        <v>24</v>
      </c>
      <c r="BI649">
        <v>25</v>
      </c>
      <c r="BJ649">
        <v>15</v>
      </c>
      <c r="BK649">
        <v>91</v>
      </c>
      <c r="BL649">
        <v>25</v>
      </c>
      <c r="BM649">
        <v>15</v>
      </c>
      <c r="BN649">
        <v>91</v>
      </c>
      <c r="BO649" s="8">
        <f t="shared" si="200"/>
        <v>8.8092933204259441E-2</v>
      </c>
      <c r="BP649">
        <v>0</v>
      </c>
      <c r="BQ649">
        <v>0</v>
      </c>
      <c r="BR649">
        <v>0</v>
      </c>
      <c r="BS649">
        <v>0</v>
      </c>
      <c r="BT649" s="8">
        <f t="shared" si="201"/>
        <v>0</v>
      </c>
      <c r="BU649" s="8">
        <f t="shared" si="202"/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1</v>
      </c>
      <c r="CI649">
        <v>0</v>
      </c>
      <c r="CJ649">
        <v>1</v>
      </c>
      <c r="CK649">
        <v>0</v>
      </c>
      <c r="CL649">
        <v>0</v>
      </c>
      <c r="CM649">
        <v>0</v>
      </c>
      <c r="CN649">
        <v>0</v>
      </c>
      <c r="CO649">
        <v>1</v>
      </c>
      <c r="CP649">
        <v>0</v>
      </c>
      <c r="CQ649">
        <v>0</v>
      </c>
      <c r="CR649">
        <v>0</v>
      </c>
      <c r="CS649">
        <v>0</v>
      </c>
      <c r="CT649">
        <v>1</v>
      </c>
      <c r="CU649">
        <v>1</v>
      </c>
      <c r="CV649">
        <v>1</v>
      </c>
      <c r="CW649">
        <v>4</v>
      </c>
      <c r="CX649">
        <v>18</v>
      </c>
      <c r="CY649">
        <v>2</v>
      </c>
      <c r="CZ649">
        <v>1</v>
      </c>
      <c r="DA649">
        <v>9</v>
      </c>
      <c r="DB649">
        <v>1</v>
      </c>
      <c r="DC649">
        <v>0</v>
      </c>
      <c r="DD649">
        <v>0</v>
      </c>
      <c r="DE649">
        <v>26</v>
      </c>
      <c r="DF649">
        <v>7</v>
      </c>
      <c r="DG649">
        <v>6</v>
      </c>
      <c r="DH649">
        <v>7</v>
      </c>
      <c r="DI649">
        <v>6</v>
      </c>
      <c r="DJ649" s="11">
        <f t="shared" si="203"/>
        <v>-1</v>
      </c>
      <c r="DK649" s="6">
        <v>4.6785362099999999</v>
      </c>
      <c r="DL649">
        <v>7</v>
      </c>
      <c r="DM649">
        <v>0</v>
      </c>
      <c r="DN649">
        <v>0</v>
      </c>
      <c r="DO649">
        <v>0</v>
      </c>
      <c r="DP649">
        <v>0</v>
      </c>
      <c r="DQ649">
        <v>738</v>
      </c>
      <c r="DR649">
        <v>1033</v>
      </c>
      <c r="DS649">
        <v>531</v>
      </c>
      <c r="DT649">
        <v>775</v>
      </c>
      <c r="DU649">
        <v>388</v>
      </c>
      <c r="DV649">
        <v>559</v>
      </c>
      <c r="DW649" s="6">
        <v>29.54</v>
      </c>
      <c r="DX649" s="6">
        <v>50.66</v>
      </c>
      <c r="DY649">
        <v>84</v>
      </c>
      <c r="DZ649">
        <v>166</v>
      </c>
      <c r="EA649">
        <v>34</v>
      </c>
      <c r="EB649">
        <v>46</v>
      </c>
      <c r="EC649">
        <v>19</v>
      </c>
      <c r="ED649">
        <v>29</v>
      </c>
      <c r="EE649">
        <v>37</v>
      </c>
      <c r="EF649">
        <v>43</v>
      </c>
      <c r="EG649" s="11">
        <f t="shared" si="204"/>
        <v>56</v>
      </c>
      <c r="EH649" s="11">
        <f t="shared" si="205"/>
        <v>72</v>
      </c>
      <c r="EI649">
        <v>588</v>
      </c>
      <c r="EJ649">
        <v>584</v>
      </c>
      <c r="EK649">
        <v>285</v>
      </c>
      <c r="EL649">
        <v>393</v>
      </c>
      <c r="EM649">
        <v>126</v>
      </c>
      <c r="EN649">
        <v>129</v>
      </c>
      <c r="EO649">
        <v>34</v>
      </c>
      <c r="EP649">
        <v>46</v>
      </c>
      <c r="EQ649">
        <v>0</v>
      </c>
      <c r="ER649">
        <v>3.1</v>
      </c>
      <c r="ES649">
        <v>3.1</v>
      </c>
      <c r="ET649">
        <v>1970.03</v>
      </c>
      <c r="EU649" s="11">
        <f t="shared" si="206"/>
        <v>124</v>
      </c>
      <c r="EV649" s="6">
        <f t="shared" si="207"/>
        <v>4.8571428571428568</v>
      </c>
      <c r="EW649" s="6">
        <f t="shared" si="208"/>
        <v>99.051063591789557</v>
      </c>
      <c r="EX649" s="6">
        <v>9.6999999999999993</v>
      </c>
      <c r="EY649">
        <v>0.18</v>
      </c>
    </row>
    <row r="650" spans="1:155">
      <c r="A650">
        <v>361</v>
      </c>
      <c r="B650" s="5">
        <v>3550000</v>
      </c>
      <c r="C650" t="s">
        <v>1603</v>
      </c>
      <c r="D650" t="s">
        <v>224</v>
      </c>
      <c r="E650" t="s">
        <v>225</v>
      </c>
      <c r="F650" t="s">
        <v>145</v>
      </c>
      <c r="G650" t="s">
        <v>145</v>
      </c>
      <c r="H650">
        <v>72</v>
      </c>
      <c r="I650">
        <v>195</v>
      </c>
      <c r="M650" t="s">
        <v>155</v>
      </c>
      <c r="N650" t="s">
        <v>1604</v>
      </c>
      <c r="O650" t="s">
        <v>557</v>
      </c>
      <c r="P650" t="s">
        <v>149</v>
      </c>
      <c r="Q650" t="s">
        <v>227</v>
      </c>
      <c r="R650">
        <v>71</v>
      </c>
      <c r="S650">
        <v>9</v>
      </c>
      <c r="T650">
        <v>20</v>
      </c>
      <c r="U650">
        <v>11</v>
      </c>
      <c r="V650">
        <v>9</v>
      </c>
      <c r="W650">
        <v>29</v>
      </c>
      <c r="X650">
        <v>0</v>
      </c>
      <c r="Y650" s="6">
        <v>1.6</v>
      </c>
      <c r="Z650">
        <v>36</v>
      </c>
      <c r="AA650">
        <v>1511</v>
      </c>
      <c r="AB650">
        <v>66088</v>
      </c>
      <c r="AC650" s="6">
        <v>1099.9100000000001</v>
      </c>
      <c r="AD650" s="7">
        <v>15.516666666700001</v>
      </c>
      <c r="AE650" s="7">
        <f t="shared" si="190"/>
        <v>15.507323943673084</v>
      </c>
      <c r="AF650" s="8">
        <v>0.27486137107072262</v>
      </c>
      <c r="AG650" s="8">
        <v>0.63043478260869568</v>
      </c>
      <c r="AH650" s="8">
        <v>7.3599999999999999E-2</v>
      </c>
      <c r="AI650" s="9">
        <f t="shared" si="191"/>
        <v>0.92844974446337303</v>
      </c>
      <c r="AJ650" s="10">
        <f t="shared" si="192"/>
        <v>1002.0497444633731</v>
      </c>
      <c r="AK650" s="7">
        <f t="shared" si="193"/>
        <v>2.5092962151448752</v>
      </c>
      <c r="AL650" s="7">
        <f t="shared" si="194"/>
        <v>2.2910965442627123</v>
      </c>
      <c r="AM650" s="8">
        <f t="shared" si="195"/>
        <v>0.52272727272727271</v>
      </c>
      <c r="AN650" s="11">
        <f t="shared" si="196"/>
        <v>4</v>
      </c>
      <c r="AO650" s="7">
        <f t="shared" si="197"/>
        <v>0.21819967088216297</v>
      </c>
      <c r="AP650">
        <v>220</v>
      </c>
      <c r="AQ650">
        <v>220</v>
      </c>
      <c r="AR650">
        <v>174</v>
      </c>
      <c r="AS650">
        <v>134</v>
      </c>
      <c r="AT650">
        <v>134</v>
      </c>
      <c r="AU650">
        <v>134</v>
      </c>
      <c r="AV650" s="6">
        <v>15.15</v>
      </c>
      <c r="AW650">
        <v>56</v>
      </c>
      <c r="AX650">
        <v>16</v>
      </c>
      <c r="AY650">
        <v>8</v>
      </c>
      <c r="AZ650" s="11">
        <f t="shared" si="198"/>
        <v>24</v>
      </c>
      <c r="BA650" s="6">
        <v>28.485099999999999</v>
      </c>
      <c r="BB650" s="6">
        <v>25.99</v>
      </c>
      <c r="BC650" s="6">
        <v>241.9</v>
      </c>
      <c r="BD650">
        <v>216</v>
      </c>
      <c r="BE650">
        <v>216</v>
      </c>
      <c r="BF650">
        <v>114</v>
      </c>
      <c r="BG650" s="11">
        <f t="shared" si="199"/>
        <v>102</v>
      </c>
      <c r="BH650">
        <v>40</v>
      </c>
      <c r="BI650">
        <v>28</v>
      </c>
      <c r="BJ650">
        <v>25</v>
      </c>
      <c r="BK650">
        <v>28</v>
      </c>
      <c r="BL650">
        <v>28</v>
      </c>
      <c r="BM650">
        <v>25</v>
      </c>
      <c r="BN650">
        <v>28</v>
      </c>
      <c r="BO650" s="8">
        <f t="shared" si="200"/>
        <v>2.742409402546523E-2</v>
      </c>
      <c r="BP650">
        <v>3</v>
      </c>
      <c r="BQ650">
        <v>10</v>
      </c>
      <c r="BR650">
        <v>3</v>
      </c>
      <c r="BS650">
        <v>10</v>
      </c>
      <c r="BT650" s="8">
        <f t="shared" si="201"/>
        <v>0.23076923076923078</v>
      </c>
      <c r="BU650" s="8">
        <f t="shared" si="202"/>
        <v>1.2025901942645698E-2</v>
      </c>
      <c r="BV650">
        <v>0</v>
      </c>
      <c r="BW650">
        <v>2</v>
      </c>
      <c r="BX650">
        <v>0</v>
      </c>
      <c r="BY650">
        <v>3</v>
      </c>
      <c r="BZ650">
        <v>3</v>
      </c>
      <c r="CA650">
        <v>5</v>
      </c>
      <c r="CB650">
        <v>0</v>
      </c>
      <c r="CC650">
        <v>3</v>
      </c>
      <c r="CD650">
        <v>3</v>
      </c>
      <c r="CE650">
        <v>2</v>
      </c>
      <c r="CF650">
        <v>2</v>
      </c>
      <c r="CG650">
        <v>9</v>
      </c>
      <c r="CH650">
        <v>0</v>
      </c>
      <c r="CI650">
        <v>1</v>
      </c>
      <c r="CJ650">
        <v>3</v>
      </c>
      <c r="CK650">
        <v>1</v>
      </c>
      <c r="CL650">
        <v>0</v>
      </c>
      <c r="CM650">
        <v>0</v>
      </c>
      <c r="CN650">
        <v>1</v>
      </c>
      <c r="CO650">
        <v>0</v>
      </c>
      <c r="CP650">
        <v>0</v>
      </c>
      <c r="CQ650">
        <v>3</v>
      </c>
      <c r="CR650">
        <v>0</v>
      </c>
      <c r="CS650">
        <v>0</v>
      </c>
      <c r="CT650">
        <v>5</v>
      </c>
      <c r="CU650">
        <v>0</v>
      </c>
      <c r="CV650">
        <v>1</v>
      </c>
      <c r="CW650">
        <v>4</v>
      </c>
      <c r="CX650">
        <v>35</v>
      </c>
      <c r="CY650">
        <v>12</v>
      </c>
      <c r="CZ650">
        <v>0</v>
      </c>
      <c r="DA650">
        <v>13</v>
      </c>
      <c r="DB650">
        <v>26</v>
      </c>
      <c r="DC650">
        <v>5</v>
      </c>
      <c r="DD650">
        <v>0</v>
      </c>
      <c r="DE650">
        <v>78</v>
      </c>
      <c r="DF650">
        <v>18</v>
      </c>
      <c r="DG650">
        <v>12</v>
      </c>
      <c r="DH650">
        <v>18</v>
      </c>
      <c r="DI650">
        <v>8</v>
      </c>
      <c r="DJ650" s="11">
        <f t="shared" si="203"/>
        <v>-6</v>
      </c>
      <c r="DK650" s="6">
        <v>-5.6166991025000002</v>
      </c>
      <c r="DL650">
        <v>18</v>
      </c>
      <c r="DM650">
        <v>0</v>
      </c>
      <c r="DN650">
        <v>0</v>
      </c>
      <c r="DO650">
        <v>0</v>
      </c>
      <c r="DP650">
        <v>0</v>
      </c>
      <c r="DQ650">
        <v>1102</v>
      </c>
      <c r="DR650">
        <v>1021</v>
      </c>
      <c r="DS650">
        <v>814</v>
      </c>
      <c r="DT650">
        <v>754</v>
      </c>
      <c r="DU650">
        <v>625</v>
      </c>
      <c r="DV650">
        <v>587</v>
      </c>
      <c r="DW650" s="6">
        <v>58.71</v>
      </c>
      <c r="DX650" s="6">
        <v>51.53</v>
      </c>
      <c r="DY650">
        <v>193</v>
      </c>
      <c r="DZ650">
        <v>163</v>
      </c>
      <c r="EA650">
        <v>46</v>
      </c>
      <c r="EB650">
        <v>42</v>
      </c>
      <c r="EC650">
        <v>52</v>
      </c>
      <c r="ED650">
        <v>45</v>
      </c>
      <c r="EE650">
        <v>44</v>
      </c>
      <c r="EF650">
        <v>50</v>
      </c>
      <c r="EG650" s="11">
        <f t="shared" si="204"/>
        <v>96</v>
      </c>
      <c r="EH650" s="11">
        <f t="shared" si="205"/>
        <v>95</v>
      </c>
      <c r="EI650">
        <v>503</v>
      </c>
      <c r="EJ650">
        <v>578</v>
      </c>
      <c r="EK650">
        <v>497</v>
      </c>
      <c r="EL650">
        <v>536</v>
      </c>
      <c r="EM650">
        <v>149</v>
      </c>
      <c r="EN650">
        <v>126</v>
      </c>
      <c r="EO650">
        <v>65</v>
      </c>
      <c r="EP650">
        <v>56</v>
      </c>
      <c r="EQ650">
        <v>1.1000000000000001</v>
      </c>
      <c r="ER650">
        <v>0.8</v>
      </c>
      <c r="ES650">
        <v>1.9</v>
      </c>
      <c r="ET650">
        <v>2901.78</v>
      </c>
      <c r="EU650" s="11">
        <f t="shared" si="206"/>
        <v>280</v>
      </c>
      <c r="EV650" s="6">
        <f t="shared" si="207"/>
        <v>13.388888888888889</v>
      </c>
      <c r="EW650" s="6">
        <f t="shared" si="208"/>
        <v>115.80947532070805</v>
      </c>
      <c r="EX650" s="6">
        <v>29.6</v>
      </c>
      <c r="EY650">
        <v>0.42</v>
      </c>
    </row>
    <row r="651" spans="1:155">
      <c r="A651">
        <v>93</v>
      </c>
      <c r="B651" s="5">
        <v>3575000</v>
      </c>
      <c r="C651" t="s">
        <v>264</v>
      </c>
      <c r="D651" t="s">
        <v>265</v>
      </c>
      <c r="F651" t="s">
        <v>162</v>
      </c>
      <c r="G651" t="s">
        <v>162</v>
      </c>
      <c r="H651">
        <v>73</v>
      </c>
      <c r="I651">
        <v>199</v>
      </c>
      <c r="J651">
        <v>2007</v>
      </c>
      <c r="K651">
        <v>1</v>
      </c>
      <c r="L651">
        <v>24</v>
      </c>
      <c r="M651" t="s">
        <v>155</v>
      </c>
      <c r="N651" t="s">
        <v>266</v>
      </c>
      <c r="O651" t="s">
        <v>267</v>
      </c>
      <c r="P651" t="s">
        <v>171</v>
      </c>
      <c r="Q651" t="s">
        <v>204</v>
      </c>
      <c r="R651">
        <v>81</v>
      </c>
      <c r="S651">
        <v>22</v>
      </c>
      <c r="T651">
        <v>31</v>
      </c>
      <c r="U651">
        <v>21</v>
      </c>
      <c r="V651">
        <v>10</v>
      </c>
      <c r="W651">
        <v>53</v>
      </c>
      <c r="X651">
        <v>9</v>
      </c>
      <c r="Y651" s="6">
        <v>5.6</v>
      </c>
      <c r="Z651">
        <v>36</v>
      </c>
      <c r="AA651">
        <v>1914</v>
      </c>
      <c r="AB651">
        <v>85565</v>
      </c>
      <c r="AC651" s="6">
        <v>1424.42</v>
      </c>
      <c r="AD651" s="7">
        <v>17.600000000000001</v>
      </c>
      <c r="AE651" s="7">
        <f t="shared" si="190"/>
        <v>17.597133058984912</v>
      </c>
      <c r="AF651" s="8">
        <v>0.29571116873195169</v>
      </c>
      <c r="AG651" s="8">
        <v>0.67088607594936711</v>
      </c>
      <c r="AH651" s="8">
        <v>0.10154241645244216</v>
      </c>
      <c r="AI651" s="9">
        <f t="shared" si="191"/>
        <v>0.89580093312597198</v>
      </c>
      <c r="AJ651" s="10">
        <f t="shared" si="192"/>
        <v>997.34334957841406</v>
      </c>
      <c r="AK651" s="7">
        <f t="shared" si="193"/>
        <v>3.3276702096291824</v>
      </c>
      <c r="AL651" s="7">
        <f t="shared" si="194"/>
        <v>2.8222013170272811</v>
      </c>
      <c r="AM651" s="8">
        <f t="shared" si="195"/>
        <v>0.54109589041095896</v>
      </c>
      <c r="AN651" s="11">
        <f t="shared" si="196"/>
        <v>12</v>
      </c>
      <c r="AO651" s="7">
        <f t="shared" si="197"/>
        <v>0.50546889260190131</v>
      </c>
      <c r="AP651">
        <v>338</v>
      </c>
      <c r="AQ651">
        <v>338</v>
      </c>
      <c r="AR651">
        <v>272</v>
      </c>
      <c r="AS651">
        <v>197</v>
      </c>
      <c r="AT651">
        <v>197</v>
      </c>
      <c r="AU651">
        <v>197</v>
      </c>
      <c r="AV651" s="6">
        <v>20.41</v>
      </c>
      <c r="AW651">
        <v>73</v>
      </c>
      <c r="AX651">
        <v>18</v>
      </c>
      <c r="AY651">
        <v>31</v>
      </c>
      <c r="AZ651" s="11">
        <f t="shared" si="198"/>
        <v>49</v>
      </c>
      <c r="BA651" s="6">
        <v>29.573599999999999</v>
      </c>
      <c r="BB651" s="6">
        <v>28.29</v>
      </c>
      <c r="BC651" s="6">
        <v>315.7</v>
      </c>
      <c r="BD651">
        <v>55</v>
      </c>
      <c r="BE651">
        <v>55</v>
      </c>
      <c r="BF651">
        <v>38</v>
      </c>
      <c r="BG651" s="11">
        <f t="shared" si="199"/>
        <v>17</v>
      </c>
      <c r="BH651">
        <v>75</v>
      </c>
      <c r="BI651">
        <v>49</v>
      </c>
      <c r="BJ651">
        <v>57</v>
      </c>
      <c r="BK651">
        <v>41</v>
      </c>
      <c r="BL651">
        <v>49</v>
      </c>
      <c r="BM651">
        <v>57</v>
      </c>
      <c r="BN651">
        <v>41</v>
      </c>
      <c r="BO651" s="8">
        <f t="shared" si="200"/>
        <v>3.3442088091353996E-2</v>
      </c>
      <c r="BP651">
        <v>711</v>
      </c>
      <c r="BQ651">
        <v>768</v>
      </c>
      <c r="BR651">
        <v>711</v>
      </c>
      <c r="BS651">
        <v>768</v>
      </c>
      <c r="BT651" s="8">
        <f t="shared" si="201"/>
        <v>0.48073022312373226</v>
      </c>
      <c r="BU651" s="8">
        <f t="shared" si="202"/>
        <v>0.95852235904082961</v>
      </c>
      <c r="BV651">
        <v>310</v>
      </c>
      <c r="BW651">
        <v>381</v>
      </c>
      <c r="BX651">
        <v>229</v>
      </c>
      <c r="BY651">
        <v>226</v>
      </c>
      <c r="BZ651">
        <v>172</v>
      </c>
      <c r="CA651">
        <v>161</v>
      </c>
      <c r="CB651">
        <v>212</v>
      </c>
      <c r="CC651">
        <v>255</v>
      </c>
      <c r="CD651">
        <v>262</v>
      </c>
      <c r="CE651">
        <v>246</v>
      </c>
      <c r="CF651">
        <v>420</v>
      </c>
      <c r="CG651">
        <v>475</v>
      </c>
      <c r="CH651">
        <v>2</v>
      </c>
      <c r="CI651">
        <v>4</v>
      </c>
      <c r="CJ651">
        <v>7</v>
      </c>
      <c r="CK651">
        <v>0</v>
      </c>
      <c r="CL651">
        <v>0</v>
      </c>
      <c r="CM651">
        <v>0</v>
      </c>
      <c r="CN651">
        <v>2</v>
      </c>
      <c r="CO651">
        <v>0</v>
      </c>
      <c r="CP651">
        <v>1</v>
      </c>
      <c r="CQ651">
        <v>1</v>
      </c>
      <c r="CR651">
        <v>4</v>
      </c>
      <c r="CS651">
        <v>0</v>
      </c>
      <c r="CT651">
        <v>14</v>
      </c>
      <c r="CU651">
        <v>1</v>
      </c>
      <c r="CV651">
        <v>5</v>
      </c>
      <c r="CW651">
        <v>11</v>
      </c>
      <c r="CX651">
        <v>58</v>
      </c>
      <c r="CY651">
        <v>17</v>
      </c>
      <c r="CZ651">
        <v>4</v>
      </c>
      <c r="DA651">
        <v>18</v>
      </c>
      <c r="DB651">
        <v>27</v>
      </c>
      <c r="DC651">
        <v>15</v>
      </c>
      <c r="DD651">
        <v>1</v>
      </c>
      <c r="DE651">
        <v>115</v>
      </c>
      <c r="DF651">
        <v>14</v>
      </c>
      <c r="DG651">
        <v>9</v>
      </c>
      <c r="DH651">
        <v>12</v>
      </c>
      <c r="DI651">
        <v>6</v>
      </c>
      <c r="DJ651" s="11">
        <f t="shared" si="203"/>
        <v>-5</v>
      </c>
      <c r="DK651" s="6">
        <v>-6.1137569271999999</v>
      </c>
      <c r="DL651">
        <v>13</v>
      </c>
      <c r="DM651">
        <v>0</v>
      </c>
      <c r="DN651">
        <v>0</v>
      </c>
      <c r="DO651">
        <v>0</v>
      </c>
      <c r="DP651">
        <v>1</v>
      </c>
      <c r="DQ651">
        <v>1427</v>
      </c>
      <c r="DR651">
        <v>1226</v>
      </c>
      <c r="DS651">
        <v>1079</v>
      </c>
      <c r="DT651">
        <v>917</v>
      </c>
      <c r="DU651">
        <v>778</v>
      </c>
      <c r="DV651">
        <v>643</v>
      </c>
      <c r="DW651" s="6">
        <v>70.92</v>
      </c>
      <c r="DX651" s="6">
        <v>66.36</v>
      </c>
      <c r="DY651">
        <v>224</v>
      </c>
      <c r="DZ651">
        <v>238</v>
      </c>
      <c r="EA651">
        <v>79</v>
      </c>
      <c r="EB651">
        <v>67</v>
      </c>
      <c r="EC651">
        <v>57</v>
      </c>
      <c r="ED651">
        <v>45</v>
      </c>
      <c r="EE651">
        <v>87</v>
      </c>
      <c r="EF651">
        <v>63</v>
      </c>
      <c r="EG651" s="11">
        <f t="shared" si="204"/>
        <v>144</v>
      </c>
      <c r="EH651" s="11">
        <f t="shared" si="205"/>
        <v>108</v>
      </c>
      <c r="EI651">
        <v>737</v>
      </c>
      <c r="EJ651">
        <v>806</v>
      </c>
      <c r="EK651">
        <v>337</v>
      </c>
      <c r="EL651">
        <v>339</v>
      </c>
      <c r="EM651">
        <v>219</v>
      </c>
      <c r="EN651">
        <v>182</v>
      </c>
      <c r="EO651">
        <v>99</v>
      </c>
      <c r="EP651">
        <v>84</v>
      </c>
      <c r="EQ651">
        <v>4.0999999999999996</v>
      </c>
      <c r="ER651">
        <v>2.1</v>
      </c>
      <c r="ES651">
        <v>6.2</v>
      </c>
      <c r="ET651">
        <v>3392.51</v>
      </c>
      <c r="EU651" s="11">
        <f t="shared" si="206"/>
        <v>132</v>
      </c>
      <c r="EV651" s="6">
        <f t="shared" si="207"/>
        <v>8.615384615384615</v>
      </c>
      <c r="EW651" s="6">
        <f t="shared" si="208"/>
        <v>111.75074767273696</v>
      </c>
      <c r="EX651" s="6">
        <v>61.5</v>
      </c>
      <c r="EY651">
        <v>0.76</v>
      </c>
    </row>
    <row r="652" spans="1:155">
      <c r="A652">
        <v>678</v>
      </c>
      <c r="B652" s="5">
        <v>3600000</v>
      </c>
      <c r="C652" t="s">
        <v>1074</v>
      </c>
      <c r="D652" t="s">
        <v>1075</v>
      </c>
      <c r="E652" t="s">
        <v>189</v>
      </c>
      <c r="F652" t="s">
        <v>145</v>
      </c>
      <c r="G652" t="s">
        <v>145</v>
      </c>
      <c r="H652">
        <v>73</v>
      </c>
      <c r="I652">
        <v>218</v>
      </c>
      <c r="M652" t="s">
        <v>155</v>
      </c>
      <c r="N652" t="s">
        <v>1076</v>
      </c>
      <c r="O652" t="s">
        <v>645</v>
      </c>
      <c r="P652" t="s">
        <v>192</v>
      </c>
      <c r="Q652" t="s">
        <v>468</v>
      </c>
      <c r="R652">
        <v>70</v>
      </c>
      <c r="S652">
        <v>1</v>
      </c>
      <c r="T652">
        <v>8</v>
      </c>
      <c r="U652">
        <v>6</v>
      </c>
      <c r="V652">
        <v>2</v>
      </c>
      <c r="W652">
        <v>9</v>
      </c>
      <c r="X652">
        <v>-8</v>
      </c>
      <c r="Y652" s="6">
        <v>-8.5</v>
      </c>
      <c r="Z652">
        <v>14</v>
      </c>
      <c r="AA652">
        <v>1685</v>
      </c>
      <c r="AB652">
        <v>77969</v>
      </c>
      <c r="AC652" s="6">
        <v>1298.02</v>
      </c>
      <c r="AD652" s="7">
        <v>18.566666666700002</v>
      </c>
      <c r="AE652" s="7">
        <f t="shared" si="190"/>
        <v>18.557952380963496</v>
      </c>
      <c r="AF652" s="8">
        <v>0.32736370354117328</v>
      </c>
      <c r="AG652" s="8">
        <v>0.24324324324324326</v>
      </c>
      <c r="AH652" s="8">
        <v>6.8901303538175043E-2</v>
      </c>
      <c r="AI652" s="9">
        <f t="shared" si="191"/>
        <v>0.90972222222222221</v>
      </c>
      <c r="AJ652" s="10">
        <f t="shared" si="192"/>
        <v>978.62352576039723</v>
      </c>
      <c r="AK652" s="7">
        <f t="shared" si="193"/>
        <v>1.7102972219226205</v>
      </c>
      <c r="AL652" s="7">
        <f t="shared" si="194"/>
        <v>3.0045762006748742</v>
      </c>
      <c r="AM652" s="8">
        <f t="shared" si="195"/>
        <v>0.36274509803921567</v>
      </c>
      <c r="AN652" s="11">
        <f t="shared" si="196"/>
        <v>-28</v>
      </c>
      <c r="AO652" s="7">
        <f t="shared" si="197"/>
        <v>-1.2942789787522537</v>
      </c>
      <c r="AP652">
        <v>193</v>
      </c>
      <c r="AQ652">
        <v>193</v>
      </c>
      <c r="AR652">
        <v>151</v>
      </c>
      <c r="AS652">
        <v>96</v>
      </c>
      <c r="AT652">
        <v>96</v>
      </c>
      <c r="AU652">
        <v>96</v>
      </c>
      <c r="AV652" s="6">
        <v>3.83</v>
      </c>
      <c r="AW652">
        <v>2</v>
      </c>
      <c r="AX652">
        <v>5</v>
      </c>
      <c r="AY652">
        <v>5</v>
      </c>
      <c r="AZ652" s="11">
        <f t="shared" si="198"/>
        <v>10</v>
      </c>
      <c r="BA652" s="6">
        <v>53.9375</v>
      </c>
      <c r="BB652" s="6">
        <v>50.43</v>
      </c>
      <c r="BC652" s="6">
        <v>148.5</v>
      </c>
      <c r="BD652">
        <v>93</v>
      </c>
      <c r="BE652">
        <v>93</v>
      </c>
      <c r="BF652">
        <v>94</v>
      </c>
      <c r="BG652" s="11">
        <f t="shared" si="199"/>
        <v>-1</v>
      </c>
      <c r="BH652">
        <v>55</v>
      </c>
      <c r="BI652">
        <v>33</v>
      </c>
      <c r="BJ652">
        <v>8</v>
      </c>
      <c r="BK652">
        <v>91</v>
      </c>
      <c r="BL652">
        <v>33</v>
      </c>
      <c r="BM652">
        <v>8</v>
      </c>
      <c r="BN652">
        <v>91</v>
      </c>
      <c r="BO652" s="8">
        <f t="shared" si="200"/>
        <v>6.9892473118279563E-2</v>
      </c>
      <c r="BP652">
        <v>0</v>
      </c>
      <c r="BQ652">
        <v>0</v>
      </c>
      <c r="BR652">
        <v>0</v>
      </c>
      <c r="BS652">
        <v>0</v>
      </c>
      <c r="BT652" s="8">
        <f t="shared" si="201"/>
        <v>0</v>
      </c>
      <c r="BU652" s="8">
        <f t="shared" si="202"/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1</v>
      </c>
      <c r="CU652">
        <v>0</v>
      </c>
      <c r="CV652">
        <v>0</v>
      </c>
      <c r="CW652">
        <v>11</v>
      </c>
      <c r="CX652">
        <v>44</v>
      </c>
      <c r="CY652">
        <v>2</v>
      </c>
      <c r="CZ652">
        <v>0</v>
      </c>
      <c r="DA652">
        <v>38</v>
      </c>
      <c r="DB652">
        <v>8</v>
      </c>
      <c r="DC652">
        <v>1</v>
      </c>
      <c r="DD652">
        <v>0</v>
      </c>
      <c r="DE652">
        <v>47</v>
      </c>
      <c r="DF652">
        <v>7</v>
      </c>
      <c r="DG652">
        <v>3</v>
      </c>
      <c r="DH652">
        <v>7</v>
      </c>
      <c r="DI652">
        <v>3</v>
      </c>
      <c r="DJ652" s="11">
        <f t="shared" si="203"/>
        <v>-4</v>
      </c>
      <c r="DK652" s="6">
        <v>1.6425885</v>
      </c>
      <c r="DL652">
        <v>7</v>
      </c>
      <c r="DM652">
        <v>0</v>
      </c>
      <c r="DN652">
        <v>0</v>
      </c>
      <c r="DO652">
        <v>0</v>
      </c>
      <c r="DP652">
        <v>0</v>
      </c>
      <c r="DQ652">
        <v>977</v>
      </c>
      <c r="DR652">
        <v>1302</v>
      </c>
      <c r="DS652">
        <v>761</v>
      </c>
      <c r="DT652">
        <v>985</v>
      </c>
      <c r="DU652">
        <v>537</v>
      </c>
      <c r="DV652">
        <v>720</v>
      </c>
      <c r="DW652" s="6">
        <v>40.47</v>
      </c>
      <c r="DX652" s="6">
        <v>58.53</v>
      </c>
      <c r="DY652">
        <v>119</v>
      </c>
      <c r="DZ652">
        <v>181</v>
      </c>
      <c r="EA652">
        <v>37</v>
      </c>
      <c r="EB652">
        <v>65</v>
      </c>
      <c r="EC652">
        <v>27</v>
      </c>
      <c r="ED652">
        <v>41</v>
      </c>
      <c r="EE652">
        <v>50</v>
      </c>
      <c r="EF652">
        <v>62</v>
      </c>
      <c r="EG652" s="11">
        <f t="shared" si="204"/>
        <v>77</v>
      </c>
      <c r="EH652" s="11">
        <f t="shared" si="205"/>
        <v>103</v>
      </c>
      <c r="EI652">
        <v>645</v>
      </c>
      <c r="EJ652">
        <v>692</v>
      </c>
      <c r="EK652">
        <v>512</v>
      </c>
      <c r="EL652">
        <v>475</v>
      </c>
      <c r="EM652">
        <v>185</v>
      </c>
      <c r="EN652">
        <v>122</v>
      </c>
      <c r="EO652">
        <v>63</v>
      </c>
      <c r="EP652">
        <v>69</v>
      </c>
      <c r="EQ652">
        <v>-0.5</v>
      </c>
      <c r="ER652">
        <v>2.2999999999999998</v>
      </c>
      <c r="ES652">
        <v>1.8</v>
      </c>
      <c r="ET652">
        <v>2667.05</v>
      </c>
      <c r="EU652" s="11">
        <f t="shared" si="206"/>
        <v>198</v>
      </c>
      <c r="EV652" s="6">
        <f t="shared" si="207"/>
        <v>14.428571428571429</v>
      </c>
      <c r="EW652" s="6">
        <f t="shared" si="208"/>
        <v>105.3450640205852</v>
      </c>
      <c r="EX652" s="6">
        <v>12.6</v>
      </c>
      <c r="EY652">
        <v>0.18</v>
      </c>
    </row>
    <row r="653" spans="1:155">
      <c r="A653">
        <v>376</v>
      </c>
      <c r="B653" s="5">
        <v>3600000</v>
      </c>
      <c r="C653" t="s">
        <v>676</v>
      </c>
      <c r="D653" t="s">
        <v>2307</v>
      </c>
      <c r="F653" t="s">
        <v>2308</v>
      </c>
      <c r="G653" t="s">
        <v>213</v>
      </c>
      <c r="H653">
        <v>74</v>
      </c>
      <c r="I653">
        <v>209</v>
      </c>
      <c r="J653">
        <v>2008</v>
      </c>
      <c r="K653">
        <v>1</v>
      </c>
      <c r="L653">
        <v>19</v>
      </c>
      <c r="M653" t="s">
        <v>155</v>
      </c>
      <c r="N653" t="s">
        <v>2309</v>
      </c>
      <c r="O653" t="s">
        <v>2310</v>
      </c>
      <c r="P653" t="s">
        <v>192</v>
      </c>
      <c r="Q653" t="s">
        <v>275</v>
      </c>
      <c r="R653">
        <v>82</v>
      </c>
      <c r="S653">
        <v>2</v>
      </c>
      <c r="T653">
        <v>11</v>
      </c>
      <c r="U653">
        <v>4</v>
      </c>
      <c r="V653">
        <v>7</v>
      </c>
      <c r="W653">
        <v>13</v>
      </c>
      <c r="X653">
        <v>-1</v>
      </c>
      <c r="Y653" s="6">
        <v>-10.4</v>
      </c>
      <c r="Z653">
        <v>40</v>
      </c>
      <c r="AA653">
        <v>2011</v>
      </c>
      <c r="AB653">
        <v>93364</v>
      </c>
      <c r="AC653" s="6">
        <v>1550.28</v>
      </c>
      <c r="AD653" s="7">
        <v>18.9666666667</v>
      </c>
      <c r="AE653" s="7">
        <f t="shared" si="190"/>
        <v>18.949647696488075</v>
      </c>
      <c r="AF653" s="8">
        <v>0.33723366071719907</v>
      </c>
      <c r="AG653" s="8">
        <v>0.28260869565217389</v>
      </c>
      <c r="AH653" s="8">
        <v>7.796610169491526E-2</v>
      </c>
      <c r="AI653" s="9">
        <f t="shared" si="191"/>
        <v>0.92201834862385323</v>
      </c>
      <c r="AJ653" s="10">
        <f t="shared" si="192"/>
        <v>999.98445031876849</v>
      </c>
      <c r="AK653" s="7">
        <f t="shared" si="193"/>
        <v>1.7803235544546792</v>
      </c>
      <c r="AL653" s="7">
        <f t="shared" si="194"/>
        <v>2.6317826457156128</v>
      </c>
      <c r="AM653" s="8">
        <f t="shared" si="195"/>
        <v>0.40350877192982454</v>
      </c>
      <c r="AN653" s="11">
        <f t="shared" si="196"/>
        <v>-22</v>
      </c>
      <c r="AO653" s="7">
        <f t="shared" si="197"/>
        <v>-0.85145909126093366</v>
      </c>
      <c r="AP653">
        <v>197</v>
      </c>
      <c r="AQ653">
        <v>197</v>
      </c>
      <c r="AR653">
        <v>105</v>
      </c>
      <c r="AS653">
        <v>75</v>
      </c>
      <c r="AT653">
        <v>75</v>
      </c>
      <c r="AU653">
        <v>75</v>
      </c>
      <c r="AV653" s="6">
        <v>3.38</v>
      </c>
      <c r="AW653">
        <v>5</v>
      </c>
      <c r="AX653">
        <v>6</v>
      </c>
      <c r="AY653">
        <v>6</v>
      </c>
      <c r="AZ653" s="11">
        <f t="shared" si="198"/>
        <v>12</v>
      </c>
      <c r="BA653" s="6">
        <v>47.92</v>
      </c>
      <c r="BB653" s="6">
        <v>43.21</v>
      </c>
      <c r="BC653" s="6">
        <v>76.099999999999994</v>
      </c>
      <c r="BD653">
        <v>130</v>
      </c>
      <c r="BE653">
        <v>130</v>
      </c>
      <c r="BF653">
        <v>161</v>
      </c>
      <c r="BG653" s="11">
        <f t="shared" si="199"/>
        <v>-31</v>
      </c>
      <c r="BH653">
        <v>30</v>
      </c>
      <c r="BI653">
        <v>50</v>
      </c>
      <c r="BJ653">
        <v>19</v>
      </c>
      <c r="BK653">
        <v>122</v>
      </c>
      <c r="BL653">
        <v>50</v>
      </c>
      <c r="BM653">
        <v>19</v>
      </c>
      <c r="BN653">
        <v>122</v>
      </c>
      <c r="BO653" s="8">
        <f t="shared" si="200"/>
        <v>7.8255291853752407E-2</v>
      </c>
      <c r="BP653">
        <v>0</v>
      </c>
      <c r="BQ653">
        <v>0</v>
      </c>
      <c r="BR653">
        <v>0</v>
      </c>
      <c r="BS653">
        <v>0</v>
      </c>
      <c r="BT653" s="8">
        <f t="shared" si="201"/>
        <v>0</v>
      </c>
      <c r="BU653" s="8">
        <f t="shared" si="202"/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1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1</v>
      </c>
      <c r="CR653">
        <v>0</v>
      </c>
      <c r="CS653">
        <v>0</v>
      </c>
      <c r="CT653">
        <v>1</v>
      </c>
      <c r="CU653">
        <v>0</v>
      </c>
      <c r="CV653">
        <v>0</v>
      </c>
      <c r="CW653">
        <v>5</v>
      </c>
      <c r="CX653">
        <v>25</v>
      </c>
      <c r="CY653">
        <v>2</v>
      </c>
      <c r="CZ653">
        <v>0</v>
      </c>
      <c r="DA653">
        <v>14</v>
      </c>
      <c r="DB653">
        <v>7</v>
      </c>
      <c r="DC653">
        <v>0</v>
      </c>
      <c r="DD653">
        <v>0</v>
      </c>
      <c r="DE653">
        <v>52</v>
      </c>
      <c r="DF653">
        <v>17</v>
      </c>
      <c r="DG653">
        <v>9</v>
      </c>
      <c r="DH653">
        <v>17</v>
      </c>
      <c r="DI653">
        <v>9</v>
      </c>
      <c r="DJ653" s="11">
        <f t="shared" si="203"/>
        <v>-8</v>
      </c>
      <c r="DK653" s="6">
        <v>0.82006986999999998</v>
      </c>
      <c r="DL653">
        <v>15</v>
      </c>
      <c r="DM653">
        <v>2</v>
      </c>
      <c r="DN653">
        <v>0</v>
      </c>
      <c r="DO653">
        <v>0</v>
      </c>
      <c r="DP653">
        <v>0</v>
      </c>
      <c r="DQ653">
        <v>1105</v>
      </c>
      <c r="DR653">
        <v>1559</v>
      </c>
      <c r="DS653">
        <v>796</v>
      </c>
      <c r="DT653">
        <v>1204</v>
      </c>
      <c r="DU653">
        <v>590</v>
      </c>
      <c r="DV653">
        <v>872</v>
      </c>
      <c r="DW653" s="6">
        <v>45.59</v>
      </c>
      <c r="DX653" s="6">
        <v>74.69</v>
      </c>
      <c r="DY653">
        <v>144</v>
      </c>
      <c r="DZ653">
        <v>248</v>
      </c>
      <c r="EA653">
        <v>46</v>
      </c>
      <c r="EB653">
        <v>68</v>
      </c>
      <c r="EC653">
        <v>29</v>
      </c>
      <c r="ED653">
        <v>34</v>
      </c>
      <c r="EE653">
        <v>54</v>
      </c>
      <c r="EF653">
        <v>54</v>
      </c>
      <c r="EG653" s="11">
        <f t="shared" si="204"/>
        <v>83</v>
      </c>
      <c r="EH653" s="11">
        <f t="shared" si="205"/>
        <v>88</v>
      </c>
      <c r="EI653">
        <v>737</v>
      </c>
      <c r="EJ653">
        <v>744</v>
      </c>
      <c r="EK653">
        <v>496</v>
      </c>
      <c r="EL653">
        <v>575</v>
      </c>
      <c r="EM653">
        <v>184</v>
      </c>
      <c r="EN653">
        <v>175</v>
      </c>
      <c r="EO653">
        <v>75</v>
      </c>
      <c r="EP653">
        <v>81</v>
      </c>
      <c r="EQ653">
        <v>-0.30000000000000004</v>
      </c>
      <c r="ER653">
        <v>4</v>
      </c>
      <c r="ES653">
        <v>3.7</v>
      </c>
      <c r="ET653">
        <v>3046.77</v>
      </c>
      <c r="EU653" s="11">
        <f t="shared" si="206"/>
        <v>294</v>
      </c>
      <c r="EV653" s="6">
        <f t="shared" si="207"/>
        <v>9.9333333333333336</v>
      </c>
      <c r="EW653" s="6">
        <f t="shared" si="208"/>
        <v>103.10395541450576</v>
      </c>
      <c r="EX653" s="6">
        <v>8.3000000000000007</v>
      </c>
      <c r="EY653">
        <v>0.1</v>
      </c>
    </row>
    <row r="654" spans="1:155">
      <c r="A654">
        <v>200</v>
      </c>
      <c r="B654" s="5">
        <v>3650000</v>
      </c>
      <c r="C654" t="s">
        <v>939</v>
      </c>
      <c r="D654" t="s">
        <v>375</v>
      </c>
      <c r="E654" t="s">
        <v>330</v>
      </c>
      <c r="F654" t="s">
        <v>145</v>
      </c>
      <c r="G654" t="s">
        <v>145</v>
      </c>
      <c r="H654">
        <v>69</v>
      </c>
      <c r="I654">
        <v>175</v>
      </c>
      <c r="J654">
        <v>2008</v>
      </c>
      <c r="K654">
        <v>1</v>
      </c>
      <c r="L654">
        <v>26</v>
      </c>
      <c r="M654" t="s">
        <v>155</v>
      </c>
      <c r="N654" t="s">
        <v>940</v>
      </c>
      <c r="O654" t="s">
        <v>395</v>
      </c>
      <c r="P654" t="s">
        <v>564</v>
      </c>
      <c r="Q654" t="s">
        <v>250</v>
      </c>
      <c r="R654">
        <v>51</v>
      </c>
      <c r="S654">
        <v>5</v>
      </c>
      <c r="T654">
        <v>8</v>
      </c>
      <c r="U654">
        <v>5</v>
      </c>
      <c r="V654">
        <v>3</v>
      </c>
      <c r="W654">
        <v>13</v>
      </c>
      <c r="X654">
        <v>-10</v>
      </c>
      <c r="Y654" s="6">
        <v>-3.3</v>
      </c>
      <c r="Z654">
        <v>12</v>
      </c>
      <c r="AA654">
        <v>809</v>
      </c>
      <c r="AB654">
        <v>39278</v>
      </c>
      <c r="AC654" s="6">
        <v>653.53</v>
      </c>
      <c r="AD654" s="7">
        <v>12.833333333300001</v>
      </c>
      <c r="AE654" s="7">
        <f t="shared" si="190"/>
        <v>12.827864923736167</v>
      </c>
      <c r="AF654" s="8">
        <v>0.23675106234218829</v>
      </c>
      <c r="AG654" s="8">
        <v>0.56521739130434778</v>
      </c>
      <c r="AH654" s="8">
        <v>6.1827956989247312E-2</v>
      </c>
      <c r="AI654" s="9">
        <f t="shared" si="191"/>
        <v>0.9308176100628931</v>
      </c>
      <c r="AJ654" s="10">
        <f t="shared" si="192"/>
        <v>992.64556705214034</v>
      </c>
      <c r="AK654" s="7">
        <f t="shared" si="193"/>
        <v>2.1116092604777132</v>
      </c>
      <c r="AL654" s="7">
        <f t="shared" si="194"/>
        <v>2.0198001621960739</v>
      </c>
      <c r="AM654" s="8">
        <f t="shared" si="195"/>
        <v>0.51111111111111107</v>
      </c>
      <c r="AN654" s="11">
        <f t="shared" si="196"/>
        <v>1</v>
      </c>
      <c r="AO654" s="7">
        <f t="shared" si="197"/>
        <v>9.1809098281639301E-2</v>
      </c>
      <c r="AP654">
        <v>145</v>
      </c>
      <c r="AQ654">
        <v>145</v>
      </c>
      <c r="AR654">
        <v>112</v>
      </c>
      <c r="AS654">
        <v>89</v>
      </c>
      <c r="AT654">
        <v>89</v>
      </c>
      <c r="AU654">
        <v>89</v>
      </c>
      <c r="AV654" s="6">
        <v>7.71</v>
      </c>
      <c r="AW654">
        <v>27</v>
      </c>
      <c r="AX654">
        <v>6</v>
      </c>
      <c r="AY654">
        <v>9</v>
      </c>
      <c r="AZ654" s="11">
        <f t="shared" si="198"/>
        <v>15</v>
      </c>
      <c r="BA654" s="6">
        <v>29.865200000000002</v>
      </c>
      <c r="BB654" s="6">
        <v>26.82</v>
      </c>
      <c r="BC654" s="6">
        <v>134.30000000000001</v>
      </c>
      <c r="BD654">
        <v>45</v>
      </c>
      <c r="BE654">
        <v>45</v>
      </c>
      <c r="BF654">
        <v>45</v>
      </c>
      <c r="BG654" s="11">
        <f t="shared" si="199"/>
        <v>0</v>
      </c>
      <c r="BH654">
        <v>23</v>
      </c>
      <c r="BI654">
        <v>17</v>
      </c>
      <c r="BJ654">
        <v>19</v>
      </c>
      <c r="BK654">
        <v>23</v>
      </c>
      <c r="BL654">
        <v>17</v>
      </c>
      <c r="BM654">
        <v>19</v>
      </c>
      <c r="BN654">
        <v>23</v>
      </c>
      <c r="BO654" s="8">
        <f t="shared" si="200"/>
        <v>4.0350877192982457E-2</v>
      </c>
      <c r="BP654">
        <v>3</v>
      </c>
      <c r="BQ654">
        <v>13</v>
      </c>
      <c r="BR654">
        <v>3</v>
      </c>
      <c r="BS654">
        <v>13</v>
      </c>
      <c r="BT654" s="8">
        <f t="shared" si="201"/>
        <v>0.1875</v>
      </c>
      <c r="BU654" s="8">
        <f t="shared" si="202"/>
        <v>2.6446280991735537E-2</v>
      </c>
      <c r="BV654">
        <v>1</v>
      </c>
      <c r="BW654">
        <v>1</v>
      </c>
      <c r="BX654">
        <v>1</v>
      </c>
      <c r="BY654">
        <v>5</v>
      </c>
      <c r="BZ654">
        <v>1</v>
      </c>
      <c r="CA654">
        <v>7</v>
      </c>
      <c r="CB654">
        <v>0</v>
      </c>
      <c r="CC654">
        <v>4</v>
      </c>
      <c r="CD654">
        <v>1</v>
      </c>
      <c r="CE654">
        <v>1</v>
      </c>
      <c r="CF654">
        <v>3</v>
      </c>
      <c r="CG654">
        <v>10</v>
      </c>
      <c r="CH654">
        <v>0</v>
      </c>
      <c r="CI654">
        <v>3</v>
      </c>
      <c r="CJ654">
        <v>1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1</v>
      </c>
      <c r="CS654">
        <v>0</v>
      </c>
      <c r="CT654">
        <v>4</v>
      </c>
      <c r="CU654">
        <v>0</v>
      </c>
      <c r="CV654">
        <v>3</v>
      </c>
      <c r="CW654">
        <v>1</v>
      </c>
      <c r="CX654">
        <v>19</v>
      </c>
      <c r="CY654">
        <v>6</v>
      </c>
      <c r="CZ654">
        <v>1</v>
      </c>
      <c r="DA654">
        <v>10</v>
      </c>
      <c r="DB654">
        <v>8</v>
      </c>
      <c r="DC654">
        <v>1</v>
      </c>
      <c r="DD654">
        <v>3</v>
      </c>
      <c r="DE654">
        <v>60</v>
      </c>
      <c r="DF654">
        <v>6</v>
      </c>
      <c r="DG654">
        <v>2</v>
      </c>
      <c r="DH654">
        <v>6</v>
      </c>
      <c r="DI654">
        <v>2</v>
      </c>
      <c r="DJ654" s="11">
        <f t="shared" si="203"/>
        <v>-4</v>
      </c>
      <c r="DK654" s="6">
        <v>-2.1014209215999999</v>
      </c>
      <c r="DL654">
        <v>6</v>
      </c>
      <c r="DM654">
        <v>0</v>
      </c>
      <c r="DN654">
        <v>0</v>
      </c>
      <c r="DO654">
        <v>0</v>
      </c>
      <c r="DP654">
        <v>0</v>
      </c>
      <c r="DQ654">
        <v>634</v>
      </c>
      <c r="DR654">
        <v>570</v>
      </c>
      <c r="DS654">
        <v>478</v>
      </c>
      <c r="DT654">
        <v>436</v>
      </c>
      <c r="DU654">
        <v>372</v>
      </c>
      <c r="DV654">
        <v>318</v>
      </c>
      <c r="DW654" s="6">
        <v>30.08</v>
      </c>
      <c r="DX654" s="6">
        <v>26.55</v>
      </c>
      <c r="DY654">
        <v>102</v>
      </c>
      <c r="DZ654">
        <v>88</v>
      </c>
      <c r="EA654">
        <v>23</v>
      </c>
      <c r="EB654">
        <v>22</v>
      </c>
      <c r="EC654">
        <v>25</v>
      </c>
      <c r="ED654">
        <v>25</v>
      </c>
      <c r="EE654">
        <v>30</v>
      </c>
      <c r="EF654">
        <v>19</v>
      </c>
      <c r="EG654" s="11">
        <f t="shared" si="204"/>
        <v>55</v>
      </c>
      <c r="EH654" s="11">
        <f t="shared" si="205"/>
        <v>44</v>
      </c>
      <c r="EI654">
        <v>286</v>
      </c>
      <c r="EJ654">
        <v>319</v>
      </c>
      <c r="EK654">
        <v>234</v>
      </c>
      <c r="EL654">
        <v>211</v>
      </c>
      <c r="EM654">
        <v>89</v>
      </c>
      <c r="EN654">
        <v>60</v>
      </c>
      <c r="EO654">
        <v>29</v>
      </c>
      <c r="EP654">
        <v>33</v>
      </c>
      <c r="EQ654">
        <v>0.2</v>
      </c>
      <c r="ER654">
        <v>0.4</v>
      </c>
      <c r="ES654">
        <v>0.60000000000000009</v>
      </c>
      <c r="ET654">
        <v>2106.88</v>
      </c>
      <c r="EU654" s="11">
        <f t="shared" si="206"/>
        <v>80</v>
      </c>
      <c r="EV654" s="6">
        <f t="shared" si="207"/>
        <v>10.666666666666666</v>
      </c>
      <c r="EW654" s="6">
        <f t="shared" si="208"/>
        <v>110.53815433109422</v>
      </c>
      <c r="EX654" s="6">
        <v>13.7</v>
      </c>
      <c r="EY654">
        <v>0.27</v>
      </c>
    </row>
    <row r="655" spans="1:155">
      <c r="A655">
        <v>315</v>
      </c>
      <c r="B655" s="5">
        <v>3667000</v>
      </c>
      <c r="C655" t="s">
        <v>1221</v>
      </c>
      <c r="D655" t="s">
        <v>1222</v>
      </c>
      <c r="F655" t="s">
        <v>162</v>
      </c>
      <c r="G655" t="s">
        <v>162</v>
      </c>
      <c r="H655">
        <v>71</v>
      </c>
      <c r="I655">
        <v>186</v>
      </c>
      <c r="J655">
        <v>2007</v>
      </c>
      <c r="K655">
        <v>6</v>
      </c>
      <c r="L655">
        <v>168</v>
      </c>
      <c r="M655" t="s">
        <v>155</v>
      </c>
      <c r="N655" t="s">
        <v>1223</v>
      </c>
      <c r="O655" t="s">
        <v>1219</v>
      </c>
      <c r="P655" t="s">
        <v>149</v>
      </c>
      <c r="Q655" t="s">
        <v>227</v>
      </c>
      <c r="R655">
        <v>61</v>
      </c>
      <c r="S655">
        <v>6</v>
      </c>
      <c r="T655">
        <v>16</v>
      </c>
      <c r="U655">
        <v>8</v>
      </c>
      <c r="V655">
        <v>8</v>
      </c>
      <c r="W655">
        <v>22</v>
      </c>
      <c r="X655">
        <v>10</v>
      </c>
      <c r="Y655" s="6">
        <v>7.1</v>
      </c>
      <c r="Z655">
        <v>16</v>
      </c>
      <c r="AA655">
        <v>1334</v>
      </c>
      <c r="AB655">
        <v>56693</v>
      </c>
      <c r="AC655" s="6">
        <v>942.91</v>
      </c>
      <c r="AD655" s="7">
        <v>15.483333333299999</v>
      </c>
      <c r="AE655" s="7">
        <f t="shared" si="190"/>
        <v>15.476921675763023</v>
      </c>
      <c r="AF655" s="8">
        <v>0.28550363045097527</v>
      </c>
      <c r="AG655" s="8">
        <v>0.5641025641025641</v>
      </c>
      <c r="AH655" s="8">
        <v>7.8947368421052627E-2</v>
      </c>
      <c r="AI655" s="9">
        <f t="shared" si="191"/>
        <v>0.91400000000000003</v>
      </c>
      <c r="AJ655" s="10">
        <f t="shared" si="192"/>
        <v>992.94736842105272</v>
      </c>
      <c r="AK655" s="7">
        <f t="shared" si="193"/>
        <v>2.4816790573861769</v>
      </c>
      <c r="AL655" s="7">
        <f t="shared" si="194"/>
        <v>2.7362102427591179</v>
      </c>
      <c r="AM655" s="8">
        <f t="shared" si="195"/>
        <v>0.47560975609756095</v>
      </c>
      <c r="AN655" s="11">
        <f t="shared" si="196"/>
        <v>-4</v>
      </c>
      <c r="AO655" s="7">
        <f t="shared" si="197"/>
        <v>-0.25453118537294106</v>
      </c>
      <c r="AP655">
        <v>200</v>
      </c>
      <c r="AQ655">
        <v>199</v>
      </c>
      <c r="AR655">
        <v>171</v>
      </c>
      <c r="AS655">
        <v>128</v>
      </c>
      <c r="AT655">
        <v>128</v>
      </c>
      <c r="AU655">
        <v>128</v>
      </c>
      <c r="AV655" s="6">
        <v>10.8</v>
      </c>
      <c r="AW655">
        <v>36</v>
      </c>
      <c r="AX655">
        <v>9</v>
      </c>
      <c r="AY655">
        <v>9</v>
      </c>
      <c r="AZ655" s="11">
        <f t="shared" si="198"/>
        <v>18</v>
      </c>
      <c r="BA655" s="6">
        <v>30.4922</v>
      </c>
      <c r="BB655" s="6">
        <v>28.54</v>
      </c>
      <c r="BC655" s="6">
        <v>179.7</v>
      </c>
      <c r="BD655">
        <v>66</v>
      </c>
      <c r="BE655">
        <v>66</v>
      </c>
      <c r="BF655">
        <v>76</v>
      </c>
      <c r="BG655" s="11">
        <f t="shared" si="199"/>
        <v>-10</v>
      </c>
      <c r="BH655">
        <v>43</v>
      </c>
      <c r="BI655">
        <v>21</v>
      </c>
      <c r="BJ655">
        <v>19</v>
      </c>
      <c r="BK655">
        <v>24</v>
      </c>
      <c r="BL655">
        <v>21</v>
      </c>
      <c r="BM655">
        <v>19</v>
      </c>
      <c r="BN655">
        <v>24</v>
      </c>
      <c r="BO655" s="8">
        <f t="shared" si="200"/>
        <v>2.628696604600219E-2</v>
      </c>
      <c r="BP655">
        <v>3</v>
      </c>
      <c r="BQ655">
        <v>3</v>
      </c>
      <c r="BR655">
        <v>3</v>
      </c>
      <c r="BS655">
        <v>3</v>
      </c>
      <c r="BT655" s="8">
        <f t="shared" si="201"/>
        <v>0.5</v>
      </c>
      <c r="BU655" s="8">
        <f t="shared" si="202"/>
        <v>6.2500000000000003E-3</v>
      </c>
      <c r="BV655">
        <v>1</v>
      </c>
      <c r="BW655">
        <v>0</v>
      </c>
      <c r="BX655">
        <v>0</v>
      </c>
      <c r="BY655">
        <v>0</v>
      </c>
      <c r="BZ655">
        <v>2</v>
      </c>
      <c r="CA655">
        <v>3</v>
      </c>
      <c r="CB655">
        <v>2</v>
      </c>
      <c r="CC655">
        <v>1</v>
      </c>
      <c r="CD655">
        <v>1</v>
      </c>
      <c r="CE655">
        <v>0</v>
      </c>
      <c r="CF655">
        <v>1</v>
      </c>
      <c r="CG655">
        <v>2</v>
      </c>
      <c r="CH655">
        <v>0</v>
      </c>
      <c r="CI655">
        <v>0</v>
      </c>
      <c r="CJ655">
        <v>2</v>
      </c>
      <c r="CK655">
        <v>1</v>
      </c>
      <c r="CL655">
        <v>0</v>
      </c>
      <c r="CM655">
        <v>1</v>
      </c>
      <c r="CN655">
        <v>0</v>
      </c>
      <c r="CO655">
        <v>0</v>
      </c>
      <c r="CP655">
        <v>1</v>
      </c>
      <c r="CQ655">
        <v>2</v>
      </c>
      <c r="CR655">
        <v>0</v>
      </c>
      <c r="CS655">
        <v>0</v>
      </c>
      <c r="CT655">
        <v>3</v>
      </c>
      <c r="CU655">
        <v>0</v>
      </c>
      <c r="CV655">
        <v>0</v>
      </c>
      <c r="CW655">
        <v>7</v>
      </c>
      <c r="CX655">
        <v>36</v>
      </c>
      <c r="CY655">
        <v>13</v>
      </c>
      <c r="CZ655">
        <v>0</v>
      </c>
      <c r="DA655">
        <v>14</v>
      </c>
      <c r="DB655">
        <v>28</v>
      </c>
      <c r="DC655">
        <v>7</v>
      </c>
      <c r="DD655">
        <v>2</v>
      </c>
      <c r="DE655">
        <v>64</v>
      </c>
      <c r="DF655">
        <v>8</v>
      </c>
      <c r="DG655">
        <v>14</v>
      </c>
      <c r="DH655">
        <v>8</v>
      </c>
      <c r="DI655">
        <v>13</v>
      </c>
      <c r="DJ655" s="11">
        <f t="shared" si="203"/>
        <v>6</v>
      </c>
      <c r="DK655" s="6">
        <v>5.7387420653000003</v>
      </c>
      <c r="DL655">
        <v>8</v>
      </c>
      <c r="DM655">
        <v>0</v>
      </c>
      <c r="DN655">
        <v>0</v>
      </c>
      <c r="DO655">
        <v>0</v>
      </c>
      <c r="DP655">
        <v>0</v>
      </c>
      <c r="DQ655">
        <v>855</v>
      </c>
      <c r="DR655">
        <v>913</v>
      </c>
      <c r="DS655">
        <v>664</v>
      </c>
      <c r="DT655">
        <v>666</v>
      </c>
      <c r="DU655">
        <v>494</v>
      </c>
      <c r="DV655">
        <v>500</v>
      </c>
      <c r="DW655" s="6">
        <v>40.67</v>
      </c>
      <c r="DX655" s="6">
        <v>46.1</v>
      </c>
      <c r="DY655">
        <v>136</v>
      </c>
      <c r="DZ655">
        <v>158</v>
      </c>
      <c r="EA655">
        <v>39</v>
      </c>
      <c r="EB655">
        <v>43</v>
      </c>
      <c r="EC655">
        <v>34</v>
      </c>
      <c r="ED655">
        <v>40</v>
      </c>
      <c r="EE655">
        <v>28</v>
      </c>
      <c r="EF655">
        <v>34</v>
      </c>
      <c r="EG655" s="11">
        <f t="shared" si="204"/>
        <v>62</v>
      </c>
      <c r="EH655" s="11">
        <f t="shared" si="205"/>
        <v>74</v>
      </c>
      <c r="EI655">
        <v>442</v>
      </c>
      <c r="EJ655">
        <v>518</v>
      </c>
      <c r="EK655">
        <v>318</v>
      </c>
      <c r="EL655">
        <v>420</v>
      </c>
      <c r="EM655">
        <v>129</v>
      </c>
      <c r="EN655">
        <v>112</v>
      </c>
      <c r="EO655">
        <v>50</v>
      </c>
      <c r="EP655">
        <v>65</v>
      </c>
      <c r="EQ655">
        <v>0.4</v>
      </c>
      <c r="ER655">
        <v>1.1000000000000001</v>
      </c>
      <c r="ES655">
        <v>1.5</v>
      </c>
      <c r="ET655">
        <v>2359.71</v>
      </c>
      <c r="EU655" s="11">
        <f t="shared" si="206"/>
        <v>106</v>
      </c>
      <c r="EV655" s="6">
        <f t="shared" si="207"/>
        <v>10.625</v>
      </c>
      <c r="EW655" s="6">
        <f t="shared" si="208"/>
        <v>112.50278393484001</v>
      </c>
      <c r="EX655" s="6">
        <v>33.200000000000003</v>
      </c>
      <c r="EY655">
        <v>0.54</v>
      </c>
    </row>
    <row r="656" spans="1:155">
      <c r="A656">
        <v>603</v>
      </c>
      <c r="B656" s="5">
        <v>3700000</v>
      </c>
      <c r="C656" t="s">
        <v>282</v>
      </c>
      <c r="D656" t="s">
        <v>283</v>
      </c>
      <c r="E656" t="s">
        <v>144</v>
      </c>
      <c r="F656" t="s">
        <v>145</v>
      </c>
      <c r="G656" t="s">
        <v>145</v>
      </c>
      <c r="H656">
        <v>73</v>
      </c>
      <c r="I656">
        <v>210</v>
      </c>
      <c r="J656">
        <v>2008</v>
      </c>
      <c r="K656">
        <v>1</v>
      </c>
      <c r="L656">
        <v>9</v>
      </c>
      <c r="M656" t="s">
        <v>155</v>
      </c>
      <c r="N656" t="s">
        <v>279</v>
      </c>
      <c r="O656" t="s">
        <v>197</v>
      </c>
      <c r="P656" t="s">
        <v>284</v>
      </c>
      <c r="Q656" t="s">
        <v>285</v>
      </c>
      <c r="R656">
        <v>82</v>
      </c>
      <c r="S656">
        <v>13</v>
      </c>
      <c r="T656">
        <v>43</v>
      </c>
      <c r="U656">
        <v>30</v>
      </c>
      <c r="V656">
        <v>13</v>
      </c>
      <c r="W656">
        <v>56</v>
      </c>
      <c r="X656">
        <v>5</v>
      </c>
      <c r="Y656" s="6">
        <v>0.7</v>
      </c>
      <c r="Z656">
        <v>12</v>
      </c>
      <c r="AA656">
        <v>1840</v>
      </c>
      <c r="AB656">
        <v>90388</v>
      </c>
      <c r="AC656" s="6">
        <v>1503.01</v>
      </c>
      <c r="AD656" s="7">
        <v>18.366666666699999</v>
      </c>
      <c r="AE656" s="7">
        <f t="shared" si="190"/>
        <v>18.355867208683197</v>
      </c>
      <c r="AF656" s="8">
        <v>0.31759256715780843</v>
      </c>
      <c r="AG656" s="8">
        <v>0.62222222222222223</v>
      </c>
      <c r="AH656" s="8">
        <v>0.10440835266821345</v>
      </c>
      <c r="AI656" s="9">
        <f t="shared" si="191"/>
        <v>0.90161527165932454</v>
      </c>
      <c r="AJ656" s="10">
        <f t="shared" si="192"/>
        <v>1006.023624327538</v>
      </c>
      <c r="AK656" s="7">
        <f t="shared" si="193"/>
        <v>3.5927904671292938</v>
      </c>
      <c r="AL656" s="7">
        <f t="shared" si="194"/>
        <v>2.6746329033073635</v>
      </c>
      <c r="AM656" s="8">
        <f t="shared" si="195"/>
        <v>0.57324840764331209</v>
      </c>
      <c r="AN656" s="11">
        <f t="shared" si="196"/>
        <v>23</v>
      </c>
      <c r="AO656" s="7">
        <f t="shared" si="197"/>
        <v>0.91815756382193037</v>
      </c>
      <c r="AP656">
        <v>304</v>
      </c>
      <c r="AQ656">
        <v>304</v>
      </c>
      <c r="AR656">
        <v>229</v>
      </c>
      <c r="AS656">
        <v>173</v>
      </c>
      <c r="AT656">
        <v>173</v>
      </c>
      <c r="AU656">
        <v>173</v>
      </c>
      <c r="AV656" s="6">
        <v>19.3</v>
      </c>
      <c r="AW656">
        <v>75</v>
      </c>
      <c r="AX656">
        <v>16</v>
      </c>
      <c r="AY656">
        <v>20</v>
      </c>
      <c r="AZ656" s="11">
        <f t="shared" si="198"/>
        <v>36</v>
      </c>
      <c r="BA656" s="6">
        <v>30.7746</v>
      </c>
      <c r="BB656" s="6">
        <v>26.16</v>
      </c>
      <c r="BC656" s="6">
        <v>479.7</v>
      </c>
      <c r="BD656">
        <v>37</v>
      </c>
      <c r="BE656">
        <v>37</v>
      </c>
      <c r="BF656">
        <v>71</v>
      </c>
      <c r="BG656" s="11">
        <f t="shared" si="199"/>
        <v>-34</v>
      </c>
      <c r="BH656">
        <v>56</v>
      </c>
      <c r="BI656">
        <v>61</v>
      </c>
      <c r="BJ656">
        <v>54</v>
      </c>
      <c r="BK656">
        <v>53</v>
      </c>
      <c r="BL656">
        <v>61</v>
      </c>
      <c r="BM656">
        <v>54</v>
      </c>
      <c r="BN656">
        <v>53</v>
      </c>
      <c r="BO656" s="8">
        <f t="shared" si="200"/>
        <v>4.0273556231003038E-2</v>
      </c>
      <c r="BP656">
        <v>8</v>
      </c>
      <c r="BQ656">
        <v>7</v>
      </c>
      <c r="BR656">
        <v>8</v>
      </c>
      <c r="BS656">
        <v>7</v>
      </c>
      <c r="BT656" s="8">
        <f t="shared" si="201"/>
        <v>0.53333333333333333</v>
      </c>
      <c r="BU656" s="8">
        <f t="shared" si="202"/>
        <v>9.8619329388560158E-3</v>
      </c>
      <c r="BV656">
        <v>3</v>
      </c>
      <c r="BW656">
        <v>3</v>
      </c>
      <c r="BX656">
        <v>2</v>
      </c>
      <c r="BY656">
        <v>2</v>
      </c>
      <c r="BZ656">
        <v>3</v>
      </c>
      <c r="CA656">
        <v>2</v>
      </c>
      <c r="CB656">
        <v>6</v>
      </c>
      <c r="CC656">
        <v>3</v>
      </c>
      <c r="CD656">
        <v>1</v>
      </c>
      <c r="CE656">
        <v>4</v>
      </c>
      <c r="CF656">
        <v>2</v>
      </c>
      <c r="CG656">
        <v>3</v>
      </c>
      <c r="CH656">
        <v>1</v>
      </c>
      <c r="CI656">
        <v>3</v>
      </c>
      <c r="CJ656">
        <v>1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3</v>
      </c>
      <c r="CQ656">
        <v>2</v>
      </c>
      <c r="CR656">
        <v>4</v>
      </c>
      <c r="CS656">
        <v>0</v>
      </c>
      <c r="CT656">
        <v>4</v>
      </c>
      <c r="CU656">
        <v>0</v>
      </c>
      <c r="CV656">
        <v>4</v>
      </c>
      <c r="CW656">
        <v>9</v>
      </c>
      <c r="CX656">
        <v>43</v>
      </c>
      <c r="CY656">
        <v>12</v>
      </c>
      <c r="CZ656">
        <v>4</v>
      </c>
      <c r="DA656">
        <v>20</v>
      </c>
      <c r="DB656">
        <v>27</v>
      </c>
      <c r="DC656">
        <v>16</v>
      </c>
      <c r="DD656">
        <v>0</v>
      </c>
      <c r="DE656">
        <v>94</v>
      </c>
      <c r="DF656">
        <v>5</v>
      </c>
      <c r="DG656">
        <v>11</v>
      </c>
      <c r="DH656">
        <v>6</v>
      </c>
      <c r="DI656">
        <v>9</v>
      </c>
      <c r="DJ656" s="11">
        <f t="shared" si="203"/>
        <v>6</v>
      </c>
      <c r="DK656" s="6">
        <v>4.697882978</v>
      </c>
      <c r="DL656">
        <v>5</v>
      </c>
      <c r="DM656">
        <v>0</v>
      </c>
      <c r="DN656">
        <v>0</v>
      </c>
      <c r="DO656">
        <v>0</v>
      </c>
      <c r="DP656">
        <v>0</v>
      </c>
      <c r="DQ656">
        <v>1615</v>
      </c>
      <c r="DR656">
        <v>1316</v>
      </c>
      <c r="DS656">
        <v>1204</v>
      </c>
      <c r="DT656">
        <v>948</v>
      </c>
      <c r="DU656">
        <v>862</v>
      </c>
      <c r="DV656">
        <v>681</v>
      </c>
      <c r="DW656" s="6">
        <v>84.73</v>
      </c>
      <c r="DX656" s="6">
        <v>62.29</v>
      </c>
      <c r="DY656">
        <v>297</v>
      </c>
      <c r="DZ656">
        <v>229</v>
      </c>
      <c r="EA656">
        <v>90</v>
      </c>
      <c r="EB656">
        <v>67</v>
      </c>
      <c r="EC656">
        <v>56</v>
      </c>
      <c r="ED656">
        <v>30</v>
      </c>
      <c r="EE656">
        <v>81</v>
      </c>
      <c r="EF656">
        <v>53</v>
      </c>
      <c r="EG656" s="11">
        <f t="shared" si="204"/>
        <v>137</v>
      </c>
      <c r="EH656" s="11">
        <f t="shared" si="205"/>
        <v>83</v>
      </c>
      <c r="EI656">
        <v>765</v>
      </c>
      <c r="EJ656">
        <v>756</v>
      </c>
      <c r="EK656">
        <v>449</v>
      </c>
      <c r="EL656">
        <v>443</v>
      </c>
      <c r="EM656">
        <v>281</v>
      </c>
      <c r="EN656">
        <v>192</v>
      </c>
      <c r="EO656">
        <v>74</v>
      </c>
      <c r="EP656">
        <v>92</v>
      </c>
      <c r="EQ656">
        <v>3.6</v>
      </c>
      <c r="ER656">
        <v>1.6</v>
      </c>
      <c r="ES656">
        <v>5.2</v>
      </c>
      <c r="ET656">
        <v>3229.5</v>
      </c>
      <c r="EU656" s="11">
        <f t="shared" si="206"/>
        <v>102</v>
      </c>
      <c r="EV656" s="6">
        <f t="shared" si="207"/>
        <v>18.2</v>
      </c>
      <c r="EW656" s="6">
        <f t="shared" si="208"/>
        <v>117.00520954617733</v>
      </c>
      <c r="EX656" s="6">
        <v>56.3</v>
      </c>
      <c r="EY656">
        <v>0.69</v>
      </c>
    </row>
    <row r="657" spans="1:155">
      <c r="A657">
        <v>742</v>
      </c>
      <c r="B657" s="5">
        <v>3700000</v>
      </c>
      <c r="C657" t="s">
        <v>383</v>
      </c>
      <c r="D657" t="s">
        <v>384</v>
      </c>
      <c r="F657" t="s">
        <v>162</v>
      </c>
      <c r="G657" t="s">
        <v>162</v>
      </c>
      <c r="H657">
        <v>76</v>
      </c>
      <c r="I657">
        <v>223</v>
      </c>
      <c r="J657">
        <v>2006</v>
      </c>
      <c r="K657">
        <v>1</v>
      </c>
      <c r="L657">
        <v>25</v>
      </c>
      <c r="M657" t="s">
        <v>155</v>
      </c>
      <c r="N657" t="s">
        <v>385</v>
      </c>
      <c r="O657" t="s">
        <v>386</v>
      </c>
      <c r="P657" t="s">
        <v>222</v>
      </c>
      <c r="Q657" t="s">
        <v>179</v>
      </c>
      <c r="R657">
        <v>82</v>
      </c>
      <c r="S657">
        <v>23</v>
      </c>
      <c r="T657">
        <v>11</v>
      </c>
      <c r="U657">
        <v>7</v>
      </c>
      <c r="V657">
        <v>4</v>
      </c>
      <c r="W657">
        <v>34</v>
      </c>
      <c r="X657">
        <v>-7</v>
      </c>
      <c r="Y657" s="6">
        <v>2.4</v>
      </c>
      <c r="Z657">
        <v>32</v>
      </c>
      <c r="AA657">
        <v>1912</v>
      </c>
      <c r="AB657">
        <v>78668</v>
      </c>
      <c r="AC657" s="6">
        <v>1309.56</v>
      </c>
      <c r="AD657" s="7">
        <v>15.983333333299999</v>
      </c>
      <c r="AE657" s="7">
        <f t="shared" si="190"/>
        <v>15.981002710015991</v>
      </c>
      <c r="AF657" s="8">
        <v>0.2751991661395497</v>
      </c>
      <c r="AG657" s="8">
        <v>0.68</v>
      </c>
      <c r="AH657" s="8">
        <v>8.143322475570032E-2</v>
      </c>
      <c r="AI657" s="9">
        <f t="shared" si="191"/>
        <v>0.90397350993377479</v>
      </c>
      <c r="AJ657" s="10">
        <f t="shared" si="192"/>
        <v>985.40673468947512</v>
      </c>
      <c r="AK657" s="7">
        <f t="shared" si="193"/>
        <v>2.2908457802620728</v>
      </c>
      <c r="AL657" s="7">
        <f t="shared" si="194"/>
        <v>2.6573811051040046</v>
      </c>
      <c r="AM657" s="8">
        <f t="shared" si="195"/>
        <v>0.46296296296296297</v>
      </c>
      <c r="AN657" s="11">
        <f t="shared" si="196"/>
        <v>-8</v>
      </c>
      <c r="AO657" s="7">
        <f t="shared" si="197"/>
        <v>-0.36653532484193185</v>
      </c>
      <c r="AP657">
        <v>275</v>
      </c>
      <c r="AQ657">
        <v>275</v>
      </c>
      <c r="AR657">
        <v>225</v>
      </c>
      <c r="AS657">
        <v>153</v>
      </c>
      <c r="AT657">
        <v>153</v>
      </c>
      <c r="AU657">
        <v>153</v>
      </c>
      <c r="AV657" s="6">
        <v>17.79</v>
      </c>
      <c r="AW657">
        <v>64</v>
      </c>
      <c r="AX657">
        <v>15</v>
      </c>
      <c r="AY657">
        <v>16</v>
      </c>
      <c r="AZ657" s="11">
        <f t="shared" si="198"/>
        <v>31</v>
      </c>
      <c r="BA657" s="6">
        <v>25.7255</v>
      </c>
      <c r="BB657" s="6">
        <v>23.68</v>
      </c>
      <c r="BC657" s="6">
        <v>146</v>
      </c>
      <c r="BD657">
        <v>155</v>
      </c>
      <c r="BE657">
        <v>155</v>
      </c>
      <c r="BF657">
        <v>86</v>
      </c>
      <c r="BG657" s="11">
        <f t="shared" si="199"/>
        <v>69</v>
      </c>
      <c r="BH657">
        <v>72</v>
      </c>
      <c r="BI657">
        <v>23</v>
      </c>
      <c r="BJ657">
        <v>43</v>
      </c>
      <c r="BK657">
        <v>42</v>
      </c>
      <c r="BL657">
        <v>23</v>
      </c>
      <c r="BM657">
        <v>43</v>
      </c>
      <c r="BN657">
        <v>42</v>
      </c>
      <c r="BO657" s="8">
        <f t="shared" si="200"/>
        <v>3.7940379403794036E-2</v>
      </c>
      <c r="BP657">
        <v>584</v>
      </c>
      <c r="BQ657">
        <v>585</v>
      </c>
      <c r="BR657">
        <v>584</v>
      </c>
      <c r="BS657">
        <v>585</v>
      </c>
      <c r="BT657" s="8">
        <f t="shared" si="201"/>
        <v>0.49957228400342174</v>
      </c>
      <c r="BU657" s="8">
        <f t="shared" si="202"/>
        <v>0.92265193370165743</v>
      </c>
      <c r="BV657">
        <v>218</v>
      </c>
      <c r="BW657">
        <v>228</v>
      </c>
      <c r="BX657">
        <v>207</v>
      </c>
      <c r="BY657">
        <v>191</v>
      </c>
      <c r="BZ657">
        <v>159</v>
      </c>
      <c r="CA657">
        <v>166</v>
      </c>
      <c r="CB657">
        <v>184</v>
      </c>
      <c r="CC657">
        <v>210</v>
      </c>
      <c r="CD657">
        <v>179</v>
      </c>
      <c r="CE657">
        <v>161</v>
      </c>
      <c r="CF657">
        <v>387</v>
      </c>
      <c r="CG657">
        <v>375</v>
      </c>
      <c r="CH657">
        <v>1</v>
      </c>
      <c r="CI657">
        <v>5</v>
      </c>
      <c r="CJ657">
        <v>5</v>
      </c>
      <c r="CK657">
        <v>3</v>
      </c>
      <c r="CL657">
        <v>0</v>
      </c>
      <c r="CM657">
        <v>0</v>
      </c>
      <c r="CN657">
        <v>5</v>
      </c>
      <c r="CO657">
        <v>0</v>
      </c>
      <c r="CP657">
        <v>2</v>
      </c>
      <c r="CQ657">
        <v>1</v>
      </c>
      <c r="CR657">
        <v>6</v>
      </c>
      <c r="CS657">
        <v>0</v>
      </c>
      <c r="CT657">
        <v>9</v>
      </c>
      <c r="CU657">
        <v>0</v>
      </c>
      <c r="CV657">
        <v>5</v>
      </c>
      <c r="CW657">
        <v>10</v>
      </c>
      <c r="CX657">
        <v>57</v>
      </c>
      <c r="CY657">
        <v>24</v>
      </c>
      <c r="CZ657">
        <v>2</v>
      </c>
      <c r="DA657">
        <v>10</v>
      </c>
      <c r="DB657">
        <v>9</v>
      </c>
      <c r="DC657">
        <v>17</v>
      </c>
      <c r="DD657">
        <v>4</v>
      </c>
      <c r="DE657">
        <v>87</v>
      </c>
      <c r="DF657">
        <v>16</v>
      </c>
      <c r="DG657">
        <v>13</v>
      </c>
      <c r="DH657">
        <v>16</v>
      </c>
      <c r="DI657">
        <v>12</v>
      </c>
      <c r="DJ657" s="11">
        <f t="shared" si="203"/>
        <v>-3</v>
      </c>
      <c r="DK657" s="6">
        <v>-3.6705134744999999</v>
      </c>
      <c r="DL657">
        <v>16</v>
      </c>
      <c r="DM657">
        <v>0</v>
      </c>
      <c r="DN657">
        <v>0</v>
      </c>
      <c r="DO657">
        <v>0</v>
      </c>
      <c r="DP657">
        <v>0</v>
      </c>
      <c r="DQ657">
        <v>1168</v>
      </c>
      <c r="DR657">
        <v>1107</v>
      </c>
      <c r="DS657">
        <v>873</v>
      </c>
      <c r="DT657">
        <v>840</v>
      </c>
      <c r="DU657">
        <v>614</v>
      </c>
      <c r="DV657">
        <v>604</v>
      </c>
      <c r="DW657" s="6">
        <v>54.41</v>
      </c>
      <c r="DX657" s="6">
        <v>51.78</v>
      </c>
      <c r="DY657">
        <v>166</v>
      </c>
      <c r="DZ657">
        <v>166</v>
      </c>
      <c r="EA657">
        <v>50</v>
      </c>
      <c r="EB657">
        <v>58</v>
      </c>
      <c r="EC657">
        <v>43</v>
      </c>
      <c r="ED657">
        <v>46</v>
      </c>
      <c r="EE657">
        <v>47</v>
      </c>
      <c r="EF657">
        <v>39</v>
      </c>
      <c r="EG657" s="11">
        <f t="shared" si="204"/>
        <v>90</v>
      </c>
      <c r="EH657" s="11">
        <f t="shared" si="205"/>
        <v>85</v>
      </c>
      <c r="EI657">
        <v>634</v>
      </c>
      <c r="EJ657">
        <v>633</v>
      </c>
      <c r="EK657">
        <v>461</v>
      </c>
      <c r="EL657">
        <v>515</v>
      </c>
      <c r="EM657">
        <v>112</v>
      </c>
      <c r="EN657">
        <v>142</v>
      </c>
      <c r="EO657">
        <v>63</v>
      </c>
      <c r="EP657">
        <v>65</v>
      </c>
      <c r="EQ657">
        <v>2.6</v>
      </c>
      <c r="ER657">
        <v>1.3</v>
      </c>
      <c r="ES657">
        <v>3.9</v>
      </c>
      <c r="ET657">
        <v>3449.03</v>
      </c>
      <c r="EU657" s="11">
        <f t="shared" si="206"/>
        <v>229</v>
      </c>
      <c r="EV657" s="6">
        <f t="shared" si="207"/>
        <v>12.375</v>
      </c>
      <c r="EW657" s="6">
        <f t="shared" si="208"/>
        <v>104.23348300192433</v>
      </c>
      <c r="EX657" s="6">
        <v>37.200000000000003</v>
      </c>
      <c r="EY657">
        <v>0.45</v>
      </c>
    </row>
    <row r="658" spans="1:155">
      <c r="A658">
        <v>575</v>
      </c>
      <c r="B658" s="5">
        <v>3700000</v>
      </c>
      <c r="C658" t="s">
        <v>669</v>
      </c>
      <c r="D658" t="s">
        <v>670</v>
      </c>
      <c r="E658" t="s">
        <v>225</v>
      </c>
      <c r="F658" t="s">
        <v>145</v>
      </c>
      <c r="G658" t="s">
        <v>145</v>
      </c>
      <c r="H658">
        <v>77</v>
      </c>
      <c r="I658">
        <v>223</v>
      </c>
      <c r="J658">
        <v>2003</v>
      </c>
      <c r="K658">
        <v>1</v>
      </c>
      <c r="L658">
        <v>8</v>
      </c>
      <c r="M658" t="s">
        <v>155</v>
      </c>
      <c r="N658" t="s">
        <v>671</v>
      </c>
      <c r="O658" t="s">
        <v>672</v>
      </c>
      <c r="P658" t="s">
        <v>192</v>
      </c>
      <c r="Q658" t="s">
        <v>468</v>
      </c>
      <c r="R658">
        <v>80</v>
      </c>
      <c r="S658">
        <v>5</v>
      </c>
      <c r="T658">
        <v>7</v>
      </c>
      <c r="U658">
        <v>4</v>
      </c>
      <c r="V658">
        <v>3</v>
      </c>
      <c r="W658">
        <v>12</v>
      </c>
      <c r="X658">
        <v>-1</v>
      </c>
      <c r="Y658" s="6">
        <v>-1.1000000000000001</v>
      </c>
      <c r="Z658">
        <v>50</v>
      </c>
      <c r="AA658">
        <v>1757</v>
      </c>
      <c r="AB658">
        <v>80335</v>
      </c>
      <c r="AC658" s="6">
        <v>1335.7</v>
      </c>
      <c r="AD658" s="7">
        <v>16.733333333299999</v>
      </c>
      <c r="AE658" s="7">
        <f t="shared" si="190"/>
        <v>16.722013888877779</v>
      </c>
      <c r="AF658" s="8">
        <v>0.30865752348380687</v>
      </c>
      <c r="AG658" s="8">
        <v>0.27906976744186046</v>
      </c>
      <c r="AH658" s="8">
        <v>7.2390572390572394E-2</v>
      </c>
      <c r="AI658" s="9">
        <f t="shared" si="191"/>
        <v>0.92079207920792083</v>
      </c>
      <c r="AJ658" s="10">
        <f t="shared" si="192"/>
        <v>993.18265159849318</v>
      </c>
      <c r="AK658" s="7">
        <f t="shared" si="193"/>
        <v>1.9315714606573333</v>
      </c>
      <c r="AL658" s="7">
        <f t="shared" si="194"/>
        <v>2.5155349255072244</v>
      </c>
      <c r="AM658" s="8">
        <f t="shared" si="195"/>
        <v>0.43434343434343436</v>
      </c>
      <c r="AN658" s="11">
        <f t="shared" si="196"/>
        <v>-13</v>
      </c>
      <c r="AO658" s="7">
        <f t="shared" si="197"/>
        <v>-0.58396346484989103</v>
      </c>
      <c r="AP658">
        <v>220</v>
      </c>
      <c r="AQ658">
        <v>220</v>
      </c>
      <c r="AR658">
        <v>142</v>
      </c>
      <c r="AS658">
        <v>102</v>
      </c>
      <c r="AT658">
        <v>102</v>
      </c>
      <c r="AU658">
        <v>102</v>
      </c>
      <c r="AV658" s="6">
        <v>4.5600000000000005</v>
      </c>
      <c r="AW658">
        <v>7</v>
      </c>
      <c r="AX658">
        <v>8</v>
      </c>
      <c r="AY658">
        <v>10</v>
      </c>
      <c r="AZ658" s="11">
        <f t="shared" si="198"/>
        <v>18</v>
      </c>
      <c r="BA658" s="6">
        <v>52.313699999999997</v>
      </c>
      <c r="BB658" s="6">
        <v>46.83</v>
      </c>
      <c r="BC658" s="6">
        <v>105.9</v>
      </c>
      <c r="BD658">
        <v>109</v>
      </c>
      <c r="BE658">
        <v>109</v>
      </c>
      <c r="BF658">
        <v>98</v>
      </c>
      <c r="BG658" s="11">
        <f t="shared" si="199"/>
        <v>11</v>
      </c>
      <c r="BH658">
        <v>40</v>
      </c>
      <c r="BI658">
        <v>35</v>
      </c>
      <c r="BJ658">
        <v>6</v>
      </c>
      <c r="BK658">
        <v>76</v>
      </c>
      <c r="BL658">
        <v>35</v>
      </c>
      <c r="BM658">
        <v>6</v>
      </c>
      <c r="BN658">
        <v>76</v>
      </c>
      <c r="BO658" s="8">
        <f t="shared" si="200"/>
        <v>5.9701492537313432E-2</v>
      </c>
      <c r="BP658">
        <v>0</v>
      </c>
      <c r="BQ658">
        <v>0</v>
      </c>
      <c r="BR658">
        <v>0</v>
      </c>
      <c r="BS658">
        <v>0</v>
      </c>
      <c r="BT658" s="8">
        <f t="shared" si="201"/>
        <v>0</v>
      </c>
      <c r="BU658" s="8">
        <f t="shared" si="202"/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1</v>
      </c>
      <c r="CO658">
        <v>0</v>
      </c>
      <c r="CP658">
        <v>2</v>
      </c>
      <c r="CQ658">
        <v>0</v>
      </c>
      <c r="CR658">
        <v>0</v>
      </c>
      <c r="CS658">
        <v>0</v>
      </c>
      <c r="CT658">
        <v>2</v>
      </c>
      <c r="CU658">
        <v>0</v>
      </c>
      <c r="CV658">
        <v>1</v>
      </c>
      <c r="CW658">
        <v>10</v>
      </c>
      <c r="CX658">
        <v>29</v>
      </c>
      <c r="CY658">
        <v>12</v>
      </c>
      <c r="CZ658">
        <v>0</v>
      </c>
      <c r="DA658">
        <v>36</v>
      </c>
      <c r="DB658">
        <v>12</v>
      </c>
      <c r="DC658">
        <v>1</v>
      </c>
      <c r="DD658">
        <v>0</v>
      </c>
      <c r="DE658">
        <v>41</v>
      </c>
      <c r="DF658">
        <v>22</v>
      </c>
      <c r="DG658">
        <v>7</v>
      </c>
      <c r="DH658">
        <v>21</v>
      </c>
      <c r="DI658">
        <v>3</v>
      </c>
      <c r="DJ658" s="11">
        <f t="shared" si="203"/>
        <v>-15</v>
      </c>
      <c r="DK658" s="6">
        <v>-8.2665459600000002</v>
      </c>
      <c r="DL658">
        <v>20</v>
      </c>
      <c r="DM658">
        <v>2</v>
      </c>
      <c r="DN658">
        <v>0</v>
      </c>
      <c r="DO658">
        <v>0</v>
      </c>
      <c r="DP658">
        <v>0</v>
      </c>
      <c r="DQ658">
        <v>1085</v>
      </c>
      <c r="DR658">
        <v>1273</v>
      </c>
      <c r="DS658">
        <v>811</v>
      </c>
      <c r="DT658">
        <v>972</v>
      </c>
      <c r="DU658">
        <v>594</v>
      </c>
      <c r="DV658">
        <v>707</v>
      </c>
      <c r="DW658" s="6">
        <v>48.26</v>
      </c>
      <c r="DX658" s="6">
        <v>57.18</v>
      </c>
      <c r="DY658">
        <v>137</v>
      </c>
      <c r="DZ658">
        <v>175</v>
      </c>
      <c r="EA658">
        <v>43</v>
      </c>
      <c r="EB658">
        <v>56</v>
      </c>
      <c r="EC658">
        <v>52</v>
      </c>
      <c r="ED658">
        <v>39</v>
      </c>
      <c r="EE658">
        <v>59</v>
      </c>
      <c r="EF658">
        <v>62</v>
      </c>
      <c r="EG658" s="11">
        <f t="shared" si="204"/>
        <v>111</v>
      </c>
      <c r="EH658" s="11">
        <f t="shared" si="205"/>
        <v>101</v>
      </c>
      <c r="EI658">
        <v>514</v>
      </c>
      <c r="EJ658">
        <v>642</v>
      </c>
      <c r="EK658">
        <v>550</v>
      </c>
      <c r="EL658">
        <v>562</v>
      </c>
      <c r="EM658">
        <v>201</v>
      </c>
      <c r="EN658">
        <v>140</v>
      </c>
      <c r="EO658">
        <v>110</v>
      </c>
      <c r="EP658">
        <v>77</v>
      </c>
      <c r="EQ658">
        <v>0.2</v>
      </c>
      <c r="ER658">
        <v>3</v>
      </c>
      <c r="ES658">
        <v>3.2</v>
      </c>
      <c r="ET658">
        <v>2991.75</v>
      </c>
      <c r="EU658" s="11">
        <f t="shared" si="206"/>
        <v>237</v>
      </c>
      <c r="EV658" s="6">
        <f t="shared" si="207"/>
        <v>5.75</v>
      </c>
      <c r="EW658" s="6">
        <f t="shared" si="208"/>
        <v>105.92198847046492</v>
      </c>
      <c r="EX658" s="6">
        <v>18.600000000000001</v>
      </c>
      <c r="EY658">
        <v>0.23</v>
      </c>
    </row>
    <row r="659" spans="1:155">
      <c r="A659">
        <v>201</v>
      </c>
      <c r="B659" s="5">
        <v>3750000</v>
      </c>
      <c r="C659" t="s">
        <v>722</v>
      </c>
      <c r="D659" t="s">
        <v>723</v>
      </c>
      <c r="E659" t="s">
        <v>724</v>
      </c>
      <c r="F659" t="s">
        <v>154</v>
      </c>
      <c r="G659" t="s">
        <v>145</v>
      </c>
      <c r="H659">
        <v>75</v>
      </c>
      <c r="I659">
        <v>211</v>
      </c>
      <c r="J659">
        <v>2011</v>
      </c>
      <c r="K659">
        <v>1</v>
      </c>
      <c r="L659">
        <v>8</v>
      </c>
      <c r="M659" t="s">
        <v>155</v>
      </c>
      <c r="N659" t="s">
        <v>725</v>
      </c>
      <c r="O659" t="s">
        <v>726</v>
      </c>
      <c r="P659" t="s">
        <v>171</v>
      </c>
      <c r="Q659" t="s">
        <v>359</v>
      </c>
      <c r="R659">
        <v>66</v>
      </c>
      <c r="S659">
        <v>14</v>
      </c>
      <c r="T659">
        <v>20</v>
      </c>
      <c r="U659">
        <v>10</v>
      </c>
      <c r="V659">
        <v>10</v>
      </c>
      <c r="W659">
        <v>34</v>
      </c>
      <c r="X659">
        <v>12</v>
      </c>
      <c r="Y659" s="6">
        <v>9.8000000000000007</v>
      </c>
      <c r="Z659">
        <v>33</v>
      </c>
      <c r="AA659">
        <v>1635</v>
      </c>
      <c r="AB659">
        <v>73045</v>
      </c>
      <c r="AC659" s="6">
        <v>1216.3599999999999</v>
      </c>
      <c r="AD659" s="7">
        <v>18.45</v>
      </c>
      <c r="AE659" s="7">
        <f t="shared" si="190"/>
        <v>18.441801346801345</v>
      </c>
      <c r="AF659" s="8">
        <v>0.31081923646956611</v>
      </c>
      <c r="AG659" s="8">
        <v>0.6071428571428571</v>
      </c>
      <c r="AH659" s="8">
        <v>8.4977238239757211E-2</v>
      </c>
      <c r="AI659" s="9">
        <f t="shared" si="191"/>
        <v>0.90018148820326682</v>
      </c>
      <c r="AJ659" s="10">
        <f t="shared" si="192"/>
        <v>985.15872644302408</v>
      </c>
      <c r="AK659" s="7">
        <f t="shared" si="193"/>
        <v>2.7623400966819034</v>
      </c>
      <c r="AL659" s="7">
        <f t="shared" si="194"/>
        <v>2.7130125949554413</v>
      </c>
      <c r="AM659" s="8">
        <f t="shared" si="195"/>
        <v>0.50450450450450446</v>
      </c>
      <c r="AN659" s="11">
        <f t="shared" si="196"/>
        <v>1</v>
      </c>
      <c r="AO659" s="7">
        <f t="shared" si="197"/>
        <v>4.9327501726462053E-2</v>
      </c>
      <c r="AP659">
        <v>194</v>
      </c>
      <c r="AQ659">
        <v>194</v>
      </c>
      <c r="AR659">
        <v>161</v>
      </c>
      <c r="AS659">
        <v>119</v>
      </c>
      <c r="AT659">
        <v>120</v>
      </c>
      <c r="AU659">
        <v>120</v>
      </c>
      <c r="AV659" s="6">
        <v>14.64</v>
      </c>
      <c r="AW659">
        <v>59</v>
      </c>
      <c r="AX659">
        <v>16</v>
      </c>
      <c r="AY659">
        <v>13</v>
      </c>
      <c r="AZ659" s="11">
        <f t="shared" si="198"/>
        <v>29</v>
      </c>
      <c r="BA659" s="6">
        <v>26.45</v>
      </c>
      <c r="BB659" s="6">
        <v>23.01</v>
      </c>
      <c r="BC659" s="6">
        <v>194.3</v>
      </c>
      <c r="BD659">
        <v>41</v>
      </c>
      <c r="BE659">
        <v>41</v>
      </c>
      <c r="BF659">
        <v>114</v>
      </c>
      <c r="BG659" s="11">
        <f t="shared" si="199"/>
        <v>-73</v>
      </c>
      <c r="BH659">
        <v>42</v>
      </c>
      <c r="BI659">
        <v>33</v>
      </c>
      <c r="BJ659">
        <v>46</v>
      </c>
      <c r="BK659">
        <v>35</v>
      </c>
      <c r="BL659">
        <v>33</v>
      </c>
      <c r="BM659">
        <v>46</v>
      </c>
      <c r="BN659">
        <v>35</v>
      </c>
      <c r="BO659" s="8">
        <f t="shared" si="200"/>
        <v>3.44149459193707E-2</v>
      </c>
      <c r="BP659">
        <v>587</v>
      </c>
      <c r="BQ659">
        <v>479</v>
      </c>
      <c r="BR659">
        <v>587</v>
      </c>
      <c r="BS659">
        <v>479</v>
      </c>
      <c r="BT659" s="8">
        <f t="shared" si="201"/>
        <v>0.55065666041275796</v>
      </c>
      <c r="BU659" s="8">
        <f t="shared" si="202"/>
        <v>0.96733212341197827</v>
      </c>
      <c r="BV659">
        <v>216</v>
      </c>
      <c r="BW659">
        <v>178</v>
      </c>
      <c r="BX659">
        <v>201</v>
      </c>
      <c r="BY659">
        <v>182</v>
      </c>
      <c r="BZ659">
        <v>170</v>
      </c>
      <c r="CA659">
        <v>119</v>
      </c>
      <c r="CB659">
        <v>139</v>
      </c>
      <c r="CC659">
        <v>118</v>
      </c>
      <c r="CD659">
        <v>187</v>
      </c>
      <c r="CE659">
        <v>141</v>
      </c>
      <c r="CF659">
        <v>378</v>
      </c>
      <c r="CG659">
        <v>320</v>
      </c>
      <c r="CH659">
        <v>0</v>
      </c>
      <c r="CI659">
        <v>3</v>
      </c>
      <c r="CJ659">
        <v>2</v>
      </c>
      <c r="CK659">
        <v>1</v>
      </c>
      <c r="CL659">
        <v>0</v>
      </c>
      <c r="CM659">
        <v>0</v>
      </c>
      <c r="CN659">
        <v>3</v>
      </c>
      <c r="CO659">
        <v>1</v>
      </c>
      <c r="CP659">
        <v>0</v>
      </c>
      <c r="CQ659">
        <v>4</v>
      </c>
      <c r="CR659">
        <v>1</v>
      </c>
      <c r="CS659">
        <v>0</v>
      </c>
      <c r="CT659">
        <v>5</v>
      </c>
      <c r="CU659">
        <v>1</v>
      </c>
      <c r="CV659">
        <v>2</v>
      </c>
      <c r="CW659">
        <v>1</v>
      </c>
      <c r="CX659">
        <v>38</v>
      </c>
      <c r="CY659">
        <v>15</v>
      </c>
      <c r="CZ659">
        <v>3</v>
      </c>
      <c r="DA659">
        <v>6</v>
      </c>
      <c r="DB659">
        <v>27</v>
      </c>
      <c r="DC659">
        <v>7</v>
      </c>
      <c r="DD659">
        <v>0</v>
      </c>
      <c r="DE659">
        <v>62</v>
      </c>
      <c r="DF659">
        <v>15</v>
      </c>
      <c r="DG659">
        <v>9</v>
      </c>
      <c r="DH659">
        <v>14</v>
      </c>
      <c r="DI659">
        <v>10</v>
      </c>
      <c r="DJ659" s="11">
        <f t="shared" si="203"/>
        <v>-6</v>
      </c>
      <c r="DK659" s="6">
        <v>-1.5785958672</v>
      </c>
      <c r="DL659">
        <v>14</v>
      </c>
      <c r="DM659">
        <v>1</v>
      </c>
      <c r="DN659">
        <v>0</v>
      </c>
      <c r="DO659">
        <v>0</v>
      </c>
      <c r="DP659">
        <v>0</v>
      </c>
      <c r="DQ659">
        <v>1195</v>
      </c>
      <c r="DR659">
        <v>1017</v>
      </c>
      <c r="DS659">
        <v>892</v>
      </c>
      <c r="DT659">
        <v>736</v>
      </c>
      <c r="DU659">
        <v>659</v>
      </c>
      <c r="DV659">
        <v>551</v>
      </c>
      <c r="DW659" s="6">
        <v>59.24</v>
      </c>
      <c r="DX659" s="6">
        <v>49.61</v>
      </c>
      <c r="DY659">
        <v>210</v>
      </c>
      <c r="DZ659">
        <v>166</v>
      </c>
      <c r="EA659">
        <v>56</v>
      </c>
      <c r="EB659">
        <v>55</v>
      </c>
      <c r="EC659">
        <v>60</v>
      </c>
      <c r="ED659">
        <v>38</v>
      </c>
      <c r="EE659">
        <v>47</v>
      </c>
      <c r="EF659">
        <v>64</v>
      </c>
      <c r="EG659" s="11">
        <f t="shared" si="204"/>
        <v>107</v>
      </c>
      <c r="EH659" s="11">
        <f t="shared" si="205"/>
        <v>102</v>
      </c>
      <c r="EI659">
        <v>606</v>
      </c>
      <c r="EJ659">
        <v>496</v>
      </c>
      <c r="EK659">
        <v>440</v>
      </c>
      <c r="EL659">
        <v>536</v>
      </c>
      <c r="EM659">
        <v>175</v>
      </c>
      <c r="EN659">
        <v>112</v>
      </c>
      <c r="EO659">
        <v>74</v>
      </c>
      <c r="EP659">
        <v>74</v>
      </c>
      <c r="EQ659">
        <v>1.9</v>
      </c>
      <c r="ER659">
        <v>2</v>
      </c>
      <c r="ES659">
        <v>3.9</v>
      </c>
      <c r="ET659">
        <v>2697.04</v>
      </c>
      <c r="EU659" s="11">
        <f t="shared" si="206"/>
        <v>110</v>
      </c>
      <c r="EV659" s="6">
        <f t="shared" si="207"/>
        <v>6.2142857142857144</v>
      </c>
      <c r="EW659" s="6">
        <f t="shared" si="208"/>
        <v>109.11243381893519</v>
      </c>
      <c r="EX659" s="6">
        <v>42.7</v>
      </c>
      <c r="EY659">
        <v>0.65</v>
      </c>
    </row>
    <row r="660" spans="1:155">
      <c r="A660">
        <v>819</v>
      </c>
      <c r="B660" s="5">
        <v>3750000</v>
      </c>
      <c r="C660" t="s">
        <v>2017</v>
      </c>
      <c r="D660" t="s">
        <v>161</v>
      </c>
      <c r="F660" t="s">
        <v>162</v>
      </c>
      <c r="G660" t="s">
        <v>162</v>
      </c>
      <c r="H660">
        <v>72</v>
      </c>
      <c r="I660">
        <v>195</v>
      </c>
      <c r="J660">
        <v>2001</v>
      </c>
      <c r="K660">
        <v>7</v>
      </c>
      <c r="L660">
        <v>221</v>
      </c>
      <c r="M660" t="s">
        <v>155</v>
      </c>
      <c r="N660" t="s">
        <v>2018</v>
      </c>
      <c r="O660" t="s">
        <v>480</v>
      </c>
      <c r="P660" t="s">
        <v>192</v>
      </c>
      <c r="Q660" t="s">
        <v>2019</v>
      </c>
      <c r="R660">
        <v>52</v>
      </c>
      <c r="S660">
        <v>2</v>
      </c>
      <c r="T660">
        <v>7</v>
      </c>
      <c r="U660">
        <v>3</v>
      </c>
      <c r="V660">
        <v>4</v>
      </c>
      <c r="W660">
        <v>9</v>
      </c>
      <c r="X660">
        <v>-4</v>
      </c>
      <c r="Y660" s="6">
        <v>-3.3</v>
      </c>
      <c r="Z660">
        <v>18</v>
      </c>
      <c r="AA660">
        <v>1333</v>
      </c>
      <c r="AB660">
        <v>57011</v>
      </c>
      <c r="AC660" s="6">
        <v>946.81</v>
      </c>
      <c r="AD660" s="7">
        <v>18.266666666700001</v>
      </c>
      <c r="AE660" s="7">
        <f t="shared" si="190"/>
        <v>18.249102564113674</v>
      </c>
      <c r="AF660" s="8">
        <v>0.32346570643781514</v>
      </c>
      <c r="AG660" s="8">
        <v>0.3</v>
      </c>
      <c r="AH660" s="8">
        <v>7.8534031413612565E-2</v>
      </c>
      <c r="AI660" s="9">
        <f t="shared" si="191"/>
        <v>0.8902439024390244</v>
      </c>
      <c r="AJ660" s="10">
        <f t="shared" si="192"/>
        <v>968.77793385263703</v>
      </c>
      <c r="AK660" s="7">
        <f t="shared" si="193"/>
        <v>1.9011206049788238</v>
      </c>
      <c r="AL660" s="7">
        <f t="shared" si="194"/>
        <v>3.4220170889618826</v>
      </c>
      <c r="AM660" s="8">
        <f t="shared" si="195"/>
        <v>0.35714285714285715</v>
      </c>
      <c r="AN660" s="11">
        <f t="shared" si="196"/>
        <v>-24</v>
      </c>
      <c r="AO660" s="7">
        <f t="shared" si="197"/>
        <v>-1.5208964839830588</v>
      </c>
      <c r="AP660">
        <v>118</v>
      </c>
      <c r="AQ660">
        <v>118</v>
      </c>
      <c r="AR660">
        <v>70</v>
      </c>
      <c r="AS660">
        <v>37</v>
      </c>
      <c r="AT660">
        <v>37</v>
      </c>
      <c r="AU660">
        <v>37</v>
      </c>
      <c r="AV660" s="6">
        <v>2.0099999999999998</v>
      </c>
      <c r="AW660">
        <v>5</v>
      </c>
      <c r="AX660">
        <v>5</v>
      </c>
      <c r="AY660">
        <v>4</v>
      </c>
      <c r="AZ660" s="11">
        <f t="shared" si="198"/>
        <v>9</v>
      </c>
      <c r="BA660" s="6">
        <v>54.162199999999999</v>
      </c>
      <c r="BB660" s="6">
        <v>49.77</v>
      </c>
      <c r="BC660" s="6">
        <v>83.1</v>
      </c>
      <c r="BD660">
        <v>29</v>
      </c>
      <c r="BE660">
        <v>29</v>
      </c>
      <c r="BF660">
        <v>59</v>
      </c>
      <c r="BG660" s="11">
        <f t="shared" si="199"/>
        <v>-30</v>
      </c>
      <c r="BH660">
        <v>33</v>
      </c>
      <c r="BI660">
        <v>37</v>
      </c>
      <c r="BJ660">
        <v>14</v>
      </c>
      <c r="BK660">
        <v>123</v>
      </c>
      <c r="BL660">
        <v>37</v>
      </c>
      <c r="BM660">
        <v>14</v>
      </c>
      <c r="BN660">
        <v>123</v>
      </c>
      <c r="BO660" s="8">
        <f t="shared" si="200"/>
        <v>0.11378353376503238</v>
      </c>
      <c r="BP660">
        <v>0</v>
      </c>
      <c r="BQ660">
        <v>0</v>
      </c>
      <c r="BR660">
        <v>0</v>
      </c>
      <c r="BS660">
        <v>0</v>
      </c>
      <c r="BT660" s="8">
        <f t="shared" si="201"/>
        <v>0</v>
      </c>
      <c r="BU660" s="8">
        <f t="shared" si="202"/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1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2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1</v>
      </c>
      <c r="CW660">
        <v>2</v>
      </c>
      <c r="CX660">
        <v>30</v>
      </c>
      <c r="CY660">
        <v>1</v>
      </c>
      <c r="CZ660">
        <v>1</v>
      </c>
      <c r="DA660">
        <v>20</v>
      </c>
      <c r="DB660">
        <v>3</v>
      </c>
      <c r="DC660">
        <v>0</v>
      </c>
      <c r="DD660">
        <v>0</v>
      </c>
      <c r="DE660">
        <v>12</v>
      </c>
      <c r="DF660">
        <v>9</v>
      </c>
      <c r="DG660">
        <v>5</v>
      </c>
      <c r="DH660">
        <v>9</v>
      </c>
      <c r="DI660">
        <v>5</v>
      </c>
      <c r="DJ660" s="11">
        <f t="shared" si="203"/>
        <v>-4</v>
      </c>
      <c r="DK660" s="6">
        <v>-0.91345556999999999</v>
      </c>
      <c r="DL660">
        <v>9</v>
      </c>
      <c r="DM660">
        <v>0</v>
      </c>
      <c r="DN660">
        <v>0</v>
      </c>
      <c r="DO660">
        <v>0</v>
      </c>
      <c r="DP660">
        <v>0</v>
      </c>
      <c r="DQ660">
        <v>766</v>
      </c>
      <c r="DR660">
        <v>1081</v>
      </c>
      <c r="DS660">
        <v>555</v>
      </c>
      <c r="DT660">
        <v>725</v>
      </c>
      <c r="DU660">
        <v>382</v>
      </c>
      <c r="DV660">
        <v>492</v>
      </c>
      <c r="DW660" s="6">
        <v>31.45</v>
      </c>
      <c r="DX660" s="6">
        <v>49.93</v>
      </c>
      <c r="DY660">
        <v>104</v>
      </c>
      <c r="DZ660">
        <v>165</v>
      </c>
      <c r="EA660">
        <v>30</v>
      </c>
      <c r="EB660">
        <v>54</v>
      </c>
      <c r="EC660">
        <v>21</v>
      </c>
      <c r="ED660">
        <v>55</v>
      </c>
      <c r="EE660">
        <v>39</v>
      </c>
      <c r="EF660">
        <v>47</v>
      </c>
      <c r="EG660" s="11">
        <f t="shared" si="204"/>
        <v>60</v>
      </c>
      <c r="EH660" s="11">
        <f t="shared" si="205"/>
        <v>102</v>
      </c>
      <c r="EI660">
        <v>470</v>
      </c>
      <c r="EJ660">
        <v>529</v>
      </c>
      <c r="EK660">
        <v>314</v>
      </c>
      <c r="EL660">
        <v>311</v>
      </c>
      <c r="EM660">
        <v>145</v>
      </c>
      <c r="EN660">
        <v>107</v>
      </c>
      <c r="EO660">
        <v>57</v>
      </c>
      <c r="EP660">
        <v>60</v>
      </c>
      <c r="EQ660">
        <v>0</v>
      </c>
      <c r="ER660">
        <v>1.4</v>
      </c>
      <c r="ES660">
        <v>1.4</v>
      </c>
      <c r="ET660">
        <v>1980.27</v>
      </c>
      <c r="EU660" s="11">
        <f t="shared" si="206"/>
        <v>170</v>
      </c>
      <c r="EV660" s="6">
        <f t="shared" si="207"/>
        <v>4.7777777777777777</v>
      </c>
      <c r="EW660" s="6">
        <f t="shared" si="208"/>
        <v>117.04565857986292</v>
      </c>
      <c r="EX660" s="6">
        <v>9.1</v>
      </c>
      <c r="EY660">
        <v>0.17</v>
      </c>
    </row>
    <row r="661" spans="1:155">
      <c r="A661">
        <v>27</v>
      </c>
      <c r="B661" s="5">
        <v>3750000</v>
      </c>
      <c r="C661" t="s">
        <v>2116</v>
      </c>
      <c r="D661" t="s">
        <v>2117</v>
      </c>
      <c r="E661" t="s">
        <v>304</v>
      </c>
      <c r="F661" t="s">
        <v>145</v>
      </c>
      <c r="G661" t="s">
        <v>145</v>
      </c>
      <c r="H661">
        <v>72</v>
      </c>
      <c r="I661">
        <v>200</v>
      </c>
      <c r="J661">
        <v>2007</v>
      </c>
      <c r="K661">
        <v>1</v>
      </c>
      <c r="L661">
        <v>26</v>
      </c>
      <c r="M661" t="s">
        <v>146</v>
      </c>
      <c r="N661" t="s">
        <v>2118</v>
      </c>
      <c r="O661" t="s">
        <v>262</v>
      </c>
      <c r="P661" t="s">
        <v>158</v>
      </c>
      <c r="Q661" t="s">
        <v>179</v>
      </c>
      <c r="R661">
        <v>82</v>
      </c>
      <c r="S661">
        <v>18</v>
      </c>
      <c r="T661">
        <v>28</v>
      </c>
      <c r="U661">
        <v>16</v>
      </c>
      <c r="V661">
        <v>12</v>
      </c>
      <c r="W661">
        <v>46</v>
      </c>
      <c r="X661">
        <v>-2</v>
      </c>
      <c r="Y661" s="6">
        <v>5.0999999999999996</v>
      </c>
      <c r="Z661">
        <v>54</v>
      </c>
      <c r="AA661">
        <v>2019</v>
      </c>
      <c r="AB661">
        <v>85106</v>
      </c>
      <c r="AC661" s="6">
        <v>1415.15</v>
      </c>
      <c r="AD661" s="7">
        <v>17.3</v>
      </c>
      <c r="AE661" s="7">
        <f t="shared" si="190"/>
        <v>17.285298102981031</v>
      </c>
      <c r="AF661" s="8">
        <v>0.29273232001456262</v>
      </c>
      <c r="AG661" s="8">
        <v>0.647887323943662</v>
      </c>
      <c r="AH661" s="8">
        <v>0.10289855072463767</v>
      </c>
      <c r="AI661" s="9">
        <f t="shared" si="191"/>
        <v>0.91111111111111109</v>
      </c>
      <c r="AJ661" s="10">
        <f t="shared" si="192"/>
        <v>1014.0096618357488</v>
      </c>
      <c r="AK661" s="7">
        <f t="shared" si="193"/>
        <v>3.0102815955905733</v>
      </c>
      <c r="AL661" s="7">
        <f t="shared" si="194"/>
        <v>2.2047132812776029</v>
      </c>
      <c r="AM661" s="8">
        <f t="shared" si="195"/>
        <v>0.57723577235772361</v>
      </c>
      <c r="AN661" s="11">
        <f t="shared" si="196"/>
        <v>19</v>
      </c>
      <c r="AO661" s="7">
        <f t="shared" si="197"/>
        <v>0.80556831431297038</v>
      </c>
      <c r="AP661">
        <v>260</v>
      </c>
      <c r="AQ661">
        <v>260</v>
      </c>
      <c r="AR661">
        <v>215</v>
      </c>
      <c r="AS661">
        <v>151</v>
      </c>
      <c r="AT661">
        <v>151</v>
      </c>
      <c r="AU661">
        <v>151</v>
      </c>
      <c r="AV661" s="6">
        <v>15.73</v>
      </c>
      <c r="AW661">
        <v>49</v>
      </c>
      <c r="AX661">
        <v>10</v>
      </c>
      <c r="AY661">
        <v>11</v>
      </c>
      <c r="AZ661" s="11">
        <f t="shared" si="198"/>
        <v>21</v>
      </c>
      <c r="BA661" s="6">
        <v>28.119199999999999</v>
      </c>
      <c r="BB661" s="6">
        <v>26.3</v>
      </c>
      <c r="BC661" s="6">
        <v>187.7</v>
      </c>
      <c r="BD661">
        <v>87</v>
      </c>
      <c r="BE661">
        <v>87</v>
      </c>
      <c r="BF661">
        <v>109</v>
      </c>
      <c r="BG661" s="11">
        <f t="shared" si="199"/>
        <v>-22</v>
      </c>
      <c r="BH661">
        <v>64</v>
      </c>
      <c r="BI661">
        <v>21</v>
      </c>
      <c r="BJ661">
        <v>48</v>
      </c>
      <c r="BK661">
        <v>28</v>
      </c>
      <c r="BL661">
        <v>21</v>
      </c>
      <c r="BM661">
        <v>48</v>
      </c>
      <c r="BN661">
        <v>28</v>
      </c>
      <c r="BO661" s="8">
        <f t="shared" si="200"/>
        <v>2.5134649910233394E-2</v>
      </c>
      <c r="BP661">
        <v>32</v>
      </c>
      <c r="BQ661">
        <v>34</v>
      </c>
      <c r="BR661">
        <v>32</v>
      </c>
      <c r="BS661">
        <v>34</v>
      </c>
      <c r="BT661" s="8">
        <f t="shared" si="201"/>
        <v>0.48484848484848486</v>
      </c>
      <c r="BU661" s="8">
        <f t="shared" si="202"/>
        <v>4.9924357034795766E-2</v>
      </c>
      <c r="BV661">
        <v>6</v>
      </c>
      <c r="BW661">
        <v>7</v>
      </c>
      <c r="BX661">
        <v>5</v>
      </c>
      <c r="BY661">
        <v>9</v>
      </c>
      <c r="BZ661">
        <v>21</v>
      </c>
      <c r="CA661">
        <v>18</v>
      </c>
      <c r="CB661">
        <v>12</v>
      </c>
      <c r="CC661">
        <v>12</v>
      </c>
      <c r="CD661">
        <v>10</v>
      </c>
      <c r="CE661">
        <v>12</v>
      </c>
      <c r="CF661">
        <v>18</v>
      </c>
      <c r="CG661">
        <v>20</v>
      </c>
      <c r="CH661">
        <v>1</v>
      </c>
      <c r="CI661">
        <v>5</v>
      </c>
      <c r="CJ661">
        <v>3</v>
      </c>
      <c r="CK661">
        <v>2</v>
      </c>
      <c r="CL661">
        <v>0</v>
      </c>
      <c r="CM661">
        <v>0</v>
      </c>
      <c r="CN661">
        <v>3</v>
      </c>
      <c r="CO661">
        <v>0</v>
      </c>
      <c r="CP661">
        <v>0</v>
      </c>
      <c r="CQ661">
        <v>1</v>
      </c>
      <c r="CR661">
        <v>3</v>
      </c>
      <c r="CS661">
        <v>1</v>
      </c>
      <c r="CT661">
        <v>10</v>
      </c>
      <c r="CU661">
        <v>0</v>
      </c>
      <c r="CV661">
        <v>3</v>
      </c>
      <c r="CW661">
        <v>3</v>
      </c>
      <c r="CX661">
        <v>58</v>
      </c>
      <c r="CY661">
        <v>17</v>
      </c>
      <c r="CZ661">
        <v>3</v>
      </c>
      <c r="DA661">
        <v>14</v>
      </c>
      <c r="DB661">
        <v>10</v>
      </c>
      <c r="DC661">
        <v>8</v>
      </c>
      <c r="DD661">
        <v>2</v>
      </c>
      <c r="DE661">
        <v>97</v>
      </c>
      <c r="DF661">
        <v>27</v>
      </c>
      <c r="DG661">
        <v>26</v>
      </c>
      <c r="DH661">
        <v>27</v>
      </c>
      <c r="DI661">
        <v>23</v>
      </c>
      <c r="DJ661" s="11">
        <f t="shared" si="203"/>
        <v>-1</v>
      </c>
      <c r="DK661" s="6">
        <v>3.0595165600000002E-2</v>
      </c>
      <c r="DL661">
        <v>27</v>
      </c>
      <c r="DM661">
        <v>0</v>
      </c>
      <c r="DN661">
        <v>0</v>
      </c>
      <c r="DO661">
        <v>0</v>
      </c>
      <c r="DP661">
        <v>0</v>
      </c>
      <c r="DQ661">
        <v>1275</v>
      </c>
      <c r="DR661">
        <v>1114</v>
      </c>
      <c r="DS661">
        <v>945</v>
      </c>
      <c r="DT661">
        <v>849</v>
      </c>
      <c r="DU661">
        <v>690</v>
      </c>
      <c r="DV661">
        <v>585</v>
      </c>
      <c r="DW661" s="6">
        <v>60.18</v>
      </c>
      <c r="DX661" s="6">
        <v>51.54</v>
      </c>
      <c r="DY661">
        <v>189</v>
      </c>
      <c r="DZ661">
        <v>173</v>
      </c>
      <c r="EA661">
        <v>71</v>
      </c>
      <c r="EB661">
        <v>52</v>
      </c>
      <c r="EC661">
        <v>38</v>
      </c>
      <c r="ED661">
        <v>40</v>
      </c>
      <c r="EE661">
        <v>52</v>
      </c>
      <c r="EF661">
        <v>52</v>
      </c>
      <c r="EG661" s="11">
        <f t="shared" si="204"/>
        <v>90</v>
      </c>
      <c r="EH661" s="11">
        <f t="shared" si="205"/>
        <v>92</v>
      </c>
      <c r="EI661">
        <v>673</v>
      </c>
      <c r="EJ661">
        <v>649</v>
      </c>
      <c r="EK661">
        <v>426</v>
      </c>
      <c r="EL661">
        <v>490</v>
      </c>
      <c r="EM661">
        <v>115</v>
      </c>
      <c r="EN661">
        <v>164</v>
      </c>
      <c r="EO661">
        <v>81</v>
      </c>
      <c r="EP661">
        <v>76</v>
      </c>
      <c r="EQ661">
        <v>3.1</v>
      </c>
      <c r="ER661">
        <v>1.6</v>
      </c>
      <c r="ES661">
        <v>4.7</v>
      </c>
      <c r="ET661">
        <v>3419.13</v>
      </c>
      <c r="EU661" s="11">
        <f t="shared" si="206"/>
        <v>169</v>
      </c>
      <c r="EV661" s="6">
        <f t="shared" si="207"/>
        <v>5</v>
      </c>
      <c r="EW661" s="6">
        <f t="shared" si="208"/>
        <v>101.28961594177295</v>
      </c>
      <c r="EX661" s="6">
        <v>44.9</v>
      </c>
      <c r="EY661">
        <v>0.55000000000000004</v>
      </c>
    </row>
    <row r="662" spans="1:155">
      <c r="A662">
        <v>740</v>
      </c>
      <c r="B662" s="5">
        <v>3750000</v>
      </c>
      <c r="C662" t="s">
        <v>700</v>
      </c>
      <c r="D662" t="s">
        <v>303</v>
      </c>
      <c r="E662" t="s">
        <v>304</v>
      </c>
      <c r="F662" t="s">
        <v>145</v>
      </c>
      <c r="G662" t="s">
        <v>145</v>
      </c>
      <c r="H662">
        <v>75</v>
      </c>
      <c r="I662">
        <v>208</v>
      </c>
      <c r="J662">
        <v>2008</v>
      </c>
      <c r="K662">
        <v>2</v>
      </c>
      <c r="L662">
        <v>55</v>
      </c>
      <c r="M662" t="s">
        <v>155</v>
      </c>
      <c r="N662" t="s">
        <v>2311</v>
      </c>
      <c r="O662" t="s">
        <v>2312</v>
      </c>
      <c r="P662" t="s">
        <v>192</v>
      </c>
      <c r="Q662" t="s">
        <v>391</v>
      </c>
      <c r="R662">
        <v>71</v>
      </c>
      <c r="S662">
        <v>4</v>
      </c>
      <c r="T662">
        <v>9</v>
      </c>
      <c r="U662">
        <v>4</v>
      </c>
      <c r="V662">
        <v>5</v>
      </c>
      <c r="W662">
        <v>13</v>
      </c>
      <c r="X662">
        <v>-2</v>
      </c>
      <c r="Y662" s="6">
        <v>2</v>
      </c>
      <c r="Z662">
        <v>25</v>
      </c>
      <c r="AA662">
        <v>1677</v>
      </c>
      <c r="AB662">
        <v>78122</v>
      </c>
      <c r="AC662" s="6">
        <v>1297.97</v>
      </c>
      <c r="AD662" s="7">
        <v>18.333333333300001</v>
      </c>
      <c r="AE662" s="7">
        <f t="shared" si="190"/>
        <v>18.317699530505323</v>
      </c>
      <c r="AF662" s="8">
        <v>0.32270872750869573</v>
      </c>
      <c r="AG662" s="8">
        <v>0.25490196078431371</v>
      </c>
      <c r="AH662" s="8">
        <v>8.5284280936454848E-2</v>
      </c>
      <c r="AI662" s="9">
        <f t="shared" si="191"/>
        <v>0.89956331877729256</v>
      </c>
      <c r="AJ662" s="10">
        <f t="shared" si="192"/>
        <v>984.8475997137474</v>
      </c>
      <c r="AK662" s="7">
        <f t="shared" si="193"/>
        <v>2.3575275237486228</v>
      </c>
      <c r="AL662" s="7">
        <f t="shared" si="194"/>
        <v>3.1895960615422543</v>
      </c>
      <c r="AM662" s="8">
        <f t="shared" si="195"/>
        <v>0.42499999999999999</v>
      </c>
      <c r="AN662" s="11">
        <f t="shared" si="196"/>
        <v>-18</v>
      </c>
      <c r="AO662" s="7">
        <f t="shared" si="197"/>
        <v>-0.83206853779363144</v>
      </c>
      <c r="AP662">
        <v>200</v>
      </c>
      <c r="AQ662">
        <v>200</v>
      </c>
      <c r="AR662">
        <v>123</v>
      </c>
      <c r="AS662">
        <v>88</v>
      </c>
      <c r="AT662">
        <v>88</v>
      </c>
      <c r="AU662">
        <v>88</v>
      </c>
      <c r="AV662" s="6">
        <v>4.0199999999999996</v>
      </c>
      <c r="AW662">
        <v>5</v>
      </c>
      <c r="AX662">
        <v>2</v>
      </c>
      <c r="AY662">
        <v>7</v>
      </c>
      <c r="AZ662" s="11">
        <f t="shared" si="198"/>
        <v>9</v>
      </c>
      <c r="BA662" s="6">
        <v>50.204500000000003</v>
      </c>
      <c r="BB662" s="6">
        <v>43.13</v>
      </c>
      <c r="BC662" s="6">
        <v>86.4</v>
      </c>
      <c r="BD662">
        <v>50</v>
      </c>
      <c r="BE662">
        <v>50</v>
      </c>
      <c r="BF662">
        <v>88</v>
      </c>
      <c r="BG662" s="11">
        <f t="shared" si="199"/>
        <v>-38</v>
      </c>
      <c r="BH662">
        <v>35</v>
      </c>
      <c r="BI662">
        <v>36</v>
      </c>
      <c r="BJ662">
        <v>28</v>
      </c>
      <c r="BK662">
        <v>85</v>
      </c>
      <c r="BL662">
        <v>36</v>
      </c>
      <c r="BM662">
        <v>28</v>
      </c>
      <c r="BN662">
        <v>85</v>
      </c>
      <c r="BO662" s="8">
        <f t="shared" si="200"/>
        <v>6.5485362095531588E-2</v>
      </c>
      <c r="BP662">
        <v>0</v>
      </c>
      <c r="BQ662">
        <v>0</v>
      </c>
      <c r="BR662">
        <v>0</v>
      </c>
      <c r="BS662">
        <v>0</v>
      </c>
      <c r="BT662" s="8">
        <f t="shared" si="201"/>
        <v>0</v>
      </c>
      <c r="BU662" s="8">
        <f t="shared" si="202"/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1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2</v>
      </c>
      <c r="CQ662">
        <v>0</v>
      </c>
      <c r="CR662">
        <v>0</v>
      </c>
      <c r="CS662">
        <v>0</v>
      </c>
      <c r="CT662">
        <v>2</v>
      </c>
      <c r="CU662">
        <v>1</v>
      </c>
      <c r="CV662">
        <v>2</v>
      </c>
      <c r="CW662">
        <v>3</v>
      </c>
      <c r="CX662">
        <v>29</v>
      </c>
      <c r="CY662">
        <v>3</v>
      </c>
      <c r="CZ662">
        <v>1</v>
      </c>
      <c r="DA662">
        <v>38</v>
      </c>
      <c r="DB662">
        <v>17</v>
      </c>
      <c r="DC662">
        <v>0</v>
      </c>
      <c r="DD662">
        <v>0</v>
      </c>
      <c r="DE662">
        <v>29</v>
      </c>
      <c r="DF662">
        <v>11</v>
      </c>
      <c r="DG662">
        <v>7</v>
      </c>
      <c r="DH662">
        <v>11</v>
      </c>
      <c r="DI662">
        <v>8</v>
      </c>
      <c r="DJ662" s="11">
        <f t="shared" si="203"/>
        <v>-4</v>
      </c>
      <c r="DK662" s="6">
        <v>1.9594027299999999</v>
      </c>
      <c r="DL662">
        <v>10</v>
      </c>
      <c r="DM662">
        <v>1</v>
      </c>
      <c r="DN662">
        <v>0</v>
      </c>
      <c r="DO662">
        <v>0</v>
      </c>
      <c r="DP662">
        <v>0</v>
      </c>
      <c r="DQ662">
        <v>1105</v>
      </c>
      <c r="DR662">
        <v>1298</v>
      </c>
      <c r="DS662">
        <v>820</v>
      </c>
      <c r="DT662">
        <v>971</v>
      </c>
      <c r="DU662">
        <v>598</v>
      </c>
      <c r="DV662">
        <v>687</v>
      </c>
      <c r="DW662" s="6">
        <v>50.59</v>
      </c>
      <c r="DX662" s="6">
        <v>57.86</v>
      </c>
      <c r="DY662">
        <v>158</v>
      </c>
      <c r="DZ662">
        <v>167</v>
      </c>
      <c r="EA662">
        <v>51</v>
      </c>
      <c r="EB662">
        <v>69</v>
      </c>
      <c r="EC662">
        <v>44</v>
      </c>
      <c r="ED662">
        <v>40</v>
      </c>
      <c r="EE662">
        <v>51</v>
      </c>
      <c r="EF662">
        <v>44</v>
      </c>
      <c r="EG662" s="11">
        <f t="shared" si="204"/>
        <v>95</v>
      </c>
      <c r="EH662" s="11">
        <f t="shared" si="205"/>
        <v>84</v>
      </c>
      <c r="EI662">
        <v>565</v>
      </c>
      <c r="EJ662">
        <v>596</v>
      </c>
      <c r="EK662">
        <v>360</v>
      </c>
      <c r="EL662">
        <v>445</v>
      </c>
      <c r="EM662">
        <v>139</v>
      </c>
      <c r="EN662">
        <v>138</v>
      </c>
      <c r="EO662">
        <v>71</v>
      </c>
      <c r="EP662">
        <v>73</v>
      </c>
      <c r="EQ662">
        <v>0.30000000000000004</v>
      </c>
      <c r="ER662">
        <v>2</v>
      </c>
      <c r="ES662">
        <v>2.2999999999999998</v>
      </c>
      <c r="ET662">
        <v>2724.14</v>
      </c>
      <c r="EU662" s="11">
        <f t="shared" si="206"/>
        <v>161</v>
      </c>
      <c r="EV662" s="6">
        <f t="shared" si="207"/>
        <v>7.8</v>
      </c>
      <c r="EW662" s="6">
        <f t="shared" si="208"/>
        <v>111.08114979544982</v>
      </c>
      <c r="EX662" s="6">
        <v>15.7</v>
      </c>
      <c r="EY662">
        <v>0.22</v>
      </c>
    </row>
    <row r="663" spans="1:155">
      <c r="A663">
        <v>593</v>
      </c>
      <c r="B663" s="5">
        <v>3750000</v>
      </c>
      <c r="C663" t="s">
        <v>2494</v>
      </c>
      <c r="D663" t="s">
        <v>832</v>
      </c>
      <c r="E663" t="s">
        <v>577</v>
      </c>
      <c r="F663" t="s">
        <v>145</v>
      </c>
      <c r="G663" t="s">
        <v>145</v>
      </c>
      <c r="H663">
        <v>75</v>
      </c>
      <c r="I663">
        <v>206</v>
      </c>
      <c r="J663">
        <v>2010</v>
      </c>
      <c r="K663">
        <v>6</v>
      </c>
      <c r="L663">
        <v>178</v>
      </c>
      <c r="M663" t="s">
        <v>146</v>
      </c>
      <c r="N663" t="s">
        <v>2495</v>
      </c>
      <c r="O663" t="s">
        <v>306</v>
      </c>
      <c r="P663" t="s">
        <v>198</v>
      </c>
      <c r="Q663" t="s">
        <v>281</v>
      </c>
      <c r="R663">
        <v>71</v>
      </c>
      <c r="S663">
        <v>22</v>
      </c>
      <c r="T663">
        <v>32</v>
      </c>
      <c r="U663">
        <v>17</v>
      </c>
      <c r="V663">
        <v>15</v>
      </c>
      <c r="W663">
        <v>54</v>
      </c>
      <c r="X663">
        <v>12</v>
      </c>
      <c r="Y663" s="6">
        <v>6.3</v>
      </c>
      <c r="Z663">
        <v>25</v>
      </c>
      <c r="AA663">
        <v>1610</v>
      </c>
      <c r="AB663">
        <v>79072</v>
      </c>
      <c r="AC663" s="6">
        <v>1313.6</v>
      </c>
      <c r="AD663" s="7">
        <v>18.566666666700002</v>
      </c>
      <c r="AE663" s="7">
        <f t="shared" si="190"/>
        <v>18.54319248827402</v>
      </c>
      <c r="AF663" s="8">
        <v>0.3225648027188166</v>
      </c>
      <c r="AG663" s="8">
        <v>0.63529411764705879</v>
      </c>
      <c r="AH663" s="8">
        <v>0.10545905707196029</v>
      </c>
      <c r="AI663" s="9">
        <f t="shared" si="191"/>
        <v>0.91176470588235292</v>
      </c>
      <c r="AJ663" s="10">
        <f t="shared" si="192"/>
        <v>1017.2237629543133</v>
      </c>
      <c r="AK663" s="7">
        <f t="shared" si="193"/>
        <v>3.8824604141291106</v>
      </c>
      <c r="AL663" s="7">
        <f t="shared" si="194"/>
        <v>2.0554202192448239</v>
      </c>
      <c r="AM663" s="8">
        <f t="shared" si="195"/>
        <v>0.65384615384615385</v>
      </c>
      <c r="AN663" s="11">
        <f t="shared" si="196"/>
        <v>40</v>
      </c>
      <c r="AO663" s="7">
        <f t="shared" si="197"/>
        <v>1.8270401948842867</v>
      </c>
      <c r="AP663">
        <v>229</v>
      </c>
      <c r="AQ663">
        <v>229</v>
      </c>
      <c r="AR663">
        <v>188</v>
      </c>
      <c r="AS663">
        <v>134</v>
      </c>
      <c r="AT663">
        <v>134</v>
      </c>
      <c r="AU663">
        <v>134</v>
      </c>
      <c r="AV663" s="6">
        <v>15.99</v>
      </c>
      <c r="AW663">
        <v>55</v>
      </c>
      <c r="AX663">
        <v>22</v>
      </c>
      <c r="AY663">
        <v>13</v>
      </c>
      <c r="AZ663" s="11">
        <f t="shared" si="198"/>
        <v>35</v>
      </c>
      <c r="BA663" s="6">
        <v>28.037299999999998</v>
      </c>
      <c r="BB663" s="6">
        <v>23.97</v>
      </c>
      <c r="BC663" s="6">
        <v>269.10000000000002</v>
      </c>
      <c r="BD663">
        <v>43</v>
      </c>
      <c r="BE663">
        <v>43</v>
      </c>
      <c r="BF663">
        <v>67</v>
      </c>
      <c r="BG663" s="11">
        <f t="shared" si="199"/>
        <v>-24</v>
      </c>
      <c r="BH663">
        <v>54</v>
      </c>
      <c r="BI663">
        <v>47</v>
      </c>
      <c r="BJ663">
        <v>96</v>
      </c>
      <c r="BK663">
        <v>53</v>
      </c>
      <c r="BL663">
        <v>47</v>
      </c>
      <c r="BM663">
        <v>96</v>
      </c>
      <c r="BN663">
        <v>53</v>
      </c>
      <c r="BO663" s="8">
        <f t="shared" si="200"/>
        <v>5.3053053053053051E-2</v>
      </c>
      <c r="BP663">
        <v>10</v>
      </c>
      <c r="BQ663">
        <v>15</v>
      </c>
      <c r="BR663">
        <v>10</v>
      </c>
      <c r="BS663">
        <v>15</v>
      </c>
      <c r="BT663" s="8">
        <f t="shared" si="201"/>
        <v>0.4</v>
      </c>
      <c r="BU663" s="8">
        <f t="shared" si="202"/>
        <v>1.824817518248175E-2</v>
      </c>
      <c r="BV663">
        <v>1</v>
      </c>
      <c r="BW663">
        <v>0</v>
      </c>
      <c r="BX663">
        <v>1</v>
      </c>
      <c r="BY663">
        <v>2</v>
      </c>
      <c r="BZ663">
        <v>8</v>
      </c>
      <c r="CA663">
        <v>13</v>
      </c>
      <c r="CB663">
        <v>1</v>
      </c>
      <c r="CC663">
        <v>1</v>
      </c>
      <c r="CD663">
        <v>4</v>
      </c>
      <c r="CE663">
        <v>5</v>
      </c>
      <c r="CF663">
        <v>7</v>
      </c>
      <c r="CG663">
        <v>9</v>
      </c>
      <c r="CH663">
        <v>0</v>
      </c>
      <c r="CI663">
        <v>2</v>
      </c>
      <c r="CJ663">
        <v>5</v>
      </c>
      <c r="CK663">
        <v>2</v>
      </c>
      <c r="CL663">
        <v>0</v>
      </c>
      <c r="CM663">
        <v>0</v>
      </c>
      <c r="CN663">
        <v>3</v>
      </c>
      <c r="CO663">
        <v>0</v>
      </c>
      <c r="CP663">
        <v>3</v>
      </c>
      <c r="CQ663">
        <v>2</v>
      </c>
      <c r="CR663">
        <v>1</v>
      </c>
      <c r="CS663">
        <v>2</v>
      </c>
      <c r="CT663">
        <v>11</v>
      </c>
      <c r="CU663">
        <v>0</v>
      </c>
      <c r="CV663">
        <v>1</v>
      </c>
      <c r="CW663">
        <v>9</v>
      </c>
      <c r="CX663">
        <v>44</v>
      </c>
      <c r="CY663">
        <v>16</v>
      </c>
      <c r="CZ663">
        <v>2</v>
      </c>
      <c r="DA663">
        <v>13</v>
      </c>
      <c r="DB663">
        <v>21</v>
      </c>
      <c r="DC663">
        <v>10</v>
      </c>
      <c r="DD663">
        <v>3</v>
      </c>
      <c r="DE663">
        <v>69</v>
      </c>
      <c r="DF663">
        <v>11</v>
      </c>
      <c r="DG663">
        <v>21</v>
      </c>
      <c r="DH663">
        <v>11</v>
      </c>
      <c r="DI663">
        <v>19</v>
      </c>
      <c r="DJ663" s="11">
        <f t="shared" si="203"/>
        <v>10</v>
      </c>
      <c r="DK663" s="6">
        <v>10.6564119655</v>
      </c>
      <c r="DL663">
        <v>10</v>
      </c>
      <c r="DM663">
        <v>1</v>
      </c>
      <c r="DN663">
        <v>0</v>
      </c>
      <c r="DO663">
        <v>0</v>
      </c>
      <c r="DP663">
        <v>0</v>
      </c>
      <c r="DQ663">
        <v>1513</v>
      </c>
      <c r="DR663">
        <v>999</v>
      </c>
      <c r="DS663">
        <v>1125</v>
      </c>
      <c r="DT663">
        <v>728</v>
      </c>
      <c r="DU663">
        <v>806</v>
      </c>
      <c r="DV663">
        <v>510</v>
      </c>
      <c r="DW663" s="6">
        <v>70.87</v>
      </c>
      <c r="DX663" s="6">
        <v>45.39</v>
      </c>
      <c r="DY663">
        <v>206</v>
      </c>
      <c r="DZ663">
        <v>155</v>
      </c>
      <c r="EA663">
        <v>85</v>
      </c>
      <c r="EB663">
        <v>45</v>
      </c>
      <c r="EC663">
        <v>78</v>
      </c>
      <c r="ED663">
        <v>37</v>
      </c>
      <c r="EE663">
        <v>94</v>
      </c>
      <c r="EF663">
        <v>62</v>
      </c>
      <c r="EG663" s="11">
        <f t="shared" si="204"/>
        <v>172</v>
      </c>
      <c r="EH663" s="11">
        <f t="shared" si="205"/>
        <v>99</v>
      </c>
      <c r="EI663">
        <v>721</v>
      </c>
      <c r="EJ663">
        <v>649</v>
      </c>
      <c r="EK663">
        <v>444</v>
      </c>
      <c r="EL663">
        <v>428</v>
      </c>
      <c r="EM663">
        <v>231</v>
      </c>
      <c r="EN663">
        <v>171</v>
      </c>
      <c r="EO663">
        <v>80</v>
      </c>
      <c r="EP663">
        <v>101</v>
      </c>
      <c r="EQ663">
        <v>4.8</v>
      </c>
      <c r="ER663">
        <v>2.1</v>
      </c>
      <c r="ES663">
        <v>6.8</v>
      </c>
      <c r="ET663">
        <v>2758.76</v>
      </c>
      <c r="EU663" s="11">
        <f t="shared" si="206"/>
        <v>122</v>
      </c>
      <c r="EV663" s="6">
        <f t="shared" si="207"/>
        <v>13.9</v>
      </c>
      <c r="EW663" s="6">
        <f t="shared" si="208"/>
        <v>114.73812423873325</v>
      </c>
      <c r="EX663" s="6">
        <v>60.7</v>
      </c>
      <c r="EY663">
        <v>0.85</v>
      </c>
    </row>
    <row r="664" spans="1:155">
      <c r="A664">
        <v>584</v>
      </c>
      <c r="B664" s="5">
        <v>3750000</v>
      </c>
      <c r="C664" t="s">
        <v>2513</v>
      </c>
      <c r="D664" t="s">
        <v>298</v>
      </c>
      <c r="E664" t="s">
        <v>299</v>
      </c>
      <c r="F664" t="s">
        <v>154</v>
      </c>
      <c r="G664" t="s">
        <v>154</v>
      </c>
      <c r="H664">
        <v>70</v>
      </c>
      <c r="I664">
        <v>182</v>
      </c>
      <c r="J664">
        <v>2011</v>
      </c>
      <c r="K664">
        <v>3</v>
      </c>
      <c r="L664">
        <v>64</v>
      </c>
      <c r="M664" t="s">
        <v>146</v>
      </c>
      <c r="N664" t="s">
        <v>2576</v>
      </c>
      <c r="O664" t="s">
        <v>2577</v>
      </c>
      <c r="P664" t="s">
        <v>333</v>
      </c>
      <c r="Q664" t="s">
        <v>311</v>
      </c>
      <c r="R664">
        <v>82</v>
      </c>
      <c r="S664">
        <v>23</v>
      </c>
      <c r="T664">
        <v>31</v>
      </c>
      <c r="U664">
        <v>16</v>
      </c>
      <c r="V664">
        <v>15</v>
      </c>
      <c r="W664">
        <v>54</v>
      </c>
      <c r="X664">
        <v>-13</v>
      </c>
      <c r="Y664" s="6">
        <v>-1.7000000000000002</v>
      </c>
      <c r="Z664">
        <v>43</v>
      </c>
      <c r="AA664">
        <v>2101</v>
      </c>
      <c r="AB664">
        <v>102473</v>
      </c>
      <c r="AC664" s="6">
        <v>1705.47</v>
      </c>
      <c r="AD664" s="7">
        <v>20.816666666700002</v>
      </c>
      <c r="AE664" s="7">
        <f t="shared" si="190"/>
        <v>20.814308943100542</v>
      </c>
      <c r="AF664" s="8">
        <v>0.34498962282089352</v>
      </c>
      <c r="AG664" s="8">
        <v>0.68354430379746833</v>
      </c>
      <c r="AH664" s="8">
        <v>8.1780538302277439E-2</v>
      </c>
      <c r="AI664" s="9">
        <f t="shared" si="191"/>
        <v>0.89230769230769225</v>
      </c>
      <c r="AJ664" s="10">
        <f t="shared" si="192"/>
        <v>974.08823060996963</v>
      </c>
      <c r="AK664" s="7">
        <f t="shared" si="193"/>
        <v>2.7792925117416316</v>
      </c>
      <c r="AL664" s="7">
        <f t="shared" si="194"/>
        <v>3.2014635261833981</v>
      </c>
      <c r="AM664" s="8">
        <f t="shared" si="195"/>
        <v>0.46470588235294119</v>
      </c>
      <c r="AN664" s="11">
        <f t="shared" si="196"/>
        <v>-12</v>
      </c>
      <c r="AO664" s="7">
        <f t="shared" si="197"/>
        <v>-0.42217101444176652</v>
      </c>
      <c r="AP664">
        <v>424</v>
      </c>
      <c r="AQ664">
        <v>423</v>
      </c>
      <c r="AR664">
        <v>337</v>
      </c>
      <c r="AS664">
        <v>230</v>
      </c>
      <c r="AT664">
        <v>230</v>
      </c>
      <c r="AU664">
        <v>230</v>
      </c>
      <c r="AV664" s="6">
        <v>22.32</v>
      </c>
      <c r="AW664">
        <v>66</v>
      </c>
      <c r="AX664">
        <v>12</v>
      </c>
      <c r="AY664">
        <v>24</v>
      </c>
      <c r="AZ664" s="11">
        <f t="shared" si="198"/>
        <v>36</v>
      </c>
      <c r="BA664" s="6">
        <v>31.0261</v>
      </c>
      <c r="BB664" s="6">
        <v>28.09</v>
      </c>
      <c r="BC664" s="6">
        <v>332.8</v>
      </c>
      <c r="BD664">
        <v>164</v>
      </c>
      <c r="BE664">
        <v>164</v>
      </c>
      <c r="BF664">
        <v>131</v>
      </c>
      <c r="BG664" s="11">
        <f t="shared" si="199"/>
        <v>33</v>
      </c>
      <c r="BH664">
        <v>107</v>
      </c>
      <c r="BI664">
        <v>69</v>
      </c>
      <c r="BJ664">
        <v>63</v>
      </c>
      <c r="BK664">
        <v>51</v>
      </c>
      <c r="BL664">
        <v>69</v>
      </c>
      <c r="BM664">
        <v>63</v>
      </c>
      <c r="BN664">
        <v>51</v>
      </c>
      <c r="BO664" s="8">
        <f t="shared" si="200"/>
        <v>3.5814606741573031E-2</v>
      </c>
      <c r="BP664">
        <v>835</v>
      </c>
      <c r="BQ664">
        <v>829</v>
      </c>
      <c r="BR664">
        <v>835</v>
      </c>
      <c r="BS664">
        <v>829</v>
      </c>
      <c r="BT664" s="8">
        <f t="shared" si="201"/>
        <v>0.50180288461538458</v>
      </c>
      <c r="BU664" s="8">
        <f t="shared" si="202"/>
        <v>0.91178082191780818</v>
      </c>
      <c r="BV664">
        <v>293</v>
      </c>
      <c r="BW664">
        <v>300</v>
      </c>
      <c r="BX664">
        <v>267</v>
      </c>
      <c r="BY664">
        <v>243</v>
      </c>
      <c r="BZ664">
        <v>275</v>
      </c>
      <c r="CA664">
        <v>286</v>
      </c>
      <c r="CB664">
        <v>261</v>
      </c>
      <c r="CC664">
        <v>273</v>
      </c>
      <c r="CD664">
        <v>237</v>
      </c>
      <c r="CE664">
        <v>259</v>
      </c>
      <c r="CF664">
        <v>544</v>
      </c>
      <c r="CG664">
        <v>496</v>
      </c>
      <c r="CH664">
        <v>1</v>
      </c>
      <c r="CI664">
        <v>4</v>
      </c>
      <c r="CJ664">
        <v>2</v>
      </c>
      <c r="CK664">
        <v>3</v>
      </c>
      <c r="CL664">
        <v>0</v>
      </c>
      <c r="CM664">
        <v>1</v>
      </c>
      <c r="CN664">
        <v>0</v>
      </c>
      <c r="CO664">
        <v>0</v>
      </c>
      <c r="CP664">
        <v>5</v>
      </c>
      <c r="CQ664">
        <v>5</v>
      </c>
      <c r="CR664">
        <v>1</v>
      </c>
      <c r="CS664">
        <v>0</v>
      </c>
      <c r="CT664">
        <v>12</v>
      </c>
      <c r="CU664">
        <v>0</v>
      </c>
      <c r="CV664">
        <v>5</v>
      </c>
      <c r="CW664">
        <v>8</v>
      </c>
      <c r="CX664">
        <v>94</v>
      </c>
      <c r="CY664">
        <v>22</v>
      </c>
      <c r="CZ664">
        <v>1</v>
      </c>
      <c r="DA664">
        <v>37</v>
      </c>
      <c r="DB664">
        <v>54</v>
      </c>
      <c r="DC664">
        <v>14</v>
      </c>
      <c r="DD664">
        <v>1</v>
      </c>
      <c r="DE664">
        <v>101</v>
      </c>
      <c r="DF664">
        <v>20</v>
      </c>
      <c r="DG664">
        <v>33</v>
      </c>
      <c r="DH664">
        <v>19</v>
      </c>
      <c r="DI664">
        <v>30</v>
      </c>
      <c r="DJ664" s="11">
        <f t="shared" si="203"/>
        <v>13</v>
      </c>
      <c r="DK664" s="6">
        <v>11.466969518500001</v>
      </c>
      <c r="DL664">
        <v>19</v>
      </c>
      <c r="DM664">
        <v>1</v>
      </c>
      <c r="DN664">
        <v>0</v>
      </c>
      <c r="DO664">
        <v>0</v>
      </c>
      <c r="DP664">
        <v>0</v>
      </c>
      <c r="DQ664">
        <v>1773</v>
      </c>
      <c r="DR664">
        <v>1424</v>
      </c>
      <c r="DS664">
        <v>1347</v>
      </c>
      <c r="DT664">
        <v>1121</v>
      </c>
      <c r="DU664">
        <v>966</v>
      </c>
      <c r="DV664">
        <v>845</v>
      </c>
      <c r="DW664" s="6">
        <v>81.55</v>
      </c>
      <c r="DX664" s="6">
        <v>70.540000000000006</v>
      </c>
      <c r="DY664">
        <v>243</v>
      </c>
      <c r="DZ664">
        <v>239</v>
      </c>
      <c r="EA664">
        <v>79</v>
      </c>
      <c r="EB664">
        <v>91</v>
      </c>
      <c r="EC664">
        <v>54</v>
      </c>
      <c r="ED664">
        <v>40</v>
      </c>
      <c r="EE664">
        <v>75</v>
      </c>
      <c r="EF664">
        <v>78</v>
      </c>
      <c r="EG664" s="11">
        <f t="shared" si="204"/>
        <v>129</v>
      </c>
      <c r="EH664" s="11">
        <f t="shared" si="205"/>
        <v>118</v>
      </c>
      <c r="EI664">
        <v>924</v>
      </c>
      <c r="EJ664">
        <v>901</v>
      </c>
      <c r="EK664">
        <v>477</v>
      </c>
      <c r="EL664">
        <v>485</v>
      </c>
      <c r="EM664">
        <v>322</v>
      </c>
      <c r="EN664">
        <v>198</v>
      </c>
      <c r="EO664">
        <v>101</v>
      </c>
      <c r="EP664">
        <v>108</v>
      </c>
      <c r="EQ664">
        <v>3.8</v>
      </c>
      <c r="ER664">
        <v>1.7000000000000002</v>
      </c>
      <c r="ES664">
        <v>5.5</v>
      </c>
      <c r="ET664">
        <v>3238.07</v>
      </c>
      <c r="EU664" s="11">
        <f t="shared" si="206"/>
        <v>259</v>
      </c>
      <c r="EV664" s="6">
        <f t="shared" si="207"/>
        <v>11.947368421052632</v>
      </c>
      <c r="EW664" s="6">
        <f t="shared" si="208"/>
        <v>112.47339443086071</v>
      </c>
      <c r="EX664" s="6">
        <v>67.8</v>
      </c>
      <c r="EY664">
        <v>0.83</v>
      </c>
    </row>
    <row r="665" spans="1:155">
      <c r="A665">
        <v>641</v>
      </c>
      <c r="B665" s="5">
        <v>3800000</v>
      </c>
      <c r="C665" t="s">
        <v>494</v>
      </c>
      <c r="D665" t="s">
        <v>259</v>
      </c>
      <c r="E665" t="s">
        <v>260</v>
      </c>
      <c r="F665" t="s">
        <v>154</v>
      </c>
      <c r="G665" t="s">
        <v>154</v>
      </c>
      <c r="H665">
        <v>74</v>
      </c>
      <c r="I665">
        <v>205</v>
      </c>
      <c r="J665">
        <v>2007</v>
      </c>
      <c r="K665">
        <v>7</v>
      </c>
      <c r="L665">
        <v>201</v>
      </c>
      <c r="M665" t="s">
        <v>146</v>
      </c>
      <c r="N665" t="s">
        <v>495</v>
      </c>
      <c r="O665" t="s">
        <v>157</v>
      </c>
      <c r="P665" t="s">
        <v>192</v>
      </c>
      <c r="Q665" t="s">
        <v>432</v>
      </c>
      <c r="R665">
        <v>81</v>
      </c>
      <c r="S665">
        <v>4</v>
      </c>
      <c r="T665">
        <v>9</v>
      </c>
      <c r="U665">
        <v>4</v>
      </c>
      <c r="V665">
        <v>5</v>
      </c>
      <c r="W665">
        <v>13</v>
      </c>
      <c r="X665">
        <v>1</v>
      </c>
      <c r="Y665" s="6">
        <v>-0.30000000000000004</v>
      </c>
      <c r="Z665">
        <v>28</v>
      </c>
      <c r="AA665">
        <v>2108</v>
      </c>
      <c r="AB665">
        <v>97589</v>
      </c>
      <c r="AC665" s="6">
        <v>1611.96</v>
      </c>
      <c r="AD665" s="7">
        <v>19.983333333299999</v>
      </c>
      <c r="AE665" s="7">
        <f t="shared" si="190"/>
        <v>19.988038408768038</v>
      </c>
      <c r="AF665" s="8">
        <v>0.34756697083124904</v>
      </c>
      <c r="AG665" s="8">
        <v>0.27083333333333331</v>
      </c>
      <c r="AH665" s="8">
        <v>7.9338842975206617E-2</v>
      </c>
      <c r="AI665" s="9">
        <f t="shared" si="191"/>
        <v>0.91392405063291138</v>
      </c>
      <c r="AJ665" s="10">
        <f t="shared" si="192"/>
        <v>993.26289360811802</v>
      </c>
      <c r="AK665" s="7">
        <f t="shared" si="193"/>
        <v>1.7866448298965236</v>
      </c>
      <c r="AL665" s="7">
        <f t="shared" si="194"/>
        <v>2.5310801756867414</v>
      </c>
      <c r="AM665" s="8">
        <f t="shared" si="195"/>
        <v>0.41379310344827586</v>
      </c>
      <c r="AN665" s="11">
        <f t="shared" si="196"/>
        <v>-20</v>
      </c>
      <c r="AO665" s="7">
        <f t="shared" si="197"/>
        <v>-0.74443534579021775</v>
      </c>
      <c r="AP665">
        <v>236</v>
      </c>
      <c r="AQ665">
        <v>237</v>
      </c>
      <c r="AR665">
        <v>153</v>
      </c>
      <c r="AS665">
        <v>95</v>
      </c>
      <c r="AT665">
        <v>95</v>
      </c>
      <c r="AU665">
        <v>95</v>
      </c>
      <c r="AV665" s="6">
        <v>3.45</v>
      </c>
      <c r="AW665">
        <v>4</v>
      </c>
      <c r="AX665">
        <v>2</v>
      </c>
      <c r="AY665">
        <v>13</v>
      </c>
      <c r="AZ665" s="11">
        <f t="shared" si="198"/>
        <v>15</v>
      </c>
      <c r="BA665" s="6">
        <v>54.6526</v>
      </c>
      <c r="BB665" s="6">
        <v>50.1</v>
      </c>
      <c r="BC665" s="6">
        <v>37.1</v>
      </c>
      <c r="BD665">
        <v>136</v>
      </c>
      <c r="BE665">
        <v>135</v>
      </c>
      <c r="BF665">
        <v>128</v>
      </c>
      <c r="BG665" s="11">
        <f t="shared" si="199"/>
        <v>7</v>
      </c>
      <c r="BH665">
        <v>58</v>
      </c>
      <c r="BI665">
        <v>59</v>
      </c>
      <c r="BJ665">
        <v>40</v>
      </c>
      <c r="BK665">
        <v>161</v>
      </c>
      <c r="BL665">
        <v>59</v>
      </c>
      <c r="BM665">
        <v>40</v>
      </c>
      <c r="BN665">
        <v>161</v>
      </c>
      <c r="BO665" s="8">
        <f t="shared" si="200"/>
        <v>9.6291866028708137E-2</v>
      </c>
      <c r="BP665">
        <v>0</v>
      </c>
      <c r="BQ665">
        <v>0</v>
      </c>
      <c r="BR665">
        <v>0</v>
      </c>
      <c r="BS665">
        <v>0</v>
      </c>
      <c r="BT665" s="8">
        <f t="shared" si="201"/>
        <v>0</v>
      </c>
      <c r="BU665" s="8">
        <f t="shared" si="202"/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1</v>
      </c>
      <c r="CO665">
        <v>0</v>
      </c>
      <c r="CP665">
        <v>0</v>
      </c>
      <c r="CQ665">
        <v>1</v>
      </c>
      <c r="CR665">
        <v>0</v>
      </c>
      <c r="CS665">
        <v>0</v>
      </c>
      <c r="CT665">
        <v>2</v>
      </c>
      <c r="CU665">
        <v>0</v>
      </c>
      <c r="CV665">
        <v>0</v>
      </c>
      <c r="CW665">
        <v>3</v>
      </c>
      <c r="CX665">
        <v>55</v>
      </c>
      <c r="CY665">
        <v>3</v>
      </c>
      <c r="CZ665">
        <v>0</v>
      </c>
      <c r="DA665">
        <v>24</v>
      </c>
      <c r="DB665">
        <v>9</v>
      </c>
      <c r="DC665">
        <v>0</v>
      </c>
      <c r="DD665">
        <v>0</v>
      </c>
      <c r="DE665">
        <v>59</v>
      </c>
      <c r="DF665">
        <v>14</v>
      </c>
      <c r="DG665">
        <v>5</v>
      </c>
      <c r="DH665">
        <v>14</v>
      </c>
      <c r="DI665">
        <v>4</v>
      </c>
      <c r="DJ665" s="11">
        <f t="shared" si="203"/>
        <v>-9</v>
      </c>
      <c r="DK665" s="6">
        <v>-2.8480523999999998</v>
      </c>
      <c r="DL665">
        <v>14</v>
      </c>
      <c r="DM665">
        <v>0</v>
      </c>
      <c r="DN665">
        <v>0</v>
      </c>
      <c r="DO665">
        <v>0</v>
      </c>
      <c r="DP665">
        <v>0</v>
      </c>
      <c r="DQ665">
        <v>1196</v>
      </c>
      <c r="DR665">
        <v>1672</v>
      </c>
      <c r="DS665">
        <v>877</v>
      </c>
      <c r="DT665">
        <v>1145</v>
      </c>
      <c r="DU665">
        <v>605</v>
      </c>
      <c r="DV665">
        <v>790</v>
      </c>
      <c r="DW665" s="6">
        <v>52</v>
      </c>
      <c r="DX665" s="6">
        <v>72.97</v>
      </c>
      <c r="DY665">
        <v>174</v>
      </c>
      <c r="DZ665">
        <v>249</v>
      </c>
      <c r="EA665">
        <v>48</v>
      </c>
      <c r="EB665">
        <v>68</v>
      </c>
      <c r="EC665">
        <v>36</v>
      </c>
      <c r="ED665">
        <v>42</v>
      </c>
      <c r="EE665">
        <v>57</v>
      </c>
      <c r="EF665">
        <v>79</v>
      </c>
      <c r="EG665" s="11">
        <f t="shared" si="204"/>
        <v>93</v>
      </c>
      <c r="EH665" s="11">
        <f t="shared" si="205"/>
        <v>121</v>
      </c>
      <c r="EI665">
        <v>744</v>
      </c>
      <c r="EJ665">
        <v>878</v>
      </c>
      <c r="EK665">
        <v>533</v>
      </c>
      <c r="EL665">
        <v>541</v>
      </c>
      <c r="EM665">
        <v>315</v>
      </c>
      <c r="EN665">
        <v>199</v>
      </c>
      <c r="EO665">
        <v>67</v>
      </c>
      <c r="EP665">
        <v>72</v>
      </c>
      <c r="EQ665">
        <v>-0.2</v>
      </c>
      <c r="ER665">
        <v>3.9</v>
      </c>
      <c r="ES665">
        <v>3.7</v>
      </c>
      <c r="ET665">
        <v>3025.88</v>
      </c>
      <c r="EU665" s="11">
        <f t="shared" si="206"/>
        <v>325</v>
      </c>
      <c r="EV665" s="6">
        <f t="shared" si="207"/>
        <v>12.571428571428571</v>
      </c>
      <c r="EW665" s="6">
        <f t="shared" si="208"/>
        <v>106.75202858631728</v>
      </c>
      <c r="EX665" s="6">
        <v>14.6</v>
      </c>
      <c r="EY665">
        <v>0.18</v>
      </c>
    </row>
    <row r="666" spans="1:155">
      <c r="A666">
        <v>331</v>
      </c>
      <c r="B666" s="5">
        <v>3800000</v>
      </c>
      <c r="C666" t="s">
        <v>1338</v>
      </c>
      <c r="D666" t="s">
        <v>1339</v>
      </c>
      <c r="E666" t="s">
        <v>144</v>
      </c>
      <c r="F666" t="s">
        <v>145</v>
      </c>
      <c r="G666" t="s">
        <v>145</v>
      </c>
      <c r="H666">
        <v>72</v>
      </c>
      <c r="I666">
        <v>180</v>
      </c>
      <c r="J666">
        <v>2009</v>
      </c>
      <c r="K666">
        <v>5</v>
      </c>
      <c r="L666">
        <v>130</v>
      </c>
      <c r="M666" t="s">
        <v>155</v>
      </c>
      <c r="N666" t="s">
        <v>1340</v>
      </c>
      <c r="O666" t="s">
        <v>427</v>
      </c>
      <c r="P666" t="s">
        <v>209</v>
      </c>
      <c r="Q666" t="s">
        <v>281</v>
      </c>
      <c r="R666">
        <v>74</v>
      </c>
      <c r="S666">
        <v>26</v>
      </c>
      <c r="T666">
        <v>35</v>
      </c>
      <c r="U666">
        <v>24</v>
      </c>
      <c r="V666">
        <v>11</v>
      </c>
      <c r="W666">
        <v>61</v>
      </c>
      <c r="X666">
        <v>17</v>
      </c>
      <c r="Y666" s="6">
        <v>-1.2</v>
      </c>
      <c r="Z666">
        <v>51</v>
      </c>
      <c r="AA666">
        <v>1585</v>
      </c>
      <c r="AB666">
        <v>78113</v>
      </c>
      <c r="AC666" s="6">
        <v>1299.67</v>
      </c>
      <c r="AD666" s="7">
        <v>17.600000000000001</v>
      </c>
      <c r="AE666" s="7">
        <f t="shared" si="190"/>
        <v>17.585375375375374</v>
      </c>
      <c r="AF666" s="8">
        <v>0.31009422100061795</v>
      </c>
      <c r="AG666" s="8">
        <v>0.69318181818181823</v>
      </c>
      <c r="AH666" s="8">
        <v>0.11609498680738786</v>
      </c>
      <c r="AI666" s="9">
        <f t="shared" si="191"/>
        <v>0.93001841620626147</v>
      </c>
      <c r="AJ666" s="10">
        <f t="shared" si="192"/>
        <v>1046.1134030136493</v>
      </c>
      <c r="AK666" s="7">
        <f t="shared" si="193"/>
        <v>4.0625697292389598</v>
      </c>
      <c r="AL666" s="7">
        <f t="shared" si="194"/>
        <v>1.7542914739895512</v>
      </c>
      <c r="AM666" s="8">
        <f t="shared" si="195"/>
        <v>0.69841269841269837</v>
      </c>
      <c r="AN666" s="11">
        <f t="shared" si="196"/>
        <v>50</v>
      </c>
      <c r="AO666" s="7">
        <f t="shared" si="197"/>
        <v>2.3082782552494088</v>
      </c>
      <c r="AP666">
        <v>415</v>
      </c>
      <c r="AQ666">
        <v>415</v>
      </c>
      <c r="AR666">
        <v>312</v>
      </c>
      <c r="AS666">
        <v>224</v>
      </c>
      <c r="AT666">
        <v>224</v>
      </c>
      <c r="AU666">
        <v>224</v>
      </c>
      <c r="AV666" s="6">
        <v>19.079999999999998</v>
      </c>
      <c r="AW666">
        <v>56</v>
      </c>
      <c r="AX666">
        <v>16</v>
      </c>
      <c r="AY666">
        <v>28</v>
      </c>
      <c r="AZ666" s="11">
        <f t="shared" si="198"/>
        <v>44</v>
      </c>
      <c r="BA666" s="6">
        <v>35.8795</v>
      </c>
      <c r="BB666" s="6">
        <v>33.85</v>
      </c>
      <c r="BC666" s="6">
        <v>355.9</v>
      </c>
      <c r="BD666">
        <v>41</v>
      </c>
      <c r="BE666">
        <v>41</v>
      </c>
      <c r="BF666">
        <v>49</v>
      </c>
      <c r="BG666" s="11">
        <f t="shared" si="199"/>
        <v>-8</v>
      </c>
      <c r="BH666">
        <v>88</v>
      </c>
      <c r="BI666">
        <v>54</v>
      </c>
      <c r="BJ666">
        <v>45</v>
      </c>
      <c r="BK666">
        <v>21</v>
      </c>
      <c r="BL666">
        <v>54</v>
      </c>
      <c r="BM666">
        <v>45</v>
      </c>
      <c r="BN666">
        <v>21</v>
      </c>
      <c r="BO666" s="8">
        <f t="shared" si="200"/>
        <v>2.0527859237536656E-2</v>
      </c>
      <c r="BP666">
        <v>12</v>
      </c>
      <c r="BQ666">
        <v>9</v>
      </c>
      <c r="BR666">
        <v>12</v>
      </c>
      <c r="BS666">
        <v>9</v>
      </c>
      <c r="BT666" s="8">
        <f t="shared" si="201"/>
        <v>0.5714285714285714</v>
      </c>
      <c r="BU666" s="8">
        <f t="shared" si="202"/>
        <v>1.5407190022010272E-2</v>
      </c>
      <c r="BV666">
        <v>0</v>
      </c>
      <c r="BW666">
        <v>0</v>
      </c>
      <c r="BX666">
        <v>6</v>
      </c>
      <c r="BY666">
        <v>3</v>
      </c>
      <c r="BZ666">
        <v>6</v>
      </c>
      <c r="CA666">
        <v>6</v>
      </c>
      <c r="CB666">
        <v>4</v>
      </c>
      <c r="CC666">
        <v>3</v>
      </c>
      <c r="CD666">
        <v>6</v>
      </c>
      <c r="CE666">
        <v>2</v>
      </c>
      <c r="CF666">
        <v>3</v>
      </c>
      <c r="CG666">
        <v>6</v>
      </c>
      <c r="CH666">
        <v>1</v>
      </c>
      <c r="CI666">
        <v>7</v>
      </c>
      <c r="CJ666">
        <v>8</v>
      </c>
      <c r="CK666">
        <v>0</v>
      </c>
      <c r="CL666">
        <v>0</v>
      </c>
      <c r="CM666">
        <v>0</v>
      </c>
      <c r="CN666">
        <v>1</v>
      </c>
      <c r="CO666">
        <v>1</v>
      </c>
      <c r="CP666">
        <v>7</v>
      </c>
      <c r="CQ666">
        <v>9</v>
      </c>
      <c r="CR666">
        <v>1</v>
      </c>
      <c r="CS666">
        <v>0</v>
      </c>
      <c r="CT666">
        <v>7</v>
      </c>
      <c r="CU666">
        <v>2</v>
      </c>
      <c r="CV666">
        <v>7</v>
      </c>
      <c r="CW666">
        <v>16</v>
      </c>
      <c r="CX666">
        <v>63</v>
      </c>
      <c r="CY666">
        <v>15</v>
      </c>
      <c r="CZ666">
        <v>3</v>
      </c>
      <c r="DA666">
        <v>53</v>
      </c>
      <c r="DB666">
        <v>52</v>
      </c>
      <c r="DC666">
        <v>10</v>
      </c>
      <c r="DD666">
        <v>0</v>
      </c>
      <c r="DE666">
        <v>91</v>
      </c>
      <c r="DF666">
        <v>20</v>
      </c>
      <c r="DG666">
        <v>8</v>
      </c>
      <c r="DH666">
        <v>19</v>
      </c>
      <c r="DI666">
        <v>7</v>
      </c>
      <c r="DJ666" s="11">
        <f t="shared" si="203"/>
        <v>-12</v>
      </c>
      <c r="DK666" s="6">
        <v>-8.1730858507999997</v>
      </c>
      <c r="DL666">
        <v>18</v>
      </c>
      <c r="DM666">
        <v>1</v>
      </c>
      <c r="DN666">
        <v>0</v>
      </c>
      <c r="DO666">
        <v>0</v>
      </c>
      <c r="DP666">
        <v>1</v>
      </c>
      <c r="DQ666">
        <v>1425</v>
      </c>
      <c r="DR666">
        <v>1023</v>
      </c>
      <c r="DS666">
        <v>1068</v>
      </c>
      <c r="DT666">
        <v>767</v>
      </c>
      <c r="DU666">
        <v>758</v>
      </c>
      <c r="DV666">
        <v>543</v>
      </c>
      <c r="DW666" s="6">
        <v>65.75</v>
      </c>
      <c r="DX666" s="6">
        <v>45.85</v>
      </c>
      <c r="DY666">
        <v>200</v>
      </c>
      <c r="DZ666">
        <v>150</v>
      </c>
      <c r="EA666">
        <v>88</v>
      </c>
      <c r="EB666">
        <v>38</v>
      </c>
      <c r="EC666">
        <v>57</v>
      </c>
      <c r="ED666">
        <v>38</v>
      </c>
      <c r="EE666">
        <v>83</v>
      </c>
      <c r="EF666">
        <v>67</v>
      </c>
      <c r="EG666" s="11">
        <f t="shared" si="204"/>
        <v>140</v>
      </c>
      <c r="EH666" s="11">
        <f t="shared" si="205"/>
        <v>105</v>
      </c>
      <c r="EI666">
        <v>712</v>
      </c>
      <c r="EJ666">
        <v>651</v>
      </c>
      <c r="EK666">
        <v>430</v>
      </c>
      <c r="EL666">
        <v>410</v>
      </c>
      <c r="EM666">
        <v>241</v>
      </c>
      <c r="EN666">
        <v>159</v>
      </c>
      <c r="EO666">
        <v>72</v>
      </c>
      <c r="EP666">
        <v>86</v>
      </c>
      <c r="EQ666">
        <v>6</v>
      </c>
      <c r="ER666">
        <v>2.2000000000000002</v>
      </c>
      <c r="ES666">
        <v>8.3000000000000007</v>
      </c>
      <c r="ET666">
        <v>2891.54</v>
      </c>
      <c r="EU666" s="11">
        <f t="shared" si="206"/>
        <v>114</v>
      </c>
      <c r="EV666" s="6">
        <f t="shared" si="207"/>
        <v>4.7777777777777777</v>
      </c>
      <c r="EW666" s="6">
        <f t="shared" si="208"/>
        <v>113.01330337701107</v>
      </c>
      <c r="EX666" s="6">
        <v>62.5</v>
      </c>
      <c r="EY666">
        <v>0.84</v>
      </c>
    </row>
    <row r="667" spans="1:155">
      <c r="A667">
        <v>738</v>
      </c>
      <c r="B667" s="5">
        <v>3800000</v>
      </c>
      <c r="C667" t="s">
        <v>2207</v>
      </c>
      <c r="D667" t="s">
        <v>2208</v>
      </c>
      <c r="F667" t="s">
        <v>162</v>
      </c>
      <c r="G667" t="s">
        <v>162</v>
      </c>
      <c r="H667">
        <v>74</v>
      </c>
      <c r="I667">
        <v>201</v>
      </c>
      <c r="J667">
        <v>2011</v>
      </c>
      <c r="K667">
        <v>1</v>
      </c>
      <c r="L667">
        <v>30</v>
      </c>
      <c r="M667" t="s">
        <v>146</v>
      </c>
      <c r="N667" t="s">
        <v>2209</v>
      </c>
      <c r="O667" t="s">
        <v>2210</v>
      </c>
      <c r="P667" t="s">
        <v>333</v>
      </c>
      <c r="Q667" t="s">
        <v>404</v>
      </c>
      <c r="R667">
        <v>71</v>
      </c>
      <c r="S667">
        <v>33</v>
      </c>
      <c r="T667">
        <v>18</v>
      </c>
      <c r="U667">
        <v>13</v>
      </c>
      <c r="V667">
        <v>5</v>
      </c>
      <c r="W667">
        <v>51</v>
      </c>
      <c r="X667">
        <v>10</v>
      </c>
      <c r="Y667" s="6">
        <v>4.0999999999999996</v>
      </c>
      <c r="Z667">
        <v>12</v>
      </c>
      <c r="AA667">
        <v>1574</v>
      </c>
      <c r="AB667">
        <v>74065</v>
      </c>
      <c r="AC667" s="6">
        <v>1231.21</v>
      </c>
      <c r="AD667" s="7">
        <v>17.383333333300001</v>
      </c>
      <c r="AE667" s="7">
        <f t="shared" si="190"/>
        <v>17.37015649451158</v>
      </c>
      <c r="AF667" s="8">
        <v>0.31176977032741637</v>
      </c>
      <c r="AG667" s="8">
        <v>0.73913043478260865</v>
      </c>
      <c r="AH667" s="8">
        <v>0.11274509803921569</v>
      </c>
      <c r="AI667" s="9">
        <f t="shared" si="191"/>
        <v>0.91497975708502022</v>
      </c>
      <c r="AJ667" s="10">
        <f t="shared" si="192"/>
        <v>1027.724855124236</v>
      </c>
      <c r="AK667" s="7">
        <f t="shared" si="193"/>
        <v>3.3625457882895691</v>
      </c>
      <c r="AL667" s="7">
        <f t="shared" si="194"/>
        <v>2.0467670015675634</v>
      </c>
      <c r="AM667" s="8">
        <f t="shared" si="195"/>
        <v>0.6216216216216216</v>
      </c>
      <c r="AN667" s="11">
        <f t="shared" si="196"/>
        <v>27</v>
      </c>
      <c r="AO667" s="7">
        <f t="shared" si="197"/>
        <v>1.3157787867220057</v>
      </c>
      <c r="AP667">
        <v>329</v>
      </c>
      <c r="AQ667">
        <v>329</v>
      </c>
      <c r="AR667">
        <v>260</v>
      </c>
      <c r="AS667">
        <v>177</v>
      </c>
      <c r="AT667">
        <v>177</v>
      </c>
      <c r="AU667">
        <v>177</v>
      </c>
      <c r="AV667" s="6">
        <v>22.12</v>
      </c>
      <c r="AW667">
        <v>86</v>
      </c>
      <c r="AX667">
        <v>15</v>
      </c>
      <c r="AY667">
        <v>22</v>
      </c>
      <c r="AZ667" s="11">
        <f t="shared" si="198"/>
        <v>37</v>
      </c>
      <c r="BA667" s="6">
        <v>26.1921</v>
      </c>
      <c r="BB667" s="6">
        <v>24.92</v>
      </c>
      <c r="BC667" s="6">
        <v>200.7</v>
      </c>
      <c r="BD667">
        <v>81</v>
      </c>
      <c r="BE667">
        <v>81</v>
      </c>
      <c r="BF667">
        <v>103</v>
      </c>
      <c r="BG667" s="11">
        <f t="shared" si="199"/>
        <v>-22</v>
      </c>
      <c r="BH667">
        <v>83</v>
      </c>
      <c r="BI667">
        <v>37</v>
      </c>
      <c r="BJ667">
        <v>23</v>
      </c>
      <c r="BK667">
        <v>32</v>
      </c>
      <c r="BL667">
        <v>37</v>
      </c>
      <c r="BM667">
        <v>23</v>
      </c>
      <c r="BN667">
        <v>32</v>
      </c>
      <c r="BO667" s="8">
        <f t="shared" si="200"/>
        <v>3.2854209445585217E-2</v>
      </c>
      <c r="BP667">
        <v>62</v>
      </c>
      <c r="BQ667">
        <v>85</v>
      </c>
      <c r="BR667">
        <v>62</v>
      </c>
      <c r="BS667">
        <v>85</v>
      </c>
      <c r="BT667" s="8">
        <f t="shared" si="201"/>
        <v>0.42176870748299322</v>
      </c>
      <c r="BU667" s="8">
        <f t="shared" si="202"/>
        <v>0.14383561643835616</v>
      </c>
      <c r="BV667">
        <v>16</v>
      </c>
      <c r="BW667">
        <v>17</v>
      </c>
      <c r="BX667">
        <v>23</v>
      </c>
      <c r="BY667">
        <v>29</v>
      </c>
      <c r="BZ667">
        <v>23</v>
      </c>
      <c r="CA667">
        <v>39</v>
      </c>
      <c r="CB667">
        <v>21</v>
      </c>
      <c r="CC667">
        <v>24</v>
      </c>
      <c r="CD667">
        <v>25</v>
      </c>
      <c r="CE667">
        <v>32</v>
      </c>
      <c r="CF667">
        <v>38</v>
      </c>
      <c r="CG667">
        <v>52</v>
      </c>
      <c r="CH667">
        <v>1</v>
      </c>
      <c r="CI667">
        <v>7</v>
      </c>
      <c r="CJ667">
        <v>10</v>
      </c>
      <c r="CK667">
        <v>0</v>
      </c>
      <c r="CL667">
        <v>0</v>
      </c>
      <c r="CM667">
        <v>0</v>
      </c>
      <c r="CN667">
        <v>3</v>
      </c>
      <c r="CO667">
        <v>0</v>
      </c>
      <c r="CP667">
        <v>5</v>
      </c>
      <c r="CQ667">
        <v>2</v>
      </c>
      <c r="CR667">
        <v>6</v>
      </c>
      <c r="CS667">
        <v>0</v>
      </c>
      <c r="CT667">
        <v>17</v>
      </c>
      <c r="CU667">
        <v>1</v>
      </c>
      <c r="CV667">
        <v>4</v>
      </c>
      <c r="CW667">
        <v>13</v>
      </c>
      <c r="CX667">
        <v>65</v>
      </c>
      <c r="CY667">
        <v>11</v>
      </c>
      <c r="CZ667">
        <v>3</v>
      </c>
      <c r="DA667">
        <v>24</v>
      </c>
      <c r="DB667">
        <v>22</v>
      </c>
      <c r="DC667">
        <v>16</v>
      </c>
      <c r="DD667">
        <v>4</v>
      </c>
      <c r="DE667">
        <v>97</v>
      </c>
      <c r="DF667">
        <v>6</v>
      </c>
      <c r="DG667">
        <v>6</v>
      </c>
      <c r="DH667">
        <v>5</v>
      </c>
      <c r="DI667">
        <v>5</v>
      </c>
      <c r="DJ667" s="11">
        <f t="shared" si="203"/>
        <v>0</v>
      </c>
      <c r="DK667" s="6">
        <v>2.0040142270999999</v>
      </c>
      <c r="DL667">
        <v>6</v>
      </c>
      <c r="DM667">
        <v>0</v>
      </c>
      <c r="DN667">
        <v>0</v>
      </c>
      <c r="DO667">
        <v>0</v>
      </c>
      <c r="DP667">
        <v>0</v>
      </c>
      <c r="DQ667">
        <v>1270</v>
      </c>
      <c r="DR667">
        <v>974</v>
      </c>
      <c r="DS667">
        <v>934</v>
      </c>
      <c r="DT667">
        <v>708</v>
      </c>
      <c r="DU667">
        <v>612</v>
      </c>
      <c r="DV667">
        <v>494</v>
      </c>
      <c r="DW667" s="6">
        <v>68.31</v>
      </c>
      <c r="DX667" s="6">
        <v>40.39</v>
      </c>
      <c r="DY667">
        <v>232</v>
      </c>
      <c r="DZ667">
        <v>127</v>
      </c>
      <c r="EA667">
        <v>69</v>
      </c>
      <c r="EB667">
        <v>42</v>
      </c>
      <c r="EC667">
        <v>53</v>
      </c>
      <c r="ED667">
        <v>26</v>
      </c>
      <c r="EE667">
        <v>58</v>
      </c>
      <c r="EF667">
        <v>48</v>
      </c>
      <c r="EG667" s="11">
        <f t="shared" si="204"/>
        <v>111</v>
      </c>
      <c r="EH667" s="11">
        <f t="shared" si="205"/>
        <v>74</v>
      </c>
      <c r="EI667">
        <v>533</v>
      </c>
      <c r="EJ667">
        <v>489</v>
      </c>
      <c r="EK667">
        <v>439</v>
      </c>
      <c r="EL667">
        <v>448</v>
      </c>
      <c r="EM667">
        <v>197</v>
      </c>
      <c r="EN667">
        <v>102</v>
      </c>
      <c r="EO667">
        <v>75</v>
      </c>
      <c r="EP667">
        <v>63</v>
      </c>
      <c r="EQ667">
        <v>6</v>
      </c>
      <c r="ER667">
        <v>1.9</v>
      </c>
      <c r="ES667">
        <v>7.8</v>
      </c>
      <c r="ET667">
        <v>2717.89</v>
      </c>
      <c r="EU667" s="11">
        <f t="shared" si="206"/>
        <v>125</v>
      </c>
      <c r="EV667" s="6">
        <f t="shared" si="207"/>
        <v>17.333333333333332</v>
      </c>
      <c r="EW667" s="6">
        <f t="shared" si="208"/>
        <v>109.35583694089554</v>
      </c>
      <c r="EX667" s="6">
        <v>54.9</v>
      </c>
      <c r="EY667">
        <v>0.77</v>
      </c>
    </row>
    <row r="668" spans="1:155">
      <c r="A668">
        <v>190</v>
      </c>
      <c r="B668" s="5">
        <v>3850000</v>
      </c>
      <c r="C668" t="s">
        <v>890</v>
      </c>
      <c r="D668" t="s">
        <v>832</v>
      </c>
      <c r="E668" t="s">
        <v>577</v>
      </c>
      <c r="F668" t="s">
        <v>145</v>
      </c>
      <c r="G668" t="s">
        <v>145</v>
      </c>
      <c r="H668">
        <v>72</v>
      </c>
      <c r="I668">
        <v>190</v>
      </c>
      <c r="J668">
        <v>2009</v>
      </c>
      <c r="K668">
        <v>3</v>
      </c>
      <c r="L668">
        <v>85</v>
      </c>
      <c r="M668" t="s">
        <v>155</v>
      </c>
      <c r="N668" t="s">
        <v>891</v>
      </c>
      <c r="O668" t="s">
        <v>327</v>
      </c>
      <c r="P668" t="s">
        <v>171</v>
      </c>
      <c r="Q668" t="s">
        <v>363</v>
      </c>
      <c r="R668">
        <v>60</v>
      </c>
      <c r="S668">
        <v>3</v>
      </c>
      <c r="T668">
        <v>9</v>
      </c>
      <c r="U668">
        <v>7</v>
      </c>
      <c r="V668">
        <v>2</v>
      </c>
      <c r="W668">
        <v>12</v>
      </c>
      <c r="X668">
        <v>-7</v>
      </c>
      <c r="Y668" s="6">
        <v>1.2</v>
      </c>
      <c r="Z668">
        <v>49</v>
      </c>
      <c r="AA668">
        <v>1470</v>
      </c>
      <c r="AB668">
        <v>60535</v>
      </c>
      <c r="AC668" s="6">
        <v>1007.65</v>
      </c>
      <c r="AD668" s="7">
        <v>16.816666666700002</v>
      </c>
      <c r="AE668" s="7">
        <f t="shared" si="190"/>
        <v>16.808703703714816</v>
      </c>
      <c r="AF668" s="8">
        <v>0.28997122302158274</v>
      </c>
      <c r="AG668" s="8">
        <v>0.42857142857142855</v>
      </c>
      <c r="AH668" s="8">
        <v>5.6795131845841784E-2</v>
      </c>
      <c r="AI668" s="9">
        <f t="shared" si="191"/>
        <v>0.89607843137254906</v>
      </c>
      <c r="AJ668" s="10">
        <f t="shared" si="192"/>
        <v>952.87356321839093</v>
      </c>
      <c r="AK668" s="7">
        <f t="shared" si="193"/>
        <v>1.6672455713789511</v>
      </c>
      <c r="AL668" s="7">
        <f t="shared" si="194"/>
        <v>3.1558576886815857</v>
      </c>
      <c r="AM668" s="8">
        <f t="shared" si="195"/>
        <v>0.34567901234567899</v>
      </c>
      <c r="AN668" s="11">
        <f t="shared" si="196"/>
        <v>-25</v>
      </c>
      <c r="AO668" s="7">
        <f t="shared" si="197"/>
        <v>-1.4886121173026345</v>
      </c>
      <c r="AP668">
        <v>168</v>
      </c>
      <c r="AQ668">
        <v>168</v>
      </c>
      <c r="AR668">
        <v>130</v>
      </c>
      <c r="AS668">
        <v>82</v>
      </c>
      <c r="AT668">
        <v>82</v>
      </c>
      <c r="AU668">
        <v>82</v>
      </c>
      <c r="AV668" s="6">
        <v>10.24</v>
      </c>
      <c r="AW668">
        <v>34</v>
      </c>
      <c r="AX668">
        <v>9</v>
      </c>
      <c r="AY668">
        <v>2</v>
      </c>
      <c r="AZ668" s="11">
        <f t="shared" si="198"/>
        <v>11</v>
      </c>
      <c r="BA668" s="6">
        <v>24.8415</v>
      </c>
      <c r="BB668" s="6">
        <v>23.06</v>
      </c>
      <c r="BC668" s="6">
        <v>186.2</v>
      </c>
      <c r="BD668">
        <v>65</v>
      </c>
      <c r="BE668">
        <v>65</v>
      </c>
      <c r="BF668">
        <v>56</v>
      </c>
      <c r="BG668" s="11">
        <f t="shared" si="199"/>
        <v>9</v>
      </c>
      <c r="BH668">
        <v>48</v>
      </c>
      <c r="BI668">
        <v>33</v>
      </c>
      <c r="BJ668">
        <v>24</v>
      </c>
      <c r="BK668">
        <v>39</v>
      </c>
      <c r="BL668">
        <v>33</v>
      </c>
      <c r="BM668">
        <v>24</v>
      </c>
      <c r="BN668">
        <v>39</v>
      </c>
      <c r="BO668" s="8">
        <f t="shared" si="200"/>
        <v>3.8385826771653545E-2</v>
      </c>
      <c r="BP668">
        <v>524</v>
      </c>
      <c r="BQ668">
        <v>477</v>
      </c>
      <c r="BR668">
        <v>524</v>
      </c>
      <c r="BS668">
        <v>477</v>
      </c>
      <c r="BT668" s="8">
        <f t="shared" si="201"/>
        <v>0.52347652347652351</v>
      </c>
      <c r="BU668" s="8">
        <f t="shared" si="202"/>
        <v>0.87884108867427568</v>
      </c>
      <c r="BV668">
        <v>202</v>
      </c>
      <c r="BW668">
        <v>174</v>
      </c>
      <c r="BX668">
        <v>168</v>
      </c>
      <c r="BY668">
        <v>170</v>
      </c>
      <c r="BZ668">
        <v>154</v>
      </c>
      <c r="CA668">
        <v>133</v>
      </c>
      <c r="CB668">
        <v>142</v>
      </c>
      <c r="CC668">
        <v>135</v>
      </c>
      <c r="CD668">
        <v>212</v>
      </c>
      <c r="CE668">
        <v>187</v>
      </c>
      <c r="CF668">
        <v>298</v>
      </c>
      <c r="CG668">
        <v>280</v>
      </c>
      <c r="CH668">
        <v>0</v>
      </c>
      <c r="CI668">
        <v>0</v>
      </c>
      <c r="CJ668">
        <v>1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3</v>
      </c>
      <c r="CU668">
        <v>0</v>
      </c>
      <c r="CV668">
        <v>2</v>
      </c>
      <c r="CW668">
        <v>6</v>
      </c>
      <c r="CX668">
        <v>40</v>
      </c>
      <c r="CY668">
        <v>13</v>
      </c>
      <c r="CZ668">
        <v>3</v>
      </c>
      <c r="DA668">
        <v>3</v>
      </c>
      <c r="DB668">
        <v>15</v>
      </c>
      <c r="DC668">
        <v>6</v>
      </c>
      <c r="DD668">
        <v>2</v>
      </c>
      <c r="DE668">
        <v>40</v>
      </c>
      <c r="DF668">
        <v>16</v>
      </c>
      <c r="DG668">
        <v>13</v>
      </c>
      <c r="DH668">
        <v>15</v>
      </c>
      <c r="DI668">
        <v>12</v>
      </c>
      <c r="DJ668" s="11">
        <f t="shared" si="203"/>
        <v>-3</v>
      </c>
      <c r="DK668" s="6">
        <v>-1.3731168042999999</v>
      </c>
      <c r="DL668">
        <v>12</v>
      </c>
      <c r="DM668">
        <v>3</v>
      </c>
      <c r="DN668">
        <v>0</v>
      </c>
      <c r="DO668">
        <v>0</v>
      </c>
      <c r="DP668">
        <v>1</v>
      </c>
      <c r="DQ668">
        <v>941</v>
      </c>
      <c r="DR668">
        <v>1016</v>
      </c>
      <c r="DS668">
        <v>695</v>
      </c>
      <c r="DT668">
        <v>750</v>
      </c>
      <c r="DU668">
        <v>493</v>
      </c>
      <c r="DV668">
        <v>510</v>
      </c>
      <c r="DW668" s="6">
        <v>45.17</v>
      </c>
      <c r="DX668" s="6">
        <v>51.49</v>
      </c>
      <c r="DY668">
        <v>144</v>
      </c>
      <c r="DZ668">
        <v>172</v>
      </c>
      <c r="EA668">
        <v>28</v>
      </c>
      <c r="EB668">
        <v>53</v>
      </c>
      <c r="EC668">
        <v>36</v>
      </c>
      <c r="ED668">
        <v>45</v>
      </c>
      <c r="EE668">
        <v>37</v>
      </c>
      <c r="EF668">
        <v>55</v>
      </c>
      <c r="EG668" s="11">
        <f t="shared" si="204"/>
        <v>73</v>
      </c>
      <c r="EH668" s="11">
        <f t="shared" si="205"/>
        <v>100</v>
      </c>
      <c r="EI668">
        <v>595</v>
      </c>
      <c r="EJ668">
        <v>544</v>
      </c>
      <c r="EK668">
        <v>291</v>
      </c>
      <c r="EL668">
        <v>294</v>
      </c>
      <c r="EM668">
        <v>189</v>
      </c>
      <c r="EN668">
        <v>121</v>
      </c>
      <c r="EO668">
        <v>52</v>
      </c>
      <c r="EP668">
        <v>53</v>
      </c>
      <c r="EQ668">
        <v>-1.2</v>
      </c>
      <c r="ER668">
        <v>0.7</v>
      </c>
      <c r="ES668">
        <v>-0.5</v>
      </c>
      <c r="ET668">
        <v>2467.35</v>
      </c>
      <c r="EU668" s="11">
        <f t="shared" si="206"/>
        <v>156</v>
      </c>
      <c r="EV668" s="6">
        <f t="shared" si="207"/>
        <v>7.416666666666667</v>
      </c>
      <c r="EW668" s="6">
        <f t="shared" si="208"/>
        <v>116.52855654245026</v>
      </c>
      <c r="EX668" s="6">
        <v>14.7</v>
      </c>
      <c r="EY668">
        <v>0.24</v>
      </c>
    </row>
    <row r="669" spans="1:155">
      <c r="A669">
        <v>661</v>
      </c>
      <c r="B669" s="5">
        <v>3876134</v>
      </c>
      <c r="C669" t="s">
        <v>827</v>
      </c>
      <c r="D669" t="s">
        <v>828</v>
      </c>
      <c r="E669" t="s">
        <v>330</v>
      </c>
      <c r="F669" t="s">
        <v>145</v>
      </c>
      <c r="G669" t="s">
        <v>145</v>
      </c>
      <c r="H669">
        <v>73</v>
      </c>
      <c r="I669">
        <v>223</v>
      </c>
      <c r="J669">
        <v>1995</v>
      </c>
      <c r="K669">
        <v>1</v>
      </c>
      <c r="L669">
        <v>7</v>
      </c>
      <c r="M669" t="s">
        <v>146</v>
      </c>
      <c r="N669" t="s">
        <v>829</v>
      </c>
      <c r="O669" t="s">
        <v>830</v>
      </c>
      <c r="P669" t="s">
        <v>185</v>
      </c>
      <c r="Q669" t="s">
        <v>652</v>
      </c>
      <c r="R669">
        <v>74</v>
      </c>
      <c r="S669">
        <v>6</v>
      </c>
      <c r="T669">
        <v>21</v>
      </c>
      <c r="U669">
        <v>17</v>
      </c>
      <c r="V669">
        <v>4</v>
      </c>
      <c r="W669">
        <v>27</v>
      </c>
      <c r="X669">
        <v>-3</v>
      </c>
      <c r="Y669" s="6">
        <v>-8.9</v>
      </c>
      <c r="Z669">
        <v>48</v>
      </c>
      <c r="AA669">
        <v>1392</v>
      </c>
      <c r="AB669">
        <v>66813</v>
      </c>
      <c r="AC669" s="6">
        <v>1110.6300000000001</v>
      </c>
      <c r="AD669" s="7">
        <v>15.05</v>
      </c>
      <c r="AE669" s="7">
        <f t="shared" si="190"/>
        <v>15.035495495495496</v>
      </c>
      <c r="AF669" s="8">
        <v>0.27522656139646573</v>
      </c>
      <c r="AG669" s="8">
        <v>0.67500000000000004</v>
      </c>
      <c r="AH669" s="8">
        <v>7.6775431861804216E-2</v>
      </c>
      <c r="AI669" s="9">
        <f t="shared" si="191"/>
        <v>0.93950177935943058</v>
      </c>
      <c r="AJ669" s="10">
        <f t="shared" si="192"/>
        <v>1016.2772112212348</v>
      </c>
      <c r="AK669" s="7">
        <f t="shared" si="193"/>
        <v>2.1609356851516708</v>
      </c>
      <c r="AL669" s="7">
        <f t="shared" si="194"/>
        <v>1.8367953323789199</v>
      </c>
      <c r="AM669" s="8">
        <f t="shared" si="195"/>
        <v>0.54054054054054057</v>
      </c>
      <c r="AN669" s="11">
        <f t="shared" si="196"/>
        <v>6</v>
      </c>
      <c r="AO669" s="7">
        <f t="shared" si="197"/>
        <v>0.32414035277275088</v>
      </c>
      <c r="AP669">
        <v>239</v>
      </c>
      <c r="AQ669">
        <v>238</v>
      </c>
      <c r="AR669">
        <v>191</v>
      </c>
      <c r="AS669">
        <v>144</v>
      </c>
      <c r="AT669">
        <v>144</v>
      </c>
      <c r="AU669">
        <v>144</v>
      </c>
      <c r="AV669" s="6">
        <v>13.8</v>
      </c>
      <c r="AW669">
        <v>50</v>
      </c>
      <c r="AX669">
        <v>10</v>
      </c>
      <c r="AY669">
        <v>8</v>
      </c>
      <c r="AZ669" s="11">
        <f t="shared" si="198"/>
        <v>18</v>
      </c>
      <c r="BA669" s="6">
        <v>33.875</v>
      </c>
      <c r="BB669" s="6">
        <v>29.44</v>
      </c>
      <c r="BC669" s="6">
        <v>403</v>
      </c>
      <c r="BD669">
        <v>101</v>
      </c>
      <c r="BE669">
        <v>101</v>
      </c>
      <c r="BF669">
        <v>77</v>
      </c>
      <c r="BG669" s="11">
        <f t="shared" si="199"/>
        <v>24</v>
      </c>
      <c r="BH669">
        <v>47</v>
      </c>
      <c r="BI669">
        <v>34</v>
      </c>
      <c r="BJ669">
        <v>26</v>
      </c>
      <c r="BK669">
        <v>22</v>
      </c>
      <c r="BL669">
        <v>34</v>
      </c>
      <c r="BM669">
        <v>26</v>
      </c>
      <c r="BN669">
        <v>22</v>
      </c>
      <c r="BO669" s="8">
        <f t="shared" si="200"/>
        <v>2.1276595744680851E-2</v>
      </c>
      <c r="BP669">
        <v>94</v>
      </c>
      <c r="BQ669">
        <v>105</v>
      </c>
      <c r="BR669">
        <v>94</v>
      </c>
      <c r="BS669">
        <v>105</v>
      </c>
      <c r="BT669" s="8">
        <f t="shared" si="201"/>
        <v>0.47236180904522612</v>
      </c>
      <c r="BU669" s="8">
        <f t="shared" si="202"/>
        <v>0.18443002780352177</v>
      </c>
      <c r="BV669">
        <v>28</v>
      </c>
      <c r="BW669">
        <v>26</v>
      </c>
      <c r="BX669">
        <v>8</v>
      </c>
      <c r="BY669">
        <v>6</v>
      </c>
      <c r="BZ669">
        <v>58</v>
      </c>
      <c r="CA669">
        <v>73</v>
      </c>
      <c r="CB669">
        <v>28</v>
      </c>
      <c r="CC669">
        <v>32</v>
      </c>
      <c r="CD669">
        <v>32</v>
      </c>
      <c r="CE669">
        <v>34</v>
      </c>
      <c r="CF669">
        <v>57</v>
      </c>
      <c r="CG669">
        <v>65</v>
      </c>
      <c r="CH669">
        <v>0</v>
      </c>
      <c r="CI669">
        <v>2</v>
      </c>
      <c r="CJ669">
        <v>0</v>
      </c>
      <c r="CK669">
        <v>1</v>
      </c>
      <c r="CL669">
        <v>0</v>
      </c>
      <c r="CM669">
        <v>1</v>
      </c>
      <c r="CN669">
        <v>1</v>
      </c>
      <c r="CO669">
        <v>0</v>
      </c>
      <c r="CP669">
        <v>0</v>
      </c>
      <c r="CQ669">
        <v>0</v>
      </c>
      <c r="CR669">
        <v>2</v>
      </c>
      <c r="CS669">
        <v>0</v>
      </c>
      <c r="CT669">
        <v>3</v>
      </c>
      <c r="CU669">
        <v>0</v>
      </c>
      <c r="CV669">
        <v>0</v>
      </c>
      <c r="CW669">
        <v>5</v>
      </c>
      <c r="CX669">
        <v>42</v>
      </c>
      <c r="CY669">
        <v>15</v>
      </c>
      <c r="CZ669">
        <v>2</v>
      </c>
      <c r="DA669">
        <v>19</v>
      </c>
      <c r="DB669">
        <v>9</v>
      </c>
      <c r="DC669">
        <v>8</v>
      </c>
      <c r="DD669">
        <v>1</v>
      </c>
      <c r="DE669">
        <v>90</v>
      </c>
      <c r="DF669">
        <v>20</v>
      </c>
      <c r="DG669">
        <v>10</v>
      </c>
      <c r="DH669">
        <v>18</v>
      </c>
      <c r="DI669">
        <v>7</v>
      </c>
      <c r="DJ669" s="11">
        <f t="shared" si="203"/>
        <v>-10</v>
      </c>
      <c r="DK669" s="6">
        <v>-7.4614229223999997</v>
      </c>
      <c r="DL669">
        <v>19</v>
      </c>
      <c r="DM669">
        <v>0</v>
      </c>
      <c r="DN669">
        <v>0</v>
      </c>
      <c r="DO669">
        <v>1</v>
      </c>
      <c r="DP669">
        <v>0</v>
      </c>
      <c r="DQ669">
        <v>1053</v>
      </c>
      <c r="DR669">
        <v>1034</v>
      </c>
      <c r="DS669">
        <v>768</v>
      </c>
      <c r="DT669">
        <v>808</v>
      </c>
      <c r="DU669">
        <v>521</v>
      </c>
      <c r="DV669">
        <v>562</v>
      </c>
      <c r="DW669" s="6">
        <v>46.86</v>
      </c>
      <c r="DX669" s="6">
        <v>47.21</v>
      </c>
      <c r="DY669">
        <v>157</v>
      </c>
      <c r="DZ669">
        <v>150</v>
      </c>
      <c r="EA669">
        <v>40</v>
      </c>
      <c r="EB669">
        <v>34</v>
      </c>
      <c r="EC669">
        <v>39</v>
      </c>
      <c r="ED669">
        <v>42</v>
      </c>
      <c r="EE669">
        <v>37</v>
      </c>
      <c r="EF669">
        <v>39</v>
      </c>
      <c r="EG669" s="11">
        <f t="shared" si="204"/>
        <v>76</v>
      </c>
      <c r="EH669" s="11">
        <f t="shared" si="205"/>
        <v>81</v>
      </c>
      <c r="EI669">
        <v>509</v>
      </c>
      <c r="EJ669">
        <v>570</v>
      </c>
      <c r="EK669">
        <v>476</v>
      </c>
      <c r="EL669">
        <v>419</v>
      </c>
      <c r="EM669">
        <v>150</v>
      </c>
      <c r="EN669">
        <v>73</v>
      </c>
      <c r="EO669">
        <v>65</v>
      </c>
      <c r="EP669">
        <v>64</v>
      </c>
      <c r="EQ669">
        <v>0.5</v>
      </c>
      <c r="ER669">
        <v>1.2</v>
      </c>
      <c r="ES669">
        <v>1.7000000000000002</v>
      </c>
      <c r="ET669">
        <v>2924.7</v>
      </c>
      <c r="EU669" s="11">
        <f t="shared" si="206"/>
        <v>171</v>
      </c>
      <c r="EV669" s="6">
        <f t="shared" si="207"/>
        <v>6.6842105263157894</v>
      </c>
      <c r="EW669" s="6">
        <f t="shared" si="208"/>
        <v>112.74681937278841</v>
      </c>
      <c r="EX669" s="6">
        <v>23.8</v>
      </c>
      <c r="EY669">
        <v>0.32</v>
      </c>
    </row>
    <row r="670" spans="1:155">
      <c r="A670">
        <v>414</v>
      </c>
      <c r="B670" s="5">
        <v>3900000</v>
      </c>
      <c r="C670" t="s">
        <v>1142</v>
      </c>
      <c r="D670" t="s">
        <v>1143</v>
      </c>
      <c r="E670" t="s">
        <v>189</v>
      </c>
      <c r="F670" t="s">
        <v>145</v>
      </c>
      <c r="G670" t="s">
        <v>145</v>
      </c>
      <c r="H670">
        <v>73</v>
      </c>
      <c r="I670">
        <v>204</v>
      </c>
      <c r="M670" t="s">
        <v>155</v>
      </c>
      <c r="N670" t="s">
        <v>1144</v>
      </c>
      <c r="O670" t="s">
        <v>197</v>
      </c>
      <c r="P670" t="s">
        <v>192</v>
      </c>
      <c r="Q670" t="s">
        <v>250</v>
      </c>
      <c r="R670">
        <v>66</v>
      </c>
      <c r="S670">
        <v>1</v>
      </c>
      <c r="T670">
        <v>5</v>
      </c>
      <c r="U670">
        <v>3</v>
      </c>
      <c r="V670">
        <v>2</v>
      </c>
      <c r="W670">
        <v>6</v>
      </c>
      <c r="X670">
        <v>-3</v>
      </c>
      <c r="Y670" s="6">
        <v>-6.3</v>
      </c>
      <c r="Z670">
        <v>50</v>
      </c>
      <c r="AA670">
        <v>1723</v>
      </c>
      <c r="AB670">
        <v>73091</v>
      </c>
      <c r="AC670" s="6">
        <v>1214.5899999999999</v>
      </c>
      <c r="AD670" s="7">
        <v>18.45</v>
      </c>
      <c r="AE670" s="7">
        <f t="shared" si="190"/>
        <v>18.43673400673401</v>
      </c>
      <c r="AF670" s="8">
        <v>0.32729100198327149</v>
      </c>
      <c r="AG670" s="8">
        <v>0.21428571428571427</v>
      </c>
      <c r="AH670" s="8">
        <v>5.6112224448897796E-2</v>
      </c>
      <c r="AI670" s="9">
        <f t="shared" si="191"/>
        <v>0.93103448275862066</v>
      </c>
      <c r="AJ670" s="10">
        <f t="shared" si="192"/>
        <v>987.14670720751838</v>
      </c>
      <c r="AK670" s="7">
        <f t="shared" si="193"/>
        <v>1.3831828024271566</v>
      </c>
      <c r="AL670" s="7">
        <f t="shared" si="194"/>
        <v>2.469969290048494</v>
      </c>
      <c r="AM670" s="8">
        <f t="shared" si="195"/>
        <v>0.35897435897435898</v>
      </c>
      <c r="AN670" s="11">
        <f t="shared" si="196"/>
        <v>-22</v>
      </c>
      <c r="AO670" s="7">
        <f t="shared" si="197"/>
        <v>-1.0867864876213373</v>
      </c>
      <c r="AP670">
        <v>80</v>
      </c>
      <c r="AQ670">
        <v>80</v>
      </c>
      <c r="AR670">
        <v>54</v>
      </c>
      <c r="AS670">
        <v>40</v>
      </c>
      <c r="AT670">
        <v>40</v>
      </c>
      <c r="AU670">
        <v>40</v>
      </c>
      <c r="AV670" s="6">
        <v>1.28</v>
      </c>
      <c r="AW670">
        <v>2</v>
      </c>
      <c r="AX670">
        <v>2</v>
      </c>
      <c r="AY670">
        <v>7</v>
      </c>
      <c r="AZ670" s="11">
        <f t="shared" si="198"/>
        <v>9</v>
      </c>
      <c r="BA670" s="6">
        <v>55.725000000000001</v>
      </c>
      <c r="BB670" s="6">
        <v>51.85</v>
      </c>
      <c r="BC670" s="6">
        <v>95.2</v>
      </c>
      <c r="BD670">
        <v>143</v>
      </c>
      <c r="BE670">
        <v>143</v>
      </c>
      <c r="BF670">
        <v>96</v>
      </c>
      <c r="BG670" s="11">
        <f t="shared" si="199"/>
        <v>47</v>
      </c>
      <c r="BH670">
        <v>14</v>
      </c>
      <c r="BI670">
        <v>17</v>
      </c>
      <c r="BJ670">
        <v>7</v>
      </c>
      <c r="BK670">
        <v>108</v>
      </c>
      <c r="BL670">
        <v>17</v>
      </c>
      <c r="BM670">
        <v>7</v>
      </c>
      <c r="BN670">
        <v>108</v>
      </c>
      <c r="BO670" s="8">
        <f t="shared" si="200"/>
        <v>8.0416976917349212E-2</v>
      </c>
      <c r="BP670">
        <v>0</v>
      </c>
      <c r="BQ670">
        <v>1</v>
      </c>
      <c r="BR670">
        <v>0</v>
      </c>
      <c r="BS670">
        <v>1</v>
      </c>
      <c r="BT670" s="8">
        <f t="shared" si="201"/>
        <v>0</v>
      </c>
      <c r="BU670" s="8">
        <f t="shared" si="202"/>
        <v>7.5930144267274111E-4</v>
      </c>
      <c r="BV670">
        <v>0</v>
      </c>
      <c r="BW670">
        <v>1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1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1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1</v>
      </c>
      <c r="CW670">
        <v>3</v>
      </c>
      <c r="CX670">
        <v>10</v>
      </c>
      <c r="CY670">
        <v>0</v>
      </c>
      <c r="CZ670">
        <v>0</v>
      </c>
      <c r="DA670">
        <v>19</v>
      </c>
      <c r="DB670">
        <v>4</v>
      </c>
      <c r="DC670">
        <v>0</v>
      </c>
      <c r="DD670">
        <v>0</v>
      </c>
      <c r="DE670">
        <v>17</v>
      </c>
      <c r="DF670">
        <v>21</v>
      </c>
      <c r="DG670">
        <v>9</v>
      </c>
      <c r="DH670">
        <v>20</v>
      </c>
      <c r="DI670">
        <v>7</v>
      </c>
      <c r="DJ670" s="11">
        <f t="shared" si="203"/>
        <v>-12</v>
      </c>
      <c r="DK670" s="6">
        <v>-3.9012089899999998</v>
      </c>
      <c r="DL670">
        <v>19</v>
      </c>
      <c r="DM670">
        <v>2</v>
      </c>
      <c r="DN670">
        <v>0</v>
      </c>
      <c r="DO670">
        <v>0</v>
      </c>
      <c r="DP670">
        <v>0</v>
      </c>
      <c r="DQ670">
        <v>864</v>
      </c>
      <c r="DR670">
        <v>1343</v>
      </c>
      <c r="DS670">
        <v>677</v>
      </c>
      <c r="DT670">
        <v>1012</v>
      </c>
      <c r="DU670">
        <v>499</v>
      </c>
      <c r="DV670">
        <v>725</v>
      </c>
      <c r="DW670" s="6">
        <v>37.5</v>
      </c>
      <c r="DX670" s="6">
        <v>60.48</v>
      </c>
      <c r="DY670">
        <v>132</v>
      </c>
      <c r="DZ670">
        <v>197</v>
      </c>
      <c r="EA670">
        <v>28</v>
      </c>
      <c r="EB670">
        <v>50</v>
      </c>
      <c r="EC670">
        <v>30</v>
      </c>
      <c r="ED670">
        <v>48</v>
      </c>
      <c r="EE670">
        <v>53</v>
      </c>
      <c r="EF670">
        <v>43</v>
      </c>
      <c r="EG670" s="11">
        <f t="shared" si="204"/>
        <v>83</v>
      </c>
      <c r="EH670" s="11">
        <f t="shared" si="205"/>
        <v>91</v>
      </c>
      <c r="EI670">
        <v>637</v>
      </c>
      <c r="EJ670">
        <v>680</v>
      </c>
      <c r="EK670">
        <v>509</v>
      </c>
      <c r="EL670">
        <v>397</v>
      </c>
      <c r="EM670">
        <v>129</v>
      </c>
      <c r="EN670">
        <v>121</v>
      </c>
      <c r="EO670">
        <v>81</v>
      </c>
      <c r="EP670">
        <v>63</v>
      </c>
      <c r="EQ670">
        <v>-0.7</v>
      </c>
      <c r="ER670">
        <v>2.8</v>
      </c>
      <c r="ES670">
        <v>2.1</v>
      </c>
      <c r="ET670">
        <v>2496.4499999999998</v>
      </c>
      <c r="EU670" s="11">
        <f t="shared" si="206"/>
        <v>303</v>
      </c>
      <c r="EV670" s="6">
        <f t="shared" si="207"/>
        <v>7.8947368421052628</v>
      </c>
      <c r="EW670" s="6">
        <f t="shared" si="208"/>
        <v>109.02444446274052</v>
      </c>
      <c r="EX670" s="6">
        <v>1.4</v>
      </c>
      <c r="EY670">
        <v>0.02</v>
      </c>
    </row>
    <row r="671" spans="1:155">
      <c r="A671">
        <v>78</v>
      </c>
      <c r="B671" s="5">
        <v>3900000</v>
      </c>
      <c r="C671" t="s">
        <v>364</v>
      </c>
      <c r="D671" t="s">
        <v>1771</v>
      </c>
      <c r="E671" t="s">
        <v>153</v>
      </c>
      <c r="F671" t="s">
        <v>154</v>
      </c>
      <c r="G671" t="s">
        <v>154</v>
      </c>
      <c r="H671">
        <v>73</v>
      </c>
      <c r="I671">
        <v>212</v>
      </c>
      <c r="J671">
        <v>2007</v>
      </c>
      <c r="K671">
        <v>4</v>
      </c>
      <c r="L671">
        <v>95</v>
      </c>
      <c r="M671" t="s">
        <v>155</v>
      </c>
      <c r="N671" t="s">
        <v>1772</v>
      </c>
      <c r="O671" t="s">
        <v>1773</v>
      </c>
      <c r="P671" t="s">
        <v>192</v>
      </c>
      <c r="Q671" t="s">
        <v>210</v>
      </c>
      <c r="R671">
        <v>82</v>
      </c>
      <c r="S671">
        <v>9</v>
      </c>
      <c r="T671">
        <v>30</v>
      </c>
      <c r="U671">
        <v>13</v>
      </c>
      <c r="V671">
        <v>17</v>
      </c>
      <c r="W671">
        <v>39</v>
      </c>
      <c r="X671">
        <v>-17</v>
      </c>
      <c r="Y671" s="6">
        <v>4</v>
      </c>
      <c r="Z671">
        <v>24</v>
      </c>
      <c r="AA671">
        <v>2431</v>
      </c>
      <c r="AB671">
        <v>106475</v>
      </c>
      <c r="AC671" s="6">
        <v>1769.63</v>
      </c>
      <c r="AD671" s="7">
        <v>21.633333333300001</v>
      </c>
      <c r="AE671" s="7">
        <f t="shared" si="190"/>
        <v>21.618482384812737</v>
      </c>
      <c r="AF671" s="8">
        <v>0.35976644852536072</v>
      </c>
      <c r="AG671" s="8">
        <v>0.50649350649350644</v>
      </c>
      <c r="AH671" s="8">
        <v>8.3423618634886246E-2</v>
      </c>
      <c r="AI671" s="9">
        <f t="shared" si="191"/>
        <v>0.89064558629776025</v>
      </c>
      <c r="AJ671" s="10">
        <f t="shared" si="192"/>
        <v>974.06920493264647</v>
      </c>
      <c r="AK671" s="7">
        <f t="shared" si="193"/>
        <v>2.6107152342580084</v>
      </c>
      <c r="AL671" s="7">
        <f t="shared" si="194"/>
        <v>2.8141475901742168</v>
      </c>
      <c r="AM671" s="8">
        <f t="shared" si="195"/>
        <v>0.48125000000000001</v>
      </c>
      <c r="AN671" s="11">
        <f t="shared" si="196"/>
        <v>-6</v>
      </c>
      <c r="AO671" s="7">
        <f t="shared" si="197"/>
        <v>-0.20343235591620834</v>
      </c>
      <c r="AP671">
        <v>333</v>
      </c>
      <c r="AQ671">
        <v>333</v>
      </c>
      <c r="AR671">
        <v>224</v>
      </c>
      <c r="AS671">
        <v>144</v>
      </c>
      <c r="AT671">
        <v>144</v>
      </c>
      <c r="AU671">
        <v>144</v>
      </c>
      <c r="AV671" s="6">
        <v>8.73</v>
      </c>
      <c r="AW671">
        <v>19</v>
      </c>
      <c r="AX671">
        <v>14</v>
      </c>
      <c r="AY671">
        <v>18</v>
      </c>
      <c r="AZ671" s="11">
        <f t="shared" si="198"/>
        <v>32</v>
      </c>
      <c r="BA671" s="6">
        <v>45.8125</v>
      </c>
      <c r="BB671" s="6">
        <v>44.77</v>
      </c>
      <c r="BC671" s="6">
        <v>186.2</v>
      </c>
      <c r="BD671">
        <v>137</v>
      </c>
      <c r="BE671">
        <v>137</v>
      </c>
      <c r="BF671">
        <v>147</v>
      </c>
      <c r="BG671" s="11">
        <f t="shared" si="199"/>
        <v>-10</v>
      </c>
      <c r="BH671">
        <v>80</v>
      </c>
      <c r="BI671">
        <v>51</v>
      </c>
      <c r="BJ671">
        <v>5</v>
      </c>
      <c r="BK671">
        <v>167</v>
      </c>
      <c r="BL671">
        <v>51</v>
      </c>
      <c r="BM671">
        <v>5</v>
      </c>
      <c r="BN671">
        <v>167</v>
      </c>
      <c r="BO671" s="8">
        <f t="shared" si="200"/>
        <v>0.10907903331156107</v>
      </c>
      <c r="BP671">
        <v>0</v>
      </c>
      <c r="BQ671">
        <v>1</v>
      </c>
      <c r="BR671">
        <v>0</v>
      </c>
      <c r="BS671">
        <v>1</v>
      </c>
      <c r="BT671" s="8">
        <f t="shared" si="201"/>
        <v>0</v>
      </c>
      <c r="BU671" s="8">
        <f t="shared" si="202"/>
        <v>5.9844404548174744E-4</v>
      </c>
      <c r="BV671">
        <v>0</v>
      </c>
      <c r="BW671">
        <v>1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1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</v>
      </c>
      <c r="CJ671">
        <v>3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1</v>
      </c>
      <c r="CQ671">
        <v>1</v>
      </c>
      <c r="CR671">
        <v>0</v>
      </c>
      <c r="CS671">
        <v>0</v>
      </c>
      <c r="CT671">
        <v>7</v>
      </c>
      <c r="CU671">
        <v>1</v>
      </c>
      <c r="CV671">
        <v>1</v>
      </c>
      <c r="CW671">
        <v>5</v>
      </c>
      <c r="CX671">
        <v>73</v>
      </c>
      <c r="CY671">
        <v>9</v>
      </c>
      <c r="CZ671">
        <v>2</v>
      </c>
      <c r="DA671">
        <v>49</v>
      </c>
      <c r="DB671">
        <v>21</v>
      </c>
      <c r="DC671">
        <v>0</v>
      </c>
      <c r="DD671">
        <v>1</v>
      </c>
      <c r="DE671">
        <v>62</v>
      </c>
      <c r="DF671">
        <v>12</v>
      </c>
      <c r="DG671">
        <v>5</v>
      </c>
      <c r="DH671">
        <v>12</v>
      </c>
      <c r="DI671">
        <v>5</v>
      </c>
      <c r="DJ671" s="11">
        <f t="shared" si="203"/>
        <v>-7</v>
      </c>
      <c r="DK671" s="6">
        <v>4.0773970899999998</v>
      </c>
      <c r="DL671">
        <v>12</v>
      </c>
      <c r="DM671">
        <v>0</v>
      </c>
      <c r="DN671">
        <v>0</v>
      </c>
      <c r="DO671">
        <v>0</v>
      </c>
      <c r="DP671">
        <v>0</v>
      </c>
      <c r="DQ671">
        <v>1791</v>
      </c>
      <c r="DR671">
        <v>1531</v>
      </c>
      <c r="DS671">
        <v>1365</v>
      </c>
      <c r="DT671">
        <v>1105</v>
      </c>
      <c r="DU671">
        <v>923</v>
      </c>
      <c r="DV671">
        <v>759</v>
      </c>
      <c r="DW671" s="6">
        <v>87.26</v>
      </c>
      <c r="DX671" s="6">
        <v>72.25</v>
      </c>
      <c r="DY671">
        <v>289</v>
      </c>
      <c r="DZ671">
        <v>244</v>
      </c>
      <c r="EA671">
        <v>77</v>
      </c>
      <c r="EB671">
        <v>83</v>
      </c>
      <c r="EC671">
        <v>89</v>
      </c>
      <c r="ED671">
        <v>54</v>
      </c>
      <c r="EE671">
        <v>95</v>
      </c>
      <c r="EF671">
        <v>82</v>
      </c>
      <c r="EG671" s="11">
        <f t="shared" si="204"/>
        <v>184</v>
      </c>
      <c r="EH671" s="11">
        <f t="shared" si="205"/>
        <v>136</v>
      </c>
      <c r="EI671">
        <v>844</v>
      </c>
      <c r="EJ671">
        <v>827</v>
      </c>
      <c r="EK671">
        <v>796</v>
      </c>
      <c r="EL671">
        <v>752</v>
      </c>
      <c r="EM671">
        <v>256</v>
      </c>
      <c r="EN671">
        <v>97</v>
      </c>
      <c r="EO671">
        <v>96</v>
      </c>
      <c r="EP671">
        <v>87</v>
      </c>
      <c r="EQ671">
        <v>3.1</v>
      </c>
      <c r="ER671">
        <v>3.7</v>
      </c>
      <c r="ES671">
        <v>6.8</v>
      </c>
      <c r="ET671">
        <v>3149.2</v>
      </c>
      <c r="EU671" s="11">
        <f t="shared" si="206"/>
        <v>328</v>
      </c>
      <c r="EV671" s="6">
        <f t="shared" si="207"/>
        <v>11.833333333333334</v>
      </c>
      <c r="EW671" s="6">
        <f t="shared" si="208"/>
        <v>112.63371439227409</v>
      </c>
      <c r="EX671" s="6">
        <v>51.8</v>
      </c>
      <c r="EY671">
        <v>0.63</v>
      </c>
    </row>
    <row r="672" spans="1:155">
      <c r="A672">
        <v>714</v>
      </c>
      <c r="B672" s="5">
        <v>3900000</v>
      </c>
      <c r="C672" t="s">
        <v>2568</v>
      </c>
      <c r="D672" t="s">
        <v>2404</v>
      </c>
      <c r="E672" t="s">
        <v>144</v>
      </c>
      <c r="F672" t="s">
        <v>145</v>
      </c>
      <c r="G672" t="s">
        <v>145</v>
      </c>
      <c r="H672">
        <v>72</v>
      </c>
      <c r="I672">
        <v>201</v>
      </c>
      <c r="J672">
        <v>2010</v>
      </c>
      <c r="K672">
        <v>2</v>
      </c>
      <c r="L672">
        <v>47</v>
      </c>
      <c r="M672" t="s">
        <v>146</v>
      </c>
      <c r="N672" t="s">
        <v>2569</v>
      </c>
      <c r="O672" t="s">
        <v>395</v>
      </c>
      <c r="P672" t="s">
        <v>953</v>
      </c>
      <c r="Q672" t="s">
        <v>210</v>
      </c>
      <c r="R672">
        <v>63</v>
      </c>
      <c r="S672">
        <v>16</v>
      </c>
      <c r="T672">
        <v>18</v>
      </c>
      <c r="U672">
        <v>9</v>
      </c>
      <c r="V672">
        <v>9</v>
      </c>
      <c r="W672">
        <v>34</v>
      </c>
      <c r="X672">
        <v>6</v>
      </c>
      <c r="Y672" s="6">
        <v>6.8</v>
      </c>
      <c r="Z672">
        <v>22</v>
      </c>
      <c r="AA672">
        <v>1380</v>
      </c>
      <c r="AB672">
        <v>62694</v>
      </c>
      <c r="AC672" s="6">
        <v>1041.05</v>
      </c>
      <c r="AD672" s="7">
        <v>16.583333333300001</v>
      </c>
      <c r="AE672" s="7">
        <f t="shared" si="190"/>
        <v>16.564550264539154</v>
      </c>
      <c r="AF672" s="8">
        <v>0.28128048072064871</v>
      </c>
      <c r="AG672" s="8">
        <v>0.64150943396226412</v>
      </c>
      <c r="AH672" s="8">
        <v>8.5483870967741932E-2</v>
      </c>
      <c r="AI672" s="9">
        <f t="shared" si="191"/>
        <v>0.90163934426229508</v>
      </c>
      <c r="AJ672" s="10">
        <f t="shared" si="192"/>
        <v>987.12321523003698</v>
      </c>
      <c r="AK672" s="7">
        <f t="shared" si="193"/>
        <v>3.0546083281302532</v>
      </c>
      <c r="AL672" s="7">
        <f t="shared" si="194"/>
        <v>2.420633014744729</v>
      </c>
      <c r="AM672" s="8">
        <f t="shared" si="195"/>
        <v>0.55789473684210522</v>
      </c>
      <c r="AN672" s="11">
        <f t="shared" si="196"/>
        <v>11</v>
      </c>
      <c r="AO672" s="7">
        <f t="shared" si="197"/>
        <v>0.63397531338552415</v>
      </c>
      <c r="AP672">
        <v>322</v>
      </c>
      <c r="AQ672">
        <v>322</v>
      </c>
      <c r="AR672">
        <v>240</v>
      </c>
      <c r="AS672">
        <v>165</v>
      </c>
      <c r="AT672">
        <v>165</v>
      </c>
      <c r="AU672">
        <v>165</v>
      </c>
      <c r="AV672" s="6">
        <v>17.489999999999998</v>
      </c>
      <c r="AW672">
        <v>63</v>
      </c>
      <c r="AX672">
        <v>14</v>
      </c>
      <c r="AY672">
        <v>17</v>
      </c>
      <c r="AZ672" s="11">
        <f t="shared" si="198"/>
        <v>31</v>
      </c>
      <c r="BA672" s="6">
        <v>29.193899999999999</v>
      </c>
      <c r="BB672" s="6">
        <v>29.93</v>
      </c>
      <c r="BC672" s="6">
        <v>138.6</v>
      </c>
      <c r="BD672">
        <v>54</v>
      </c>
      <c r="BE672">
        <v>54</v>
      </c>
      <c r="BF672">
        <v>78</v>
      </c>
      <c r="BG672" s="11">
        <f t="shared" si="199"/>
        <v>-24</v>
      </c>
      <c r="BH672">
        <v>75</v>
      </c>
      <c r="BI672">
        <v>31</v>
      </c>
      <c r="BJ672">
        <v>19</v>
      </c>
      <c r="BK672">
        <v>4</v>
      </c>
      <c r="BL672">
        <v>31</v>
      </c>
      <c r="BM672">
        <v>19</v>
      </c>
      <c r="BN672">
        <v>4</v>
      </c>
      <c r="BO672" s="8">
        <f t="shared" si="200"/>
        <v>5.0632911392405064E-3</v>
      </c>
      <c r="BP672">
        <v>2</v>
      </c>
      <c r="BQ672">
        <v>3</v>
      </c>
      <c r="BR672">
        <v>2</v>
      </c>
      <c r="BS672">
        <v>3</v>
      </c>
      <c r="BT672" s="8">
        <f t="shared" si="201"/>
        <v>0.4</v>
      </c>
      <c r="BU672" s="8">
        <f t="shared" si="202"/>
        <v>4.464285714285714E-3</v>
      </c>
      <c r="BV672">
        <v>0</v>
      </c>
      <c r="BW672">
        <v>0</v>
      </c>
      <c r="BX672">
        <v>1</v>
      </c>
      <c r="BY672">
        <v>0</v>
      </c>
      <c r="BZ672">
        <v>1</v>
      </c>
      <c r="CA672">
        <v>3</v>
      </c>
      <c r="CB672">
        <v>2</v>
      </c>
      <c r="CC672">
        <v>0</v>
      </c>
      <c r="CD672">
        <v>0</v>
      </c>
      <c r="CE672">
        <v>0</v>
      </c>
      <c r="CF672">
        <v>1</v>
      </c>
      <c r="CG672">
        <v>3</v>
      </c>
      <c r="CH672">
        <v>1</v>
      </c>
      <c r="CI672">
        <v>3</v>
      </c>
      <c r="CJ672">
        <v>2</v>
      </c>
      <c r="CK672">
        <v>1</v>
      </c>
      <c r="CL672">
        <v>0</v>
      </c>
      <c r="CM672">
        <v>0</v>
      </c>
      <c r="CN672">
        <v>0</v>
      </c>
      <c r="CO672">
        <v>0</v>
      </c>
      <c r="CP672">
        <v>2</v>
      </c>
      <c r="CQ672">
        <v>2</v>
      </c>
      <c r="CR672">
        <v>2</v>
      </c>
      <c r="CS672">
        <v>0</v>
      </c>
      <c r="CT672">
        <v>10</v>
      </c>
      <c r="CU672">
        <v>1</v>
      </c>
      <c r="CV672">
        <v>1</v>
      </c>
      <c r="CW672">
        <v>7</v>
      </c>
      <c r="CX672">
        <v>66</v>
      </c>
      <c r="CY672">
        <v>20</v>
      </c>
      <c r="CZ672">
        <v>1</v>
      </c>
      <c r="DA672">
        <v>20</v>
      </c>
      <c r="DB672">
        <v>24</v>
      </c>
      <c r="DC672">
        <v>10</v>
      </c>
      <c r="DD672">
        <v>1</v>
      </c>
      <c r="DE672">
        <v>89</v>
      </c>
      <c r="DF672">
        <v>10</v>
      </c>
      <c r="DG672">
        <v>6</v>
      </c>
      <c r="DH672">
        <v>11</v>
      </c>
      <c r="DI672">
        <v>6</v>
      </c>
      <c r="DJ672" s="11">
        <f t="shared" si="203"/>
        <v>-4</v>
      </c>
      <c r="DK672" s="6">
        <v>-6.4583803922999996</v>
      </c>
      <c r="DL672">
        <v>10</v>
      </c>
      <c r="DM672">
        <v>0</v>
      </c>
      <c r="DN672">
        <v>0</v>
      </c>
      <c r="DO672">
        <v>0</v>
      </c>
      <c r="DP672">
        <v>0</v>
      </c>
      <c r="DQ672">
        <v>1223</v>
      </c>
      <c r="DR672">
        <v>790</v>
      </c>
      <c r="DS672">
        <v>891</v>
      </c>
      <c r="DT672">
        <v>598</v>
      </c>
      <c r="DU672">
        <v>620</v>
      </c>
      <c r="DV672">
        <v>427</v>
      </c>
      <c r="DW672" s="6">
        <v>56.43</v>
      </c>
      <c r="DX672" s="6">
        <v>37.22</v>
      </c>
      <c r="DY672">
        <v>189</v>
      </c>
      <c r="DZ672">
        <v>127</v>
      </c>
      <c r="EA672">
        <v>53</v>
      </c>
      <c r="EB672">
        <v>42</v>
      </c>
      <c r="EC672">
        <v>52</v>
      </c>
      <c r="ED672">
        <v>35</v>
      </c>
      <c r="EE672">
        <v>65</v>
      </c>
      <c r="EF672">
        <v>42</v>
      </c>
      <c r="EG672" s="11">
        <f t="shared" si="204"/>
        <v>117</v>
      </c>
      <c r="EH672" s="11">
        <f t="shared" si="205"/>
        <v>77</v>
      </c>
      <c r="EI672">
        <v>579</v>
      </c>
      <c r="EJ672">
        <v>541</v>
      </c>
      <c r="EK672">
        <v>397</v>
      </c>
      <c r="EL672">
        <v>403</v>
      </c>
      <c r="EM672">
        <v>157</v>
      </c>
      <c r="EN672">
        <v>67</v>
      </c>
      <c r="EO672">
        <v>53</v>
      </c>
      <c r="EP672">
        <v>44</v>
      </c>
      <c r="EQ672">
        <v>2.6</v>
      </c>
      <c r="ER672">
        <v>1.8</v>
      </c>
      <c r="ES672">
        <v>4.4000000000000004</v>
      </c>
      <c r="ET672">
        <v>2660.06</v>
      </c>
      <c r="EU672" s="11">
        <f t="shared" si="206"/>
        <v>80</v>
      </c>
      <c r="EV672" s="6">
        <f t="shared" si="207"/>
        <v>7.3</v>
      </c>
      <c r="EW672" s="6">
        <f t="shared" si="208"/>
        <v>116.01748234955093</v>
      </c>
      <c r="EX672" s="6">
        <v>45.7</v>
      </c>
      <c r="EY672">
        <v>0.73</v>
      </c>
    </row>
    <row r="673" spans="1:155">
      <c r="A673">
        <v>510</v>
      </c>
      <c r="B673" s="5">
        <v>4000000</v>
      </c>
      <c r="C673" t="s">
        <v>352</v>
      </c>
      <c r="D673" t="s">
        <v>353</v>
      </c>
      <c r="E673" t="s">
        <v>144</v>
      </c>
      <c r="F673" t="s">
        <v>145</v>
      </c>
      <c r="G673" t="s">
        <v>145</v>
      </c>
      <c r="H673">
        <v>72</v>
      </c>
      <c r="I673">
        <v>203</v>
      </c>
      <c r="J673">
        <v>2006</v>
      </c>
      <c r="K673">
        <v>4</v>
      </c>
      <c r="L673">
        <v>112</v>
      </c>
      <c r="M673" t="s">
        <v>155</v>
      </c>
      <c r="N673" t="s">
        <v>354</v>
      </c>
      <c r="O673" t="s">
        <v>319</v>
      </c>
      <c r="P673" t="s">
        <v>149</v>
      </c>
      <c r="Q673" t="s">
        <v>172</v>
      </c>
      <c r="R673">
        <v>49</v>
      </c>
      <c r="S673">
        <v>3</v>
      </c>
      <c r="T673">
        <v>5</v>
      </c>
      <c r="U673">
        <v>1</v>
      </c>
      <c r="V673">
        <v>4</v>
      </c>
      <c r="W673">
        <v>8</v>
      </c>
      <c r="X673">
        <v>-10</v>
      </c>
      <c r="Y673" s="6">
        <v>5.0999999999999996</v>
      </c>
      <c r="Z673">
        <v>47</v>
      </c>
      <c r="AA673">
        <v>880</v>
      </c>
      <c r="AB673">
        <v>39001</v>
      </c>
      <c r="AC673" s="6">
        <v>649.77</v>
      </c>
      <c r="AD673" s="7">
        <v>13.166666666699999</v>
      </c>
      <c r="AE673" s="7">
        <f t="shared" si="190"/>
        <v>13.230975056700453</v>
      </c>
      <c r="AF673" s="8">
        <v>0.24081252964895636</v>
      </c>
      <c r="AG673" s="8">
        <v>0.47058823529411764</v>
      </c>
      <c r="AH673" s="8">
        <v>4.7619047619047616E-2</v>
      </c>
      <c r="AI673" s="9">
        <f t="shared" si="191"/>
        <v>0.91129032258064513</v>
      </c>
      <c r="AJ673" s="10">
        <f t="shared" si="192"/>
        <v>958.90937019969272</v>
      </c>
      <c r="AK673" s="7">
        <f t="shared" si="193"/>
        <v>1.5697862320513414</v>
      </c>
      <c r="AL673" s="7">
        <f t="shared" si="194"/>
        <v>2.0314880650076179</v>
      </c>
      <c r="AM673" s="8">
        <f t="shared" si="195"/>
        <v>0.4358974358974359</v>
      </c>
      <c r="AN673" s="11">
        <f t="shared" si="196"/>
        <v>-5</v>
      </c>
      <c r="AO673" s="7">
        <f t="shared" si="197"/>
        <v>-0.46170183295627654</v>
      </c>
      <c r="AP673">
        <v>149</v>
      </c>
      <c r="AQ673">
        <v>149</v>
      </c>
      <c r="AR673">
        <v>113</v>
      </c>
      <c r="AS673">
        <v>79</v>
      </c>
      <c r="AT673">
        <v>79</v>
      </c>
      <c r="AU673">
        <v>79</v>
      </c>
      <c r="AV673" s="6">
        <v>5.64</v>
      </c>
      <c r="AW673">
        <v>11</v>
      </c>
      <c r="AX673">
        <v>6</v>
      </c>
      <c r="AY673">
        <v>7</v>
      </c>
      <c r="AZ673" s="11">
        <f t="shared" si="198"/>
        <v>13</v>
      </c>
      <c r="BA673" s="6">
        <v>35.721499999999999</v>
      </c>
      <c r="BB673" s="6">
        <v>33.32</v>
      </c>
      <c r="BC673" s="6">
        <v>23.1</v>
      </c>
      <c r="BD673">
        <v>98</v>
      </c>
      <c r="BE673">
        <v>97</v>
      </c>
      <c r="BF673" t="s">
        <v>173</v>
      </c>
      <c r="BG673" s="11" t="e">
        <f t="shared" si="199"/>
        <v>#VALUE!</v>
      </c>
      <c r="BH673">
        <v>34</v>
      </c>
      <c r="BI673">
        <v>12</v>
      </c>
      <c r="BJ673">
        <v>7</v>
      </c>
      <c r="BK673">
        <v>18</v>
      </c>
      <c r="BL673">
        <v>12</v>
      </c>
      <c r="BM673">
        <v>7</v>
      </c>
      <c r="BN673">
        <v>18</v>
      </c>
      <c r="BO673" s="8">
        <f t="shared" si="200"/>
        <v>3.5856573705179286E-2</v>
      </c>
      <c r="BP673">
        <v>29</v>
      </c>
      <c r="BQ673">
        <v>41</v>
      </c>
      <c r="BR673">
        <v>29</v>
      </c>
      <c r="BS673">
        <v>41</v>
      </c>
      <c r="BT673" s="8">
        <f t="shared" si="201"/>
        <v>0.41428571428571431</v>
      </c>
      <c r="BU673" s="8">
        <f t="shared" si="202"/>
        <v>0.12048192771084337</v>
      </c>
      <c r="BV673">
        <v>4</v>
      </c>
      <c r="BW673">
        <v>4</v>
      </c>
      <c r="BX673">
        <v>6</v>
      </c>
      <c r="BY673">
        <v>7</v>
      </c>
      <c r="BZ673">
        <v>19</v>
      </c>
      <c r="CA673">
        <v>30</v>
      </c>
      <c r="CB673">
        <v>7</v>
      </c>
      <c r="CC673">
        <v>15</v>
      </c>
      <c r="CD673">
        <v>10</v>
      </c>
      <c r="CE673">
        <v>8</v>
      </c>
      <c r="CF673">
        <v>17</v>
      </c>
      <c r="CG673">
        <v>27</v>
      </c>
      <c r="CH673">
        <v>0</v>
      </c>
      <c r="CI673">
        <v>1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1</v>
      </c>
      <c r="CR673">
        <v>0</v>
      </c>
      <c r="CS673">
        <v>0</v>
      </c>
      <c r="CT673">
        <v>2</v>
      </c>
      <c r="CU673">
        <v>0</v>
      </c>
      <c r="CV673">
        <v>0</v>
      </c>
      <c r="CW673">
        <v>6</v>
      </c>
      <c r="CX673">
        <v>28</v>
      </c>
      <c r="CY673">
        <v>5</v>
      </c>
      <c r="CZ673">
        <v>2</v>
      </c>
      <c r="DA673">
        <v>7</v>
      </c>
      <c r="DB673">
        <v>20</v>
      </c>
      <c r="DC673">
        <v>1</v>
      </c>
      <c r="DD673">
        <v>0</v>
      </c>
      <c r="DE673">
        <v>44</v>
      </c>
      <c r="DF673">
        <v>19</v>
      </c>
      <c r="DG673">
        <v>8</v>
      </c>
      <c r="DH673">
        <v>19</v>
      </c>
      <c r="DI673">
        <v>9</v>
      </c>
      <c r="DJ673" s="11">
        <f t="shared" si="203"/>
        <v>-11</v>
      </c>
      <c r="DK673" s="6">
        <v>-9.1209354978999997</v>
      </c>
      <c r="DL673">
        <v>16</v>
      </c>
      <c r="DM673">
        <v>3</v>
      </c>
      <c r="DN673">
        <v>0</v>
      </c>
      <c r="DO673">
        <v>0</v>
      </c>
      <c r="DP673">
        <v>0</v>
      </c>
      <c r="DQ673">
        <v>649</v>
      </c>
      <c r="DR673">
        <v>502</v>
      </c>
      <c r="DS673">
        <v>496</v>
      </c>
      <c r="DT673">
        <v>364</v>
      </c>
      <c r="DU673">
        <v>357</v>
      </c>
      <c r="DV673">
        <v>248</v>
      </c>
      <c r="DW673" s="6">
        <v>25.04</v>
      </c>
      <c r="DX673" s="6">
        <v>18.97</v>
      </c>
      <c r="DY673">
        <v>61</v>
      </c>
      <c r="DZ673">
        <v>53</v>
      </c>
      <c r="EA673">
        <v>17</v>
      </c>
      <c r="EB673">
        <v>22</v>
      </c>
      <c r="EC673">
        <v>15</v>
      </c>
      <c r="ED673">
        <v>11</v>
      </c>
      <c r="EE673">
        <v>21</v>
      </c>
      <c r="EF673">
        <v>21</v>
      </c>
      <c r="EG673" s="11">
        <f t="shared" si="204"/>
        <v>36</v>
      </c>
      <c r="EH673" s="11">
        <f t="shared" si="205"/>
        <v>32</v>
      </c>
      <c r="EI673">
        <v>293</v>
      </c>
      <c r="EJ673">
        <v>288</v>
      </c>
      <c r="EK673">
        <v>281</v>
      </c>
      <c r="EL673">
        <v>283</v>
      </c>
      <c r="EM673">
        <v>80</v>
      </c>
      <c r="EN673">
        <v>62</v>
      </c>
      <c r="EO673">
        <v>46</v>
      </c>
      <c r="EP673">
        <v>47</v>
      </c>
      <c r="EQ673">
        <v>-0.60000000000000009</v>
      </c>
      <c r="ER673">
        <v>0.4</v>
      </c>
      <c r="ES673">
        <v>-0.2</v>
      </c>
      <c r="ET673">
        <v>2048.4699999999998</v>
      </c>
      <c r="EU673" s="11">
        <f t="shared" si="206"/>
        <v>166</v>
      </c>
      <c r="EV673" s="6">
        <f t="shared" si="207"/>
        <v>6.5625</v>
      </c>
      <c r="EW673" s="6">
        <f t="shared" si="208"/>
        <v>106.28376194653494</v>
      </c>
      <c r="EX673" s="6">
        <v>12.2</v>
      </c>
      <c r="EY673">
        <v>0.25</v>
      </c>
    </row>
    <row r="674" spans="1:155">
      <c r="A674">
        <v>454</v>
      </c>
      <c r="B674" s="5">
        <v>4000000</v>
      </c>
      <c r="C674" t="s">
        <v>400</v>
      </c>
      <c r="D674" t="s">
        <v>401</v>
      </c>
      <c r="E674" t="s">
        <v>144</v>
      </c>
      <c r="F674" t="s">
        <v>145</v>
      </c>
      <c r="G674" t="s">
        <v>145</v>
      </c>
      <c r="H674">
        <v>73</v>
      </c>
      <c r="I674">
        <v>200</v>
      </c>
      <c r="J674">
        <v>2001</v>
      </c>
      <c r="K674">
        <v>5</v>
      </c>
      <c r="L674">
        <v>151</v>
      </c>
      <c r="M674" t="s">
        <v>146</v>
      </c>
      <c r="N674" t="s">
        <v>402</v>
      </c>
      <c r="O674" t="s">
        <v>403</v>
      </c>
      <c r="P674" t="s">
        <v>192</v>
      </c>
      <c r="Q674" t="s">
        <v>404</v>
      </c>
      <c r="R674">
        <v>81</v>
      </c>
      <c r="S674">
        <v>3</v>
      </c>
      <c r="T674">
        <v>11</v>
      </c>
      <c r="U674">
        <v>2</v>
      </c>
      <c r="V674">
        <v>9</v>
      </c>
      <c r="W674">
        <v>14</v>
      </c>
      <c r="X674">
        <v>0</v>
      </c>
      <c r="Y674" s="6">
        <v>-12.3</v>
      </c>
      <c r="Z674">
        <v>63</v>
      </c>
      <c r="AA674">
        <v>1802</v>
      </c>
      <c r="AB674">
        <v>91130</v>
      </c>
      <c r="AC674" s="6">
        <v>1515.66</v>
      </c>
      <c r="AD674" s="7">
        <v>18.75</v>
      </c>
      <c r="AE674" s="7">
        <f t="shared" si="190"/>
        <v>18.737626886145407</v>
      </c>
      <c r="AF674" s="8">
        <v>0.33045176959990236</v>
      </c>
      <c r="AG674" s="8">
        <v>0.25</v>
      </c>
      <c r="AH674" s="8">
        <v>8.5106382978723402E-2</v>
      </c>
      <c r="AI674" s="9">
        <f t="shared" si="191"/>
        <v>0.91219512195121955</v>
      </c>
      <c r="AJ674" s="10">
        <f t="shared" si="192"/>
        <v>997.30150492994301</v>
      </c>
      <c r="AK674" s="7">
        <f t="shared" si="193"/>
        <v>2.2168560231186416</v>
      </c>
      <c r="AL674" s="7">
        <f t="shared" si="194"/>
        <v>2.8502434582953957</v>
      </c>
      <c r="AM674" s="8">
        <f t="shared" si="195"/>
        <v>0.4375</v>
      </c>
      <c r="AN674" s="11">
        <f t="shared" si="196"/>
        <v>-16</v>
      </c>
      <c r="AO674" s="7">
        <f t="shared" si="197"/>
        <v>-0.63338743517675411</v>
      </c>
      <c r="AP674">
        <v>197</v>
      </c>
      <c r="AQ674">
        <v>197</v>
      </c>
      <c r="AR674">
        <v>146</v>
      </c>
      <c r="AS674">
        <v>94</v>
      </c>
      <c r="AT674">
        <v>94</v>
      </c>
      <c r="AU674">
        <v>94</v>
      </c>
      <c r="AV674" s="6">
        <v>5.77</v>
      </c>
      <c r="AW674">
        <v>13</v>
      </c>
      <c r="AX674">
        <v>1</v>
      </c>
      <c r="AY674">
        <v>5</v>
      </c>
      <c r="AZ674" s="11">
        <f t="shared" si="198"/>
        <v>6</v>
      </c>
      <c r="BA674" s="6">
        <v>45.861699999999999</v>
      </c>
      <c r="BB674" s="6">
        <v>42.84</v>
      </c>
      <c r="BC674" s="6">
        <v>44.9</v>
      </c>
      <c r="BD674">
        <v>173</v>
      </c>
      <c r="BE674">
        <v>173</v>
      </c>
      <c r="BF674">
        <v>73</v>
      </c>
      <c r="BG674" s="11">
        <f t="shared" si="199"/>
        <v>100</v>
      </c>
      <c r="BH674">
        <v>52</v>
      </c>
      <c r="BI674">
        <v>54</v>
      </c>
      <c r="BJ674">
        <v>13</v>
      </c>
      <c r="BK674">
        <v>100</v>
      </c>
      <c r="BL674">
        <v>54</v>
      </c>
      <c r="BM674">
        <v>13</v>
      </c>
      <c r="BN674">
        <v>100</v>
      </c>
      <c r="BO674" s="8">
        <f t="shared" si="200"/>
        <v>6.4766839378238336E-2</v>
      </c>
      <c r="BP674">
        <v>0</v>
      </c>
      <c r="BQ674">
        <v>0</v>
      </c>
      <c r="BR674">
        <v>0</v>
      </c>
      <c r="BS674">
        <v>0</v>
      </c>
      <c r="BT674" s="8">
        <f t="shared" si="201"/>
        <v>0</v>
      </c>
      <c r="BU674" s="8">
        <f t="shared" si="202"/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1</v>
      </c>
      <c r="CJ674">
        <v>1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2</v>
      </c>
      <c r="CQ674">
        <v>0</v>
      </c>
      <c r="CR674">
        <v>0</v>
      </c>
      <c r="CS674">
        <v>0</v>
      </c>
      <c r="CT674">
        <v>1</v>
      </c>
      <c r="CU674">
        <v>0</v>
      </c>
      <c r="CV674">
        <v>1</v>
      </c>
      <c r="CW674">
        <v>3</v>
      </c>
      <c r="CX674">
        <v>48</v>
      </c>
      <c r="CY674">
        <v>4</v>
      </c>
      <c r="CZ674">
        <v>0</v>
      </c>
      <c r="DA674">
        <v>42</v>
      </c>
      <c r="DB674">
        <v>3</v>
      </c>
      <c r="DC674">
        <v>3</v>
      </c>
      <c r="DD674">
        <v>1</v>
      </c>
      <c r="DE674">
        <v>41</v>
      </c>
      <c r="DF674">
        <v>24</v>
      </c>
      <c r="DG674">
        <v>14</v>
      </c>
      <c r="DH674">
        <v>24</v>
      </c>
      <c r="DI674">
        <v>17</v>
      </c>
      <c r="DJ674" s="11">
        <f t="shared" si="203"/>
        <v>-10</v>
      </c>
      <c r="DK674" s="6">
        <v>2.3487711</v>
      </c>
      <c r="DL674">
        <v>19</v>
      </c>
      <c r="DM674">
        <v>5</v>
      </c>
      <c r="DN674">
        <v>0</v>
      </c>
      <c r="DO674">
        <v>0</v>
      </c>
      <c r="DP674">
        <v>0</v>
      </c>
      <c r="DQ674">
        <v>1223</v>
      </c>
      <c r="DR674">
        <v>1544</v>
      </c>
      <c r="DS674">
        <v>932</v>
      </c>
      <c r="DT674">
        <v>1149</v>
      </c>
      <c r="DU674">
        <v>658</v>
      </c>
      <c r="DV674">
        <v>820</v>
      </c>
      <c r="DW674" s="6">
        <v>55.7</v>
      </c>
      <c r="DX674" s="6">
        <v>75.53</v>
      </c>
      <c r="DY674">
        <v>186</v>
      </c>
      <c r="DZ674">
        <v>266</v>
      </c>
      <c r="EA674">
        <v>56</v>
      </c>
      <c r="EB674">
        <v>72</v>
      </c>
      <c r="EC674">
        <v>39</v>
      </c>
      <c r="ED674">
        <v>53</v>
      </c>
      <c r="EE674">
        <v>58</v>
      </c>
      <c r="EF674">
        <v>64</v>
      </c>
      <c r="EG674" s="11">
        <f t="shared" si="204"/>
        <v>97</v>
      </c>
      <c r="EH674" s="11">
        <f t="shared" si="205"/>
        <v>117</v>
      </c>
      <c r="EI674">
        <v>715</v>
      </c>
      <c r="EJ674">
        <v>634</v>
      </c>
      <c r="EK674">
        <v>747</v>
      </c>
      <c r="EL674">
        <v>548</v>
      </c>
      <c r="EM674">
        <v>231</v>
      </c>
      <c r="EN674">
        <v>112</v>
      </c>
      <c r="EO674">
        <v>108</v>
      </c>
      <c r="EP674">
        <v>98</v>
      </c>
      <c r="EQ674">
        <v>0</v>
      </c>
      <c r="ER674">
        <v>3.5</v>
      </c>
      <c r="ES674">
        <v>3.5</v>
      </c>
      <c r="ET674">
        <v>3070.97</v>
      </c>
      <c r="EU674" s="11">
        <f t="shared" si="206"/>
        <v>341</v>
      </c>
      <c r="EV674" s="6">
        <f t="shared" si="207"/>
        <v>9.7894736842105257</v>
      </c>
      <c r="EW674" s="6">
        <f t="shared" si="208"/>
        <v>109.53643957088001</v>
      </c>
      <c r="EX674" s="6">
        <v>8.6999999999999993</v>
      </c>
      <c r="EY674">
        <v>0.11</v>
      </c>
    </row>
    <row r="675" spans="1:155">
      <c r="A675">
        <v>527</v>
      </c>
      <c r="B675" s="5">
        <v>4000000</v>
      </c>
      <c r="C675" t="s">
        <v>500</v>
      </c>
      <c r="D675" t="s">
        <v>501</v>
      </c>
      <c r="F675" t="s">
        <v>162</v>
      </c>
      <c r="G675" t="s">
        <v>162</v>
      </c>
      <c r="H675">
        <v>73</v>
      </c>
      <c r="I675">
        <v>193</v>
      </c>
      <c r="J675">
        <v>2011</v>
      </c>
      <c r="K675">
        <v>1</v>
      </c>
      <c r="L675">
        <v>10</v>
      </c>
      <c r="M675" t="s">
        <v>155</v>
      </c>
      <c r="N675" t="s">
        <v>502</v>
      </c>
      <c r="O675" t="s">
        <v>503</v>
      </c>
      <c r="P675" t="s">
        <v>192</v>
      </c>
      <c r="Q675" t="s">
        <v>391</v>
      </c>
      <c r="R675">
        <v>68</v>
      </c>
      <c r="S675">
        <v>3</v>
      </c>
      <c r="T675">
        <v>22</v>
      </c>
      <c r="U675">
        <v>8</v>
      </c>
      <c r="V675">
        <v>14</v>
      </c>
      <c r="W675">
        <v>25</v>
      </c>
      <c r="X675">
        <v>5</v>
      </c>
      <c r="Y675" s="6">
        <v>11.9</v>
      </c>
      <c r="Z675">
        <v>20</v>
      </c>
      <c r="AA675">
        <v>1694</v>
      </c>
      <c r="AB675">
        <v>79838</v>
      </c>
      <c r="AC675" s="6">
        <v>1325.24</v>
      </c>
      <c r="AD675" s="7">
        <v>19.55</v>
      </c>
      <c r="AE675" s="7">
        <f t="shared" si="190"/>
        <v>19.535653594771244</v>
      </c>
      <c r="AF675" s="8">
        <v>0.33115022001884087</v>
      </c>
      <c r="AG675" s="8">
        <v>0.3968253968253968</v>
      </c>
      <c r="AH675" s="8">
        <v>9.8283931357254287E-2</v>
      </c>
      <c r="AI675" s="9">
        <f t="shared" si="191"/>
        <v>0.91839999999999999</v>
      </c>
      <c r="AJ675" s="10">
        <f t="shared" si="192"/>
        <v>1016.6839313572542</v>
      </c>
      <c r="AK675" s="7">
        <f t="shared" si="193"/>
        <v>2.8523135432072682</v>
      </c>
      <c r="AL675" s="7">
        <f t="shared" si="194"/>
        <v>2.3090157254535026</v>
      </c>
      <c r="AM675" s="8">
        <f t="shared" si="195"/>
        <v>0.55263157894736847</v>
      </c>
      <c r="AN675" s="11">
        <f t="shared" si="196"/>
        <v>12</v>
      </c>
      <c r="AO675" s="7">
        <f t="shared" si="197"/>
        <v>0.54329781775376551</v>
      </c>
      <c r="AP675">
        <v>186</v>
      </c>
      <c r="AQ675">
        <v>186</v>
      </c>
      <c r="AR675">
        <v>123</v>
      </c>
      <c r="AS675">
        <v>85</v>
      </c>
      <c r="AT675">
        <v>85</v>
      </c>
      <c r="AU675">
        <v>85</v>
      </c>
      <c r="AV675" s="6">
        <v>3.66</v>
      </c>
      <c r="AW675">
        <v>5</v>
      </c>
      <c r="AX675">
        <v>2</v>
      </c>
      <c r="AY675">
        <v>7</v>
      </c>
      <c r="AZ675" s="11">
        <f t="shared" si="198"/>
        <v>9</v>
      </c>
      <c r="BA675" s="6">
        <v>52.988199999999999</v>
      </c>
      <c r="BB675" s="6">
        <v>50.21</v>
      </c>
      <c r="BC675" s="6">
        <v>153.1</v>
      </c>
      <c r="BD675">
        <v>20</v>
      </c>
      <c r="BE675">
        <v>20</v>
      </c>
      <c r="BF675">
        <v>81</v>
      </c>
      <c r="BG675" s="11">
        <f t="shared" si="199"/>
        <v>-61</v>
      </c>
      <c r="BH675">
        <v>38</v>
      </c>
      <c r="BI675">
        <v>29</v>
      </c>
      <c r="BJ675">
        <v>16</v>
      </c>
      <c r="BK675">
        <v>89</v>
      </c>
      <c r="BL675">
        <v>29</v>
      </c>
      <c r="BM675">
        <v>16</v>
      </c>
      <c r="BN675">
        <v>89</v>
      </c>
      <c r="BO675" s="8">
        <f t="shared" si="200"/>
        <v>7.5680272108843538E-2</v>
      </c>
      <c r="BP675">
        <v>0</v>
      </c>
      <c r="BQ675">
        <v>0</v>
      </c>
      <c r="BR675">
        <v>0</v>
      </c>
      <c r="BS675">
        <v>0</v>
      </c>
      <c r="BT675" s="8">
        <f t="shared" si="201"/>
        <v>0</v>
      </c>
      <c r="BU675" s="8">
        <f t="shared" si="202"/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1</v>
      </c>
      <c r="CJ675">
        <v>2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3</v>
      </c>
      <c r="CU675">
        <v>0</v>
      </c>
      <c r="CV675">
        <v>1</v>
      </c>
      <c r="CW675">
        <v>3</v>
      </c>
      <c r="CX675">
        <v>34</v>
      </c>
      <c r="CY675">
        <v>1</v>
      </c>
      <c r="CZ675">
        <v>0</v>
      </c>
      <c r="DA675">
        <v>37</v>
      </c>
      <c r="DB675">
        <v>7</v>
      </c>
      <c r="DC675">
        <v>0</v>
      </c>
      <c r="DD675">
        <v>0</v>
      </c>
      <c r="DE675">
        <v>40</v>
      </c>
      <c r="DF675">
        <v>10</v>
      </c>
      <c r="DG675">
        <v>7</v>
      </c>
      <c r="DH675">
        <v>10</v>
      </c>
      <c r="DI675">
        <v>6</v>
      </c>
      <c r="DJ675" s="11">
        <f t="shared" si="203"/>
        <v>-3</v>
      </c>
      <c r="DK675" s="6">
        <v>3.7734048100000002</v>
      </c>
      <c r="DL675">
        <v>10</v>
      </c>
      <c r="DM675">
        <v>0</v>
      </c>
      <c r="DN675">
        <v>0</v>
      </c>
      <c r="DO675">
        <v>0</v>
      </c>
      <c r="DP675">
        <v>0</v>
      </c>
      <c r="DQ675">
        <v>1155</v>
      </c>
      <c r="DR675">
        <v>1176</v>
      </c>
      <c r="DS675">
        <v>875</v>
      </c>
      <c r="DT675">
        <v>878</v>
      </c>
      <c r="DU675">
        <v>641</v>
      </c>
      <c r="DV675">
        <v>625</v>
      </c>
      <c r="DW675" s="6">
        <v>53.34</v>
      </c>
      <c r="DX675" s="6">
        <v>46.96</v>
      </c>
      <c r="DY675">
        <v>194</v>
      </c>
      <c r="DZ675">
        <v>140</v>
      </c>
      <c r="EA675">
        <v>63</v>
      </c>
      <c r="EB675">
        <v>51</v>
      </c>
      <c r="EC675">
        <v>37</v>
      </c>
      <c r="ED675">
        <v>30</v>
      </c>
      <c r="EE675">
        <v>53</v>
      </c>
      <c r="EF675">
        <v>51</v>
      </c>
      <c r="EG675" s="11">
        <f t="shared" si="204"/>
        <v>90</v>
      </c>
      <c r="EH675" s="11">
        <f t="shared" si="205"/>
        <v>81</v>
      </c>
      <c r="EI675">
        <v>633</v>
      </c>
      <c r="EJ675">
        <v>600</v>
      </c>
      <c r="EK675">
        <v>352</v>
      </c>
      <c r="EL675">
        <v>442</v>
      </c>
      <c r="EM675">
        <v>136</v>
      </c>
      <c r="EN675">
        <v>128</v>
      </c>
      <c r="EO675">
        <v>66</v>
      </c>
      <c r="EP675">
        <v>64</v>
      </c>
      <c r="EQ675">
        <v>1.4</v>
      </c>
      <c r="ER675">
        <v>2.7</v>
      </c>
      <c r="ES675">
        <v>4.0999999999999996</v>
      </c>
      <c r="ET675">
        <v>2676.69</v>
      </c>
      <c r="EU675" s="11">
        <f t="shared" si="206"/>
        <v>129</v>
      </c>
      <c r="EV675" s="6">
        <f t="shared" si="207"/>
        <v>3.6</v>
      </c>
      <c r="EW675" s="6">
        <f t="shared" si="208"/>
        <v>105.53560109866892</v>
      </c>
      <c r="EX675" s="6">
        <v>27.6</v>
      </c>
      <c r="EY675">
        <v>0.41</v>
      </c>
    </row>
    <row r="676" spans="1:155">
      <c r="A676">
        <v>660</v>
      </c>
      <c r="B676" s="5">
        <v>4000000</v>
      </c>
      <c r="C676" t="s">
        <v>592</v>
      </c>
      <c r="D676" t="s">
        <v>593</v>
      </c>
      <c r="E676" t="s">
        <v>483</v>
      </c>
      <c r="F676" t="s">
        <v>154</v>
      </c>
      <c r="G676" t="s">
        <v>154</v>
      </c>
      <c r="H676">
        <v>75</v>
      </c>
      <c r="I676">
        <v>215</v>
      </c>
      <c r="J676">
        <v>2008</v>
      </c>
      <c r="K676">
        <v>1</v>
      </c>
      <c r="L676">
        <v>27</v>
      </c>
      <c r="M676" t="s">
        <v>146</v>
      </c>
      <c r="N676" t="s">
        <v>594</v>
      </c>
      <c r="O676" t="s">
        <v>595</v>
      </c>
      <c r="P676" t="s">
        <v>192</v>
      </c>
      <c r="Q676" t="s">
        <v>193</v>
      </c>
      <c r="R676">
        <v>72</v>
      </c>
      <c r="S676">
        <v>9</v>
      </c>
      <c r="T676">
        <v>28</v>
      </c>
      <c r="U676">
        <v>18</v>
      </c>
      <c r="V676">
        <v>10</v>
      </c>
      <c r="W676">
        <v>37</v>
      </c>
      <c r="X676">
        <v>7</v>
      </c>
      <c r="Y676" s="6">
        <v>-4.9000000000000004</v>
      </c>
      <c r="Z676">
        <v>10</v>
      </c>
      <c r="AA676">
        <v>1916</v>
      </c>
      <c r="AB676">
        <v>98106</v>
      </c>
      <c r="AC676" s="6">
        <v>1623.41</v>
      </c>
      <c r="AD676" s="7">
        <v>22.7</v>
      </c>
      <c r="AE676" s="7">
        <f t="shared" si="190"/>
        <v>22.652361111111109</v>
      </c>
      <c r="AF676" s="8">
        <v>0.37847282934323689</v>
      </c>
      <c r="AG676" s="8">
        <v>0.48684210526315791</v>
      </c>
      <c r="AH676" s="8">
        <v>9.5838587641866327E-2</v>
      </c>
      <c r="AI676" s="9">
        <f t="shared" si="191"/>
        <v>0.91580310880829019</v>
      </c>
      <c r="AJ676" s="10">
        <f t="shared" si="192"/>
        <v>1011.6416964501565</v>
      </c>
      <c r="AK676" s="7">
        <f t="shared" si="193"/>
        <v>2.808902248969761</v>
      </c>
      <c r="AL676" s="7">
        <f t="shared" si="194"/>
        <v>2.4023506076715062</v>
      </c>
      <c r="AM676" s="8">
        <f t="shared" si="195"/>
        <v>0.53900709219858156</v>
      </c>
      <c r="AN676" s="11">
        <f t="shared" si="196"/>
        <v>11</v>
      </c>
      <c r="AO676" s="7">
        <f t="shared" si="197"/>
        <v>0.40655164129825483</v>
      </c>
      <c r="AP676">
        <v>361</v>
      </c>
      <c r="AQ676">
        <v>361</v>
      </c>
      <c r="AR676">
        <v>269</v>
      </c>
      <c r="AS676">
        <v>180</v>
      </c>
      <c r="AT676">
        <v>180</v>
      </c>
      <c r="AU676">
        <v>180</v>
      </c>
      <c r="AV676" s="6">
        <v>11.73</v>
      </c>
      <c r="AW676">
        <v>27</v>
      </c>
      <c r="AX676">
        <v>8</v>
      </c>
      <c r="AY676">
        <v>18</v>
      </c>
      <c r="AZ676" s="11">
        <f t="shared" si="198"/>
        <v>26</v>
      </c>
      <c r="BA676" s="6">
        <v>50.661099999999998</v>
      </c>
      <c r="BB676" s="6">
        <v>47.08</v>
      </c>
      <c r="BC676" s="6">
        <v>327.5</v>
      </c>
      <c r="BD676">
        <v>58</v>
      </c>
      <c r="BE676">
        <v>58</v>
      </c>
      <c r="BF676">
        <v>60</v>
      </c>
      <c r="BG676" s="11">
        <f t="shared" si="199"/>
        <v>-2</v>
      </c>
      <c r="BH676">
        <v>89</v>
      </c>
      <c r="BI676">
        <v>88</v>
      </c>
      <c r="BJ676">
        <v>51</v>
      </c>
      <c r="BK676">
        <v>127</v>
      </c>
      <c r="BL676">
        <v>88</v>
      </c>
      <c r="BM676">
        <v>51</v>
      </c>
      <c r="BN676">
        <v>127</v>
      </c>
      <c r="BO676" s="8">
        <f t="shared" si="200"/>
        <v>8.1619537275064269E-2</v>
      </c>
      <c r="BP676">
        <v>0</v>
      </c>
      <c r="BQ676">
        <v>0</v>
      </c>
      <c r="BR676">
        <v>0</v>
      </c>
      <c r="BS676">
        <v>0</v>
      </c>
      <c r="BT676" s="8">
        <f t="shared" si="201"/>
        <v>0</v>
      </c>
      <c r="BU676" s="8">
        <f t="shared" si="202"/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2</v>
      </c>
      <c r="CJ676">
        <v>3</v>
      </c>
      <c r="CK676">
        <v>0</v>
      </c>
      <c r="CL676">
        <v>0</v>
      </c>
      <c r="CM676">
        <v>0</v>
      </c>
      <c r="CN676">
        <v>1</v>
      </c>
      <c r="CO676">
        <v>1</v>
      </c>
      <c r="CP676">
        <v>4</v>
      </c>
      <c r="CQ676">
        <v>1</v>
      </c>
      <c r="CR676">
        <v>0</v>
      </c>
      <c r="CS676">
        <v>0</v>
      </c>
      <c r="CT676">
        <v>2</v>
      </c>
      <c r="CU676">
        <v>0</v>
      </c>
      <c r="CV676">
        <v>2</v>
      </c>
      <c r="CW676">
        <v>9</v>
      </c>
      <c r="CX676">
        <v>78</v>
      </c>
      <c r="CY676">
        <v>5</v>
      </c>
      <c r="CZ676">
        <v>3</v>
      </c>
      <c r="DA676">
        <v>92</v>
      </c>
      <c r="DB676">
        <v>22</v>
      </c>
      <c r="DC676">
        <v>1</v>
      </c>
      <c r="DD676">
        <v>0</v>
      </c>
      <c r="DE676">
        <v>57</v>
      </c>
      <c r="DF676">
        <v>5</v>
      </c>
      <c r="DG676">
        <v>12</v>
      </c>
      <c r="DH676">
        <v>5</v>
      </c>
      <c r="DI676">
        <v>9</v>
      </c>
      <c r="DJ676" s="11">
        <f t="shared" si="203"/>
        <v>7</v>
      </c>
      <c r="DK676" s="6">
        <v>12.196623819999999</v>
      </c>
      <c r="DL676">
        <v>5</v>
      </c>
      <c r="DM676">
        <v>0</v>
      </c>
      <c r="DN676">
        <v>0</v>
      </c>
      <c r="DO676">
        <v>0</v>
      </c>
      <c r="DP676">
        <v>0</v>
      </c>
      <c r="DQ676">
        <v>1536</v>
      </c>
      <c r="DR676">
        <v>1556</v>
      </c>
      <c r="DS676">
        <v>1155</v>
      </c>
      <c r="DT676">
        <v>1158</v>
      </c>
      <c r="DU676">
        <v>793</v>
      </c>
      <c r="DV676">
        <v>772</v>
      </c>
      <c r="DW676" s="6">
        <v>80.040000000000006</v>
      </c>
      <c r="DX676" s="6">
        <v>80.05</v>
      </c>
      <c r="DY676">
        <v>289</v>
      </c>
      <c r="DZ676">
        <v>304</v>
      </c>
      <c r="EA676">
        <v>76</v>
      </c>
      <c r="EB676">
        <v>65</v>
      </c>
      <c r="EC676">
        <v>66</v>
      </c>
      <c r="ED676">
        <v>69</v>
      </c>
      <c r="EE676">
        <v>71</v>
      </c>
      <c r="EF676">
        <v>98</v>
      </c>
      <c r="EG676" s="11">
        <f t="shared" si="204"/>
        <v>137</v>
      </c>
      <c r="EH676" s="11">
        <f t="shared" si="205"/>
        <v>167</v>
      </c>
      <c r="EI676">
        <v>836</v>
      </c>
      <c r="EJ676">
        <v>834</v>
      </c>
      <c r="EK676">
        <v>486</v>
      </c>
      <c r="EL676">
        <v>493</v>
      </c>
      <c r="EM676">
        <v>300</v>
      </c>
      <c r="EN676">
        <v>204</v>
      </c>
      <c r="EO676">
        <v>73</v>
      </c>
      <c r="EP676">
        <v>81</v>
      </c>
      <c r="EQ676">
        <v>3</v>
      </c>
      <c r="ER676">
        <v>3.5</v>
      </c>
      <c r="ES676">
        <v>6.5</v>
      </c>
      <c r="ET676">
        <v>2665.96</v>
      </c>
      <c r="EU676" s="11">
        <f t="shared" si="206"/>
        <v>195</v>
      </c>
      <c r="EV676" s="6">
        <f t="shared" si="207"/>
        <v>21.8</v>
      </c>
      <c r="EW676" s="6">
        <f t="shared" si="208"/>
        <v>114.27797044492765</v>
      </c>
      <c r="EX676" s="6">
        <v>45.8</v>
      </c>
      <c r="EY676">
        <v>0.64</v>
      </c>
    </row>
    <row r="677" spans="1:155">
      <c r="A677">
        <v>294</v>
      </c>
      <c r="B677" s="5">
        <v>4000000</v>
      </c>
      <c r="C677" t="s">
        <v>792</v>
      </c>
      <c r="D677" t="s">
        <v>749</v>
      </c>
      <c r="E677" t="s">
        <v>153</v>
      </c>
      <c r="F677" t="s">
        <v>154</v>
      </c>
      <c r="G677" t="s">
        <v>154</v>
      </c>
      <c r="H677">
        <v>75</v>
      </c>
      <c r="I677">
        <v>192</v>
      </c>
      <c r="M677" t="s">
        <v>155</v>
      </c>
      <c r="N677" t="s">
        <v>793</v>
      </c>
      <c r="O677" t="s">
        <v>794</v>
      </c>
      <c r="P677" t="s">
        <v>192</v>
      </c>
      <c r="Q677" t="s">
        <v>159</v>
      </c>
      <c r="R677">
        <v>82</v>
      </c>
      <c r="S677">
        <v>4</v>
      </c>
      <c r="T677">
        <v>8</v>
      </c>
      <c r="U677">
        <v>6</v>
      </c>
      <c r="V677">
        <v>2</v>
      </c>
      <c r="W677">
        <v>12</v>
      </c>
      <c r="X677">
        <v>-22</v>
      </c>
      <c r="Y677" s="6">
        <v>-0.2</v>
      </c>
      <c r="Z677">
        <v>33</v>
      </c>
      <c r="AA677">
        <v>2344</v>
      </c>
      <c r="AB677">
        <v>107976</v>
      </c>
      <c r="AC677" s="6">
        <v>1773.51</v>
      </c>
      <c r="AD677" s="7">
        <v>21.933333333299998</v>
      </c>
      <c r="AE677" s="7">
        <f t="shared" si="190"/>
        <v>21.835948509473983</v>
      </c>
      <c r="AF677" s="8">
        <v>0.37077200002508731</v>
      </c>
      <c r="AG677" s="8">
        <v>0.21818181818181817</v>
      </c>
      <c r="AH677" s="8">
        <v>7.7138849929873771E-2</v>
      </c>
      <c r="AI677" s="9">
        <f t="shared" si="191"/>
        <v>0.89038031319910516</v>
      </c>
      <c r="AJ677" s="10">
        <f t="shared" si="192"/>
        <v>967.5191631289789</v>
      </c>
      <c r="AK677" s="7">
        <f t="shared" si="193"/>
        <v>1.8607168834683763</v>
      </c>
      <c r="AL677" s="7">
        <f t="shared" si="194"/>
        <v>3.3154591741800159</v>
      </c>
      <c r="AM677" s="8">
        <f t="shared" si="195"/>
        <v>0.35947712418300654</v>
      </c>
      <c r="AN677" s="11">
        <f t="shared" si="196"/>
        <v>-43</v>
      </c>
      <c r="AO677" s="7">
        <f t="shared" si="197"/>
        <v>-1.4547422907116396</v>
      </c>
      <c r="AP677">
        <v>173</v>
      </c>
      <c r="AQ677">
        <v>177</v>
      </c>
      <c r="AR677">
        <v>123</v>
      </c>
      <c r="AS677">
        <v>84</v>
      </c>
      <c r="AT677">
        <v>85</v>
      </c>
      <c r="AU677">
        <v>85</v>
      </c>
      <c r="AV677" s="6">
        <v>3.65</v>
      </c>
      <c r="AW677">
        <v>6</v>
      </c>
      <c r="AX677">
        <v>1</v>
      </c>
      <c r="AY677">
        <v>6</v>
      </c>
      <c r="AZ677" s="11">
        <f t="shared" si="198"/>
        <v>7</v>
      </c>
      <c r="BA677" s="6">
        <v>53.2941</v>
      </c>
      <c r="BB677" s="6">
        <v>47.4</v>
      </c>
      <c r="BC677" s="6">
        <v>112.2</v>
      </c>
      <c r="BD677">
        <v>100</v>
      </c>
      <c r="BE677">
        <v>98</v>
      </c>
      <c r="BF677">
        <v>108</v>
      </c>
      <c r="BG677" s="11">
        <f t="shared" si="199"/>
        <v>-10</v>
      </c>
      <c r="BH677">
        <v>40</v>
      </c>
      <c r="BI677">
        <v>45</v>
      </c>
      <c r="BJ677">
        <v>16</v>
      </c>
      <c r="BK677">
        <v>170</v>
      </c>
      <c r="BL677">
        <v>45</v>
      </c>
      <c r="BM677">
        <v>15</v>
      </c>
      <c r="BN677">
        <v>168</v>
      </c>
      <c r="BO677" s="8">
        <f t="shared" si="200"/>
        <v>9.6774193548387094E-2</v>
      </c>
      <c r="BP677">
        <v>0</v>
      </c>
      <c r="BQ677">
        <v>0</v>
      </c>
      <c r="BR677">
        <v>0</v>
      </c>
      <c r="BS677">
        <v>0</v>
      </c>
      <c r="BT677" s="8">
        <f t="shared" si="201"/>
        <v>0</v>
      </c>
      <c r="BU677" s="8">
        <f t="shared" si="202"/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1</v>
      </c>
      <c r="CI677">
        <v>0</v>
      </c>
      <c r="CJ677">
        <v>2</v>
      </c>
      <c r="CK677">
        <v>0</v>
      </c>
      <c r="CL677">
        <v>0</v>
      </c>
      <c r="CM677">
        <v>0</v>
      </c>
      <c r="CN677">
        <v>0</v>
      </c>
      <c r="CO677">
        <v>1</v>
      </c>
      <c r="CP677">
        <v>1</v>
      </c>
      <c r="CQ677">
        <v>0</v>
      </c>
      <c r="CR677">
        <v>0</v>
      </c>
      <c r="CS677">
        <v>0</v>
      </c>
      <c r="CT677">
        <v>2</v>
      </c>
      <c r="CU677">
        <v>0</v>
      </c>
      <c r="CV677">
        <v>0</v>
      </c>
      <c r="CW677">
        <v>5</v>
      </c>
      <c r="CX677">
        <v>35</v>
      </c>
      <c r="CY677">
        <v>2</v>
      </c>
      <c r="CZ677">
        <v>1</v>
      </c>
      <c r="DA677">
        <v>29</v>
      </c>
      <c r="DB677">
        <v>12</v>
      </c>
      <c r="DC677">
        <v>0</v>
      </c>
      <c r="DD677">
        <v>0</v>
      </c>
      <c r="DE677">
        <v>41</v>
      </c>
      <c r="DF677">
        <v>15</v>
      </c>
      <c r="DG677">
        <v>10</v>
      </c>
      <c r="DH677">
        <v>15</v>
      </c>
      <c r="DI677">
        <v>9</v>
      </c>
      <c r="DJ677" s="11">
        <f t="shared" si="203"/>
        <v>-5</v>
      </c>
      <c r="DK677" s="6">
        <v>3.8729637000000001</v>
      </c>
      <c r="DL677">
        <v>14</v>
      </c>
      <c r="DM677">
        <v>1</v>
      </c>
      <c r="DN677">
        <v>0</v>
      </c>
      <c r="DO677">
        <v>0</v>
      </c>
      <c r="DP677">
        <v>0</v>
      </c>
      <c r="DQ677">
        <v>1283</v>
      </c>
      <c r="DR677">
        <v>1736</v>
      </c>
      <c r="DS677">
        <v>984</v>
      </c>
      <c r="DT677">
        <v>1299</v>
      </c>
      <c r="DU677">
        <v>713</v>
      </c>
      <c r="DV677">
        <v>894</v>
      </c>
      <c r="DW677" s="6">
        <v>59.01</v>
      </c>
      <c r="DX677" s="6">
        <v>84.61</v>
      </c>
      <c r="DY677">
        <v>194</v>
      </c>
      <c r="DZ677">
        <v>299</v>
      </c>
      <c r="EA677">
        <v>55</v>
      </c>
      <c r="EB677">
        <v>98</v>
      </c>
      <c r="EC677">
        <v>34</v>
      </c>
      <c r="ED677">
        <v>55</v>
      </c>
      <c r="EE677">
        <v>52</v>
      </c>
      <c r="EF677">
        <v>71</v>
      </c>
      <c r="EG677" s="11">
        <f t="shared" si="204"/>
        <v>86</v>
      </c>
      <c r="EH677" s="11">
        <f t="shared" si="205"/>
        <v>126</v>
      </c>
      <c r="EI677">
        <v>932</v>
      </c>
      <c r="EJ677">
        <v>922</v>
      </c>
      <c r="EK677">
        <v>578</v>
      </c>
      <c r="EL677">
        <v>628</v>
      </c>
      <c r="EM677">
        <v>230</v>
      </c>
      <c r="EN677">
        <v>153</v>
      </c>
      <c r="EO677">
        <v>83</v>
      </c>
      <c r="EP677">
        <v>105</v>
      </c>
      <c r="EQ677">
        <v>-0.5</v>
      </c>
      <c r="ER677">
        <v>2.5</v>
      </c>
      <c r="ES677">
        <v>2</v>
      </c>
      <c r="ET677">
        <v>3009.78</v>
      </c>
      <c r="EU677" s="11">
        <f t="shared" si="206"/>
        <v>304</v>
      </c>
      <c r="EV677" s="6">
        <f t="shared" si="207"/>
        <v>8.2857142857142865</v>
      </c>
      <c r="EW677" s="6">
        <f t="shared" si="208"/>
        <v>102.13644129438232</v>
      </c>
      <c r="EX677" s="6">
        <v>9.5</v>
      </c>
      <c r="EY677">
        <v>0.12</v>
      </c>
    </row>
    <row r="678" spans="1:155">
      <c r="A678">
        <v>625</v>
      </c>
      <c r="B678" s="5">
        <v>4000000</v>
      </c>
      <c r="C678" t="s">
        <v>795</v>
      </c>
      <c r="D678" t="s">
        <v>796</v>
      </c>
      <c r="E678" t="s">
        <v>144</v>
      </c>
      <c r="F678" t="s">
        <v>145</v>
      </c>
      <c r="G678" t="s">
        <v>145</v>
      </c>
      <c r="H678">
        <v>72</v>
      </c>
      <c r="I678">
        <v>195</v>
      </c>
      <c r="J678">
        <v>2008</v>
      </c>
      <c r="K678">
        <v>1</v>
      </c>
      <c r="L678">
        <v>20</v>
      </c>
      <c r="M678" t="s">
        <v>155</v>
      </c>
      <c r="N678" t="s">
        <v>797</v>
      </c>
      <c r="O678" t="s">
        <v>467</v>
      </c>
      <c r="P678" t="s">
        <v>192</v>
      </c>
      <c r="Q678" t="s">
        <v>359</v>
      </c>
      <c r="R678">
        <v>51</v>
      </c>
      <c r="S678">
        <v>6</v>
      </c>
      <c r="T678">
        <v>12</v>
      </c>
      <c r="U678">
        <v>7</v>
      </c>
      <c r="V678">
        <v>5</v>
      </c>
      <c r="W678">
        <v>18</v>
      </c>
      <c r="X678">
        <v>-5</v>
      </c>
      <c r="Y678" s="6">
        <v>1.9</v>
      </c>
      <c r="Z678">
        <v>28</v>
      </c>
      <c r="AA678">
        <v>1314</v>
      </c>
      <c r="AB678">
        <v>59682</v>
      </c>
      <c r="AC678" s="6">
        <v>992.58</v>
      </c>
      <c r="AD678" s="7">
        <v>19.5</v>
      </c>
      <c r="AE678" s="7">
        <f t="shared" si="190"/>
        <v>19.488758169934641</v>
      </c>
      <c r="AF678" s="8">
        <v>0.33800198187706232</v>
      </c>
      <c r="AG678" s="8">
        <v>0.47368421052631576</v>
      </c>
      <c r="AH678" s="8">
        <v>7.8512396694214878E-2</v>
      </c>
      <c r="AI678" s="9">
        <f t="shared" si="191"/>
        <v>0.90361445783132532</v>
      </c>
      <c r="AJ678" s="10">
        <f t="shared" si="192"/>
        <v>982.12685452554012</v>
      </c>
      <c r="AK678" s="7">
        <f t="shared" si="193"/>
        <v>2.2970440669769689</v>
      </c>
      <c r="AL678" s="7">
        <f t="shared" si="194"/>
        <v>2.9015293477603823</v>
      </c>
      <c r="AM678" s="8">
        <f t="shared" si="195"/>
        <v>0.44186046511627908</v>
      </c>
      <c r="AN678" s="11">
        <f t="shared" si="196"/>
        <v>-10</v>
      </c>
      <c r="AO678" s="7">
        <f t="shared" si="197"/>
        <v>-0.60448528078341335</v>
      </c>
      <c r="AP678">
        <v>188</v>
      </c>
      <c r="AQ678">
        <v>188</v>
      </c>
      <c r="AR678">
        <v>132</v>
      </c>
      <c r="AS678">
        <v>92</v>
      </c>
      <c r="AT678">
        <v>92</v>
      </c>
      <c r="AU678">
        <v>92</v>
      </c>
      <c r="AV678" s="6">
        <v>5.15</v>
      </c>
      <c r="AW678">
        <v>11</v>
      </c>
      <c r="AX678">
        <v>3</v>
      </c>
      <c r="AY678">
        <v>5</v>
      </c>
      <c r="AZ678" s="11">
        <f t="shared" si="198"/>
        <v>8</v>
      </c>
      <c r="BA678" s="6">
        <v>44.510899999999999</v>
      </c>
      <c r="BB678" s="6">
        <v>44.25</v>
      </c>
      <c r="BC678" s="6">
        <v>122.1</v>
      </c>
      <c r="BD678">
        <v>173</v>
      </c>
      <c r="BE678">
        <v>173</v>
      </c>
      <c r="BF678">
        <v>77</v>
      </c>
      <c r="BG678" s="11">
        <f t="shared" si="199"/>
        <v>96</v>
      </c>
      <c r="BH678">
        <v>40</v>
      </c>
      <c r="BI678">
        <v>30</v>
      </c>
      <c r="BJ678">
        <v>9</v>
      </c>
      <c r="BK678">
        <v>85</v>
      </c>
      <c r="BL678">
        <v>30</v>
      </c>
      <c r="BM678">
        <v>9</v>
      </c>
      <c r="BN678">
        <v>85</v>
      </c>
      <c r="BO678" s="8">
        <f t="shared" si="200"/>
        <v>8.9757127771911305E-2</v>
      </c>
      <c r="BP678">
        <v>0</v>
      </c>
      <c r="BQ678">
        <v>1</v>
      </c>
      <c r="BR678">
        <v>0</v>
      </c>
      <c r="BS678">
        <v>1</v>
      </c>
      <c r="BT678" s="8">
        <f t="shared" si="201"/>
        <v>0</v>
      </c>
      <c r="BU678" s="8">
        <f t="shared" si="202"/>
        <v>1.1350737797956867E-3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1</v>
      </c>
      <c r="CB678">
        <v>0</v>
      </c>
      <c r="CC678">
        <v>1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3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1</v>
      </c>
      <c r="CP678">
        <v>2</v>
      </c>
      <c r="CQ678">
        <v>0</v>
      </c>
      <c r="CR678">
        <v>0</v>
      </c>
      <c r="CS678">
        <v>0</v>
      </c>
      <c r="CT678">
        <v>3</v>
      </c>
      <c r="CU678">
        <v>0</v>
      </c>
      <c r="CV678">
        <v>1</v>
      </c>
      <c r="CW678">
        <v>11</v>
      </c>
      <c r="CX678">
        <v>28</v>
      </c>
      <c r="CY678">
        <v>4</v>
      </c>
      <c r="CZ678">
        <v>2</v>
      </c>
      <c r="DA678">
        <v>26</v>
      </c>
      <c r="DB678">
        <v>30</v>
      </c>
      <c r="DC678">
        <v>1</v>
      </c>
      <c r="DD678">
        <v>0</v>
      </c>
      <c r="DE678">
        <v>29</v>
      </c>
      <c r="DF678">
        <v>13</v>
      </c>
      <c r="DG678">
        <v>12</v>
      </c>
      <c r="DH678">
        <v>14</v>
      </c>
      <c r="DI678">
        <v>10</v>
      </c>
      <c r="DJ678" s="11">
        <f t="shared" si="203"/>
        <v>-1</v>
      </c>
      <c r="DK678" s="6">
        <v>2.8579916499999998</v>
      </c>
      <c r="DL678">
        <v>13</v>
      </c>
      <c r="DM678">
        <v>0</v>
      </c>
      <c r="DN678">
        <v>0</v>
      </c>
      <c r="DO678">
        <v>0</v>
      </c>
      <c r="DP678">
        <v>0</v>
      </c>
      <c r="DQ678">
        <v>940</v>
      </c>
      <c r="DR678">
        <v>947</v>
      </c>
      <c r="DS678">
        <v>684</v>
      </c>
      <c r="DT678">
        <v>680</v>
      </c>
      <c r="DU678">
        <v>484</v>
      </c>
      <c r="DV678">
        <v>498</v>
      </c>
      <c r="DW678" s="6">
        <v>40.880000000000003</v>
      </c>
      <c r="DX678" s="6">
        <v>40.619999999999997</v>
      </c>
      <c r="DY678">
        <v>143</v>
      </c>
      <c r="DZ678">
        <v>143</v>
      </c>
      <c r="EA678">
        <v>38</v>
      </c>
      <c r="EB678">
        <v>48</v>
      </c>
      <c r="EC678">
        <v>35</v>
      </c>
      <c r="ED678">
        <v>36</v>
      </c>
      <c r="EE678">
        <v>43</v>
      </c>
      <c r="EF678">
        <v>48</v>
      </c>
      <c r="EG678" s="11">
        <f t="shared" si="204"/>
        <v>78</v>
      </c>
      <c r="EH678" s="11">
        <f t="shared" si="205"/>
        <v>84</v>
      </c>
      <c r="EI678">
        <v>459</v>
      </c>
      <c r="EJ678">
        <v>422</v>
      </c>
      <c r="EK678">
        <v>528</v>
      </c>
      <c r="EL678">
        <v>447</v>
      </c>
      <c r="EM678">
        <v>150</v>
      </c>
      <c r="EN678">
        <v>83</v>
      </c>
      <c r="EO678">
        <v>59</v>
      </c>
      <c r="EP678">
        <v>69</v>
      </c>
      <c r="EQ678">
        <v>1.4</v>
      </c>
      <c r="ER678">
        <v>2.1</v>
      </c>
      <c r="ES678">
        <v>3.5</v>
      </c>
      <c r="ET678">
        <v>1944.03</v>
      </c>
      <c r="EU678" s="11">
        <f t="shared" si="206"/>
        <v>286</v>
      </c>
      <c r="EV678" s="6">
        <f t="shared" si="207"/>
        <v>14</v>
      </c>
      <c r="EW678" s="6">
        <f t="shared" si="208"/>
        <v>114.06637248383001</v>
      </c>
      <c r="EX678" s="6">
        <v>24.9</v>
      </c>
      <c r="EY678">
        <v>0.49</v>
      </c>
    </row>
    <row r="679" spans="1:155">
      <c r="A679">
        <v>651</v>
      </c>
      <c r="B679" s="5">
        <v>4000000</v>
      </c>
      <c r="C679" t="s">
        <v>1017</v>
      </c>
      <c r="D679" t="s">
        <v>1018</v>
      </c>
      <c r="E679" t="s">
        <v>144</v>
      </c>
      <c r="F679" t="s">
        <v>145</v>
      </c>
      <c r="G679" t="s">
        <v>145</v>
      </c>
      <c r="H679">
        <v>73</v>
      </c>
      <c r="I679">
        <v>216</v>
      </c>
      <c r="J679">
        <v>1998</v>
      </c>
      <c r="K679">
        <v>2</v>
      </c>
      <c r="L679">
        <v>44</v>
      </c>
      <c r="M679" t="s">
        <v>146</v>
      </c>
      <c r="N679" t="s">
        <v>1019</v>
      </c>
      <c r="O679" t="s">
        <v>427</v>
      </c>
      <c r="P679" t="s">
        <v>171</v>
      </c>
      <c r="Q679" t="s">
        <v>165</v>
      </c>
      <c r="R679">
        <v>72</v>
      </c>
      <c r="S679">
        <v>18</v>
      </c>
      <c r="T679">
        <v>24</v>
      </c>
      <c r="U679">
        <v>17</v>
      </c>
      <c r="V679">
        <v>7</v>
      </c>
      <c r="W679">
        <v>42</v>
      </c>
      <c r="X679">
        <v>1</v>
      </c>
      <c r="Y679" s="6">
        <v>2.2000000000000002</v>
      </c>
      <c r="Z679">
        <v>55</v>
      </c>
      <c r="AA679">
        <v>1688</v>
      </c>
      <c r="AB679">
        <v>71785</v>
      </c>
      <c r="AC679" s="6">
        <v>1195.33</v>
      </c>
      <c r="AD679" s="7">
        <v>16.616666666699999</v>
      </c>
      <c r="AE679" s="7">
        <f t="shared" si="190"/>
        <v>16.611790123467902</v>
      </c>
      <c r="AF679" s="8">
        <v>0.28083649725584542</v>
      </c>
      <c r="AG679" s="8">
        <v>0.66666666666666663</v>
      </c>
      <c r="AH679" s="8">
        <v>0.10031847133757962</v>
      </c>
      <c r="AI679" s="9">
        <f t="shared" si="191"/>
        <v>0.89947089947089953</v>
      </c>
      <c r="AJ679" s="10">
        <f t="shared" si="192"/>
        <v>999.78937080847913</v>
      </c>
      <c r="AK679" s="7">
        <f t="shared" si="193"/>
        <v>3.1623066433537184</v>
      </c>
      <c r="AL679" s="7">
        <f t="shared" si="194"/>
        <v>2.8611345820819358</v>
      </c>
      <c r="AM679" s="8">
        <f t="shared" si="195"/>
        <v>0.52500000000000002</v>
      </c>
      <c r="AN679" s="11">
        <f t="shared" si="196"/>
        <v>6</v>
      </c>
      <c r="AO679" s="7">
        <f t="shared" si="197"/>
        <v>0.30117206127178253</v>
      </c>
      <c r="AP679">
        <v>194</v>
      </c>
      <c r="AQ679">
        <v>194</v>
      </c>
      <c r="AR679">
        <v>163</v>
      </c>
      <c r="AS679">
        <v>120</v>
      </c>
      <c r="AT679">
        <v>120</v>
      </c>
      <c r="AU679">
        <v>120</v>
      </c>
      <c r="AV679" s="6">
        <v>13.15</v>
      </c>
      <c r="AW679">
        <v>50</v>
      </c>
      <c r="AX679">
        <v>11</v>
      </c>
      <c r="AY679">
        <v>13</v>
      </c>
      <c r="AZ679" s="11">
        <f t="shared" si="198"/>
        <v>24</v>
      </c>
      <c r="BA679" s="6">
        <v>26.791699999999999</v>
      </c>
      <c r="BB679" s="6">
        <v>25.54</v>
      </c>
      <c r="BC679" s="6">
        <v>310.2</v>
      </c>
      <c r="BD679">
        <v>160</v>
      </c>
      <c r="BE679">
        <v>160</v>
      </c>
      <c r="BF679">
        <v>43</v>
      </c>
      <c r="BG679" s="11">
        <f t="shared" si="199"/>
        <v>117</v>
      </c>
      <c r="BH679">
        <v>43</v>
      </c>
      <c r="BI679">
        <v>19</v>
      </c>
      <c r="BJ679">
        <v>21</v>
      </c>
      <c r="BK679">
        <v>64</v>
      </c>
      <c r="BL679">
        <v>19</v>
      </c>
      <c r="BM679">
        <v>21</v>
      </c>
      <c r="BN679">
        <v>64</v>
      </c>
      <c r="BO679" s="8">
        <f t="shared" si="200"/>
        <v>5.876951331496786E-2</v>
      </c>
      <c r="BP679">
        <v>703</v>
      </c>
      <c r="BQ679">
        <v>577</v>
      </c>
      <c r="BR679">
        <v>703</v>
      </c>
      <c r="BS679">
        <v>577</v>
      </c>
      <c r="BT679" s="8">
        <f t="shared" si="201"/>
        <v>0.54921874999999998</v>
      </c>
      <c r="BU679" s="8">
        <f t="shared" si="202"/>
        <v>0.96896290688872067</v>
      </c>
      <c r="BV679">
        <v>297</v>
      </c>
      <c r="BW679">
        <v>247</v>
      </c>
      <c r="BX679">
        <v>177</v>
      </c>
      <c r="BY679">
        <v>150</v>
      </c>
      <c r="BZ679">
        <v>229</v>
      </c>
      <c r="CA679">
        <v>180</v>
      </c>
      <c r="CB679">
        <v>188</v>
      </c>
      <c r="CC679">
        <v>159</v>
      </c>
      <c r="CD679">
        <v>268</v>
      </c>
      <c r="CE679">
        <v>196</v>
      </c>
      <c r="CF679">
        <v>449</v>
      </c>
      <c r="CG679">
        <v>388</v>
      </c>
      <c r="CH679">
        <v>0</v>
      </c>
      <c r="CI679">
        <v>3</v>
      </c>
      <c r="CJ679">
        <v>3</v>
      </c>
      <c r="CK679">
        <v>3</v>
      </c>
      <c r="CL679">
        <v>0</v>
      </c>
      <c r="CM679">
        <v>0</v>
      </c>
      <c r="CN679">
        <v>2</v>
      </c>
      <c r="CO679">
        <v>0</v>
      </c>
      <c r="CP679">
        <v>0</v>
      </c>
      <c r="CQ679">
        <v>1</v>
      </c>
      <c r="CR679">
        <v>5</v>
      </c>
      <c r="CS679">
        <v>1</v>
      </c>
      <c r="CT679">
        <v>9</v>
      </c>
      <c r="CU679">
        <v>2</v>
      </c>
      <c r="CV679">
        <v>0</v>
      </c>
      <c r="CW679">
        <v>4</v>
      </c>
      <c r="CX679">
        <v>37</v>
      </c>
      <c r="CY679">
        <v>16</v>
      </c>
      <c r="CZ679">
        <v>0</v>
      </c>
      <c r="DA679">
        <v>5</v>
      </c>
      <c r="DB679">
        <v>19</v>
      </c>
      <c r="DC679">
        <v>8</v>
      </c>
      <c r="DD679">
        <v>3</v>
      </c>
      <c r="DE679">
        <v>69</v>
      </c>
      <c r="DF679">
        <v>18</v>
      </c>
      <c r="DG679">
        <v>5</v>
      </c>
      <c r="DH679">
        <v>16</v>
      </c>
      <c r="DI679">
        <v>4</v>
      </c>
      <c r="DJ679" s="11">
        <f t="shared" si="203"/>
        <v>-13</v>
      </c>
      <c r="DK679" s="6">
        <v>-11.071888341999999</v>
      </c>
      <c r="DL679">
        <v>14</v>
      </c>
      <c r="DM679">
        <v>3</v>
      </c>
      <c r="DN679">
        <v>0</v>
      </c>
      <c r="DO679">
        <v>1</v>
      </c>
      <c r="DP679">
        <v>0</v>
      </c>
      <c r="DQ679">
        <v>1107</v>
      </c>
      <c r="DR679">
        <v>1089</v>
      </c>
      <c r="DS679">
        <v>837</v>
      </c>
      <c r="DT679">
        <v>811</v>
      </c>
      <c r="DU679">
        <v>628</v>
      </c>
      <c r="DV679">
        <v>567</v>
      </c>
      <c r="DW679" s="6">
        <v>55.44</v>
      </c>
      <c r="DX679" s="6">
        <v>51.19</v>
      </c>
      <c r="DY679">
        <v>173</v>
      </c>
      <c r="DZ679">
        <v>162</v>
      </c>
      <c r="EA679">
        <v>63</v>
      </c>
      <c r="EB679">
        <v>57</v>
      </c>
      <c r="EC679">
        <v>45</v>
      </c>
      <c r="ED679">
        <v>33</v>
      </c>
      <c r="EE679">
        <v>58</v>
      </c>
      <c r="EF679">
        <v>41</v>
      </c>
      <c r="EG679" s="11">
        <f t="shared" si="204"/>
        <v>103</v>
      </c>
      <c r="EH679" s="11">
        <f t="shared" si="205"/>
        <v>74</v>
      </c>
      <c r="EI679">
        <v>728</v>
      </c>
      <c r="EJ679">
        <v>593</v>
      </c>
      <c r="EK679">
        <v>437</v>
      </c>
      <c r="EL679">
        <v>359</v>
      </c>
      <c r="EM679">
        <v>157</v>
      </c>
      <c r="EN679">
        <v>115</v>
      </c>
      <c r="EO679">
        <v>69</v>
      </c>
      <c r="EP679">
        <v>66</v>
      </c>
      <c r="EQ679">
        <v>3.4</v>
      </c>
      <c r="ER679">
        <v>1.3</v>
      </c>
      <c r="ES679">
        <v>4.7</v>
      </c>
      <c r="ET679">
        <v>3060.99</v>
      </c>
      <c r="EU679" s="11">
        <f t="shared" si="206"/>
        <v>282</v>
      </c>
      <c r="EV679" s="6">
        <f t="shared" si="207"/>
        <v>12.928571428571429</v>
      </c>
      <c r="EW679" s="6">
        <f t="shared" si="208"/>
        <v>110.22897442547247</v>
      </c>
      <c r="EX679" s="6">
        <v>42.2</v>
      </c>
      <c r="EY679">
        <v>0.59</v>
      </c>
    </row>
    <row r="680" spans="1:155">
      <c r="A680">
        <v>314</v>
      </c>
      <c r="B680" s="5">
        <v>4000000</v>
      </c>
      <c r="C680" t="s">
        <v>1042</v>
      </c>
      <c r="D680" t="s">
        <v>353</v>
      </c>
      <c r="E680" t="s">
        <v>144</v>
      </c>
      <c r="F680" t="s">
        <v>145</v>
      </c>
      <c r="G680" t="s">
        <v>154</v>
      </c>
      <c r="H680">
        <v>73</v>
      </c>
      <c r="I680">
        <v>207</v>
      </c>
      <c r="J680">
        <v>2010</v>
      </c>
      <c r="K680">
        <v>1</v>
      </c>
      <c r="L680">
        <v>12</v>
      </c>
      <c r="M680" t="s">
        <v>155</v>
      </c>
      <c r="N680" t="s">
        <v>1043</v>
      </c>
      <c r="O680" t="s">
        <v>245</v>
      </c>
      <c r="P680" t="s">
        <v>192</v>
      </c>
      <c r="Q680" t="s">
        <v>404</v>
      </c>
      <c r="R680">
        <v>80</v>
      </c>
      <c r="S680">
        <v>11</v>
      </c>
      <c r="T680">
        <v>28</v>
      </c>
      <c r="U680">
        <v>12</v>
      </c>
      <c r="V680">
        <v>16</v>
      </c>
      <c r="W680">
        <v>39</v>
      </c>
      <c r="X680">
        <v>7</v>
      </c>
      <c r="Y680" s="6">
        <v>5.4</v>
      </c>
      <c r="Z680">
        <v>20</v>
      </c>
      <c r="AA680">
        <v>2258</v>
      </c>
      <c r="AB680">
        <v>119271</v>
      </c>
      <c r="AC680" s="6">
        <v>1973.81</v>
      </c>
      <c r="AD680" s="7">
        <v>24.85</v>
      </c>
      <c r="AE680" s="7">
        <f t="shared" si="190"/>
        <v>24.79025</v>
      </c>
      <c r="AF680" s="8">
        <v>0.4112369757213486</v>
      </c>
      <c r="AG680" s="8">
        <v>0.39393939393939392</v>
      </c>
      <c r="AH680" s="8">
        <v>9.9397590361445784E-2</v>
      </c>
      <c r="AI680" s="9">
        <f t="shared" si="191"/>
        <v>0.91855670103092779</v>
      </c>
      <c r="AJ680" s="10">
        <f t="shared" si="192"/>
        <v>1017.9542913923735</v>
      </c>
      <c r="AK680" s="7">
        <f t="shared" si="193"/>
        <v>3.009408200384029</v>
      </c>
      <c r="AL680" s="7">
        <f t="shared" si="194"/>
        <v>2.4014469477811948</v>
      </c>
      <c r="AM680" s="8">
        <f t="shared" si="195"/>
        <v>0.5561797752808989</v>
      </c>
      <c r="AN680" s="11">
        <f t="shared" si="196"/>
        <v>20</v>
      </c>
      <c r="AO680" s="7">
        <f t="shared" si="197"/>
        <v>0.60796125260283418</v>
      </c>
      <c r="AP680">
        <v>372</v>
      </c>
      <c r="AQ680">
        <v>372</v>
      </c>
      <c r="AR680">
        <v>248</v>
      </c>
      <c r="AS680">
        <v>186</v>
      </c>
      <c r="AT680">
        <v>186</v>
      </c>
      <c r="AU680">
        <v>186</v>
      </c>
      <c r="AV680" s="6">
        <v>10.56</v>
      </c>
      <c r="AW680">
        <v>19</v>
      </c>
      <c r="AX680">
        <v>4</v>
      </c>
      <c r="AY680">
        <v>7</v>
      </c>
      <c r="AZ680" s="11">
        <f t="shared" si="198"/>
        <v>11</v>
      </c>
      <c r="BA680" s="6">
        <v>45.5</v>
      </c>
      <c r="BB680" s="6">
        <v>42.68</v>
      </c>
      <c r="BC680" s="6">
        <v>230</v>
      </c>
      <c r="BD680">
        <v>29</v>
      </c>
      <c r="BE680">
        <v>29</v>
      </c>
      <c r="BF680">
        <v>128</v>
      </c>
      <c r="BG680" s="11">
        <f t="shared" si="199"/>
        <v>-99</v>
      </c>
      <c r="BH680">
        <v>62</v>
      </c>
      <c r="BI680">
        <v>68</v>
      </c>
      <c r="BJ680">
        <v>30</v>
      </c>
      <c r="BK680">
        <v>134</v>
      </c>
      <c r="BL680">
        <v>68</v>
      </c>
      <c r="BM680">
        <v>30</v>
      </c>
      <c r="BN680">
        <v>134</v>
      </c>
      <c r="BO680" s="8">
        <f t="shared" si="200"/>
        <v>7.2393300918422471E-2</v>
      </c>
      <c r="BP680">
        <v>0</v>
      </c>
      <c r="BQ680">
        <v>0</v>
      </c>
      <c r="BR680">
        <v>0</v>
      </c>
      <c r="BS680">
        <v>0</v>
      </c>
      <c r="BT680" s="8">
        <f t="shared" si="201"/>
        <v>0</v>
      </c>
      <c r="BU680" s="8">
        <f t="shared" si="202"/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1</v>
      </c>
      <c r="CJ680">
        <v>3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4</v>
      </c>
      <c r="CQ680">
        <v>3</v>
      </c>
      <c r="CR680">
        <v>0</v>
      </c>
      <c r="CS680">
        <v>0</v>
      </c>
      <c r="CT680">
        <v>4</v>
      </c>
      <c r="CU680">
        <v>1</v>
      </c>
      <c r="CV680">
        <v>4</v>
      </c>
      <c r="CW680">
        <v>4</v>
      </c>
      <c r="CX680">
        <v>53</v>
      </c>
      <c r="CY680">
        <v>3</v>
      </c>
      <c r="CZ680">
        <v>0</v>
      </c>
      <c r="DA680">
        <v>67</v>
      </c>
      <c r="DB680">
        <v>24</v>
      </c>
      <c r="DC680">
        <v>3</v>
      </c>
      <c r="DD680">
        <v>2</v>
      </c>
      <c r="DE680">
        <v>87</v>
      </c>
      <c r="DF680">
        <v>10</v>
      </c>
      <c r="DG680">
        <v>7</v>
      </c>
      <c r="DH680">
        <v>9</v>
      </c>
      <c r="DI680">
        <v>6</v>
      </c>
      <c r="DJ680" s="11">
        <f t="shared" si="203"/>
        <v>-3</v>
      </c>
      <c r="DK680" s="6">
        <v>5.21855358</v>
      </c>
      <c r="DL680">
        <v>10</v>
      </c>
      <c r="DM680">
        <v>0</v>
      </c>
      <c r="DN680">
        <v>0</v>
      </c>
      <c r="DO680">
        <v>0</v>
      </c>
      <c r="DP680">
        <v>0</v>
      </c>
      <c r="DQ680">
        <v>1914</v>
      </c>
      <c r="DR680">
        <v>1851</v>
      </c>
      <c r="DS680">
        <v>1446</v>
      </c>
      <c r="DT680">
        <v>1398</v>
      </c>
      <c r="DU680">
        <v>996</v>
      </c>
      <c r="DV680">
        <v>970</v>
      </c>
      <c r="DW680" s="6">
        <v>107.16</v>
      </c>
      <c r="DX680" s="6">
        <v>94.35</v>
      </c>
      <c r="DY680">
        <v>366</v>
      </c>
      <c r="DZ680">
        <v>324</v>
      </c>
      <c r="EA680">
        <v>99</v>
      </c>
      <c r="EB680">
        <v>79</v>
      </c>
      <c r="EC680">
        <v>89</v>
      </c>
      <c r="ED680">
        <v>80</v>
      </c>
      <c r="EE680">
        <v>88</v>
      </c>
      <c r="EF680">
        <v>68</v>
      </c>
      <c r="EG680" s="11">
        <f t="shared" si="204"/>
        <v>177</v>
      </c>
      <c r="EH680" s="11">
        <f t="shared" si="205"/>
        <v>148</v>
      </c>
      <c r="EI680">
        <v>1209</v>
      </c>
      <c r="EJ680">
        <v>909</v>
      </c>
      <c r="EK680">
        <v>610</v>
      </c>
      <c r="EL680">
        <v>638</v>
      </c>
      <c r="EM680">
        <v>315</v>
      </c>
      <c r="EN680">
        <v>162</v>
      </c>
      <c r="EO680">
        <v>115</v>
      </c>
      <c r="EP680">
        <v>108</v>
      </c>
      <c r="EQ680">
        <v>3.1</v>
      </c>
      <c r="ER680">
        <v>5.2</v>
      </c>
      <c r="ES680">
        <v>8.3000000000000007</v>
      </c>
      <c r="ET680">
        <v>2825.88</v>
      </c>
      <c r="EU680" s="11">
        <f t="shared" si="206"/>
        <v>183</v>
      </c>
      <c r="EV680" s="6">
        <f t="shared" si="207"/>
        <v>5.9</v>
      </c>
      <c r="EW680" s="6">
        <f t="shared" si="208"/>
        <v>114.44870580248352</v>
      </c>
      <c r="EX680" s="6">
        <v>45.8</v>
      </c>
      <c r="EY680">
        <v>0.57000000000000006</v>
      </c>
    </row>
    <row r="681" spans="1:155">
      <c r="A681">
        <v>34</v>
      </c>
      <c r="B681" s="5">
        <v>4000000</v>
      </c>
      <c r="C681" t="s">
        <v>1205</v>
      </c>
      <c r="D681" t="s">
        <v>1206</v>
      </c>
      <c r="F681" t="s">
        <v>967</v>
      </c>
      <c r="G681" t="s">
        <v>967</v>
      </c>
      <c r="H681">
        <v>72</v>
      </c>
      <c r="I681">
        <v>204</v>
      </c>
      <c r="J681">
        <v>2010</v>
      </c>
      <c r="K681">
        <v>3</v>
      </c>
      <c r="L681">
        <v>66</v>
      </c>
      <c r="M681" t="s">
        <v>146</v>
      </c>
      <c r="N681" t="s">
        <v>1207</v>
      </c>
      <c r="O681" t="s">
        <v>1208</v>
      </c>
      <c r="P681" t="s">
        <v>192</v>
      </c>
      <c r="Q681" t="s">
        <v>359</v>
      </c>
      <c r="R681">
        <v>67</v>
      </c>
      <c r="S681">
        <v>6</v>
      </c>
      <c r="T681">
        <v>17</v>
      </c>
      <c r="U681">
        <v>10</v>
      </c>
      <c r="V681">
        <v>7</v>
      </c>
      <c r="W681">
        <v>23</v>
      </c>
      <c r="X681">
        <v>8</v>
      </c>
      <c r="Y681" s="6">
        <v>5.0999999999999996</v>
      </c>
      <c r="Z681">
        <v>93</v>
      </c>
      <c r="AA681">
        <v>1739</v>
      </c>
      <c r="AB681">
        <v>77555</v>
      </c>
      <c r="AC681" s="6">
        <v>1289.54</v>
      </c>
      <c r="AD681" s="7">
        <v>19.3</v>
      </c>
      <c r="AE681" s="7">
        <f t="shared" si="190"/>
        <v>19.279718076285238</v>
      </c>
      <c r="AF681" s="8">
        <v>0.33822225719306531</v>
      </c>
      <c r="AG681" s="8">
        <v>0.42592592592592593</v>
      </c>
      <c r="AH681" s="8">
        <v>8.9108910891089105E-2</v>
      </c>
      <c r="AI681" s="9">
        <f t="shared" si="191"/>
        <v>0.90436241610738255</v>
      </c>
      <c r="AJ681" s="10">
        <f t="shared" si="192"/>
        <v>993.47132699847168</v>
      </c>
      <c r="AK681" s="7">
        <f t="shared" si="193"/>
        <v>2.5125238457124248</v>
      </c>
      <c r="AL681" s="7">
        <f t="shared" si="194"/>
        <v>2.6521085038075594</v>
      </c>
      <c r="AM681" s="8">
        <f t="shared" si="195"/>
        <v>0.48648648648648651</v>
      </c>
      <c r="AN681" s="11">
        <f t="shared" si="196"/>
        <v>-3</v>
      </c>
      <c r="AO681" s="7">
        <f t="shared" si="197"/>
        <v>-0.13958465809513454</v>
      </c>
      <c r="AP681">
        <v>299</v>
      </c>
      <c r="AQ681">
        <v>299</v>
      </c>
      <c r="AR681">
        <v>181</v>
      </c>
      <c r="AS681">
        <v>113</v>
      </c>
      <c r="AT681">
        <v>113</v>
      </c>
      <c r="AU681">
        <v>113</v>
      </c>
      <c r="AV681" s="6">
        <v>4.75</v>
      </c>
      <c r="AW681">
        <v>6</v>
      </c>
      <c r="AX681">
        <v>9</v>
      </c>
      <c r="AY681">
        <v>14</v>
      </c>
      <c r="AZ681" s="11">
        <f t="shared" si="198"/>
        <v>23</v>
      </c>
      <c r="BA681" s="6">
        <v>61.8673</v>
      </c>
      <c r="BB681" s="6">
        <v>51.44</v>
      </c>
      <c r="BC681" s="6">
        <v>217.7</v>
      </c>
      <c r="BD681">
        <v>280</v>
      </c>
      <c r="BE681">
        <v>280</v>
      </c>
      <c r="BF681">
        <v>135</v>
      </c>
      <c r="BG681" s="11">
        <f t="shared" si="199"/>
        <v>145</v>
      </c>
      <c r="BH681">
        <v>68</v>
      </c>
      <c r="BI681">
        <v>40</v>
      </c>
      <c r="BJ681">
        <v>18</v>
      </c>
      <c r="BK681">
        <v>124</v>
      </c>
      <c r="BL681">
        <v>40</v>
      </c>
      <c r="BM681">
        <v>18</v>
      </c>
      <c r="BN681">
        <v>124</v>
      </c>
      <c r="BO681" s="8">
        <f t="shared" si="200"/>
        <v>0.10222588623248145</v>
      </c>
      <c r="BP681">
        <v>0</v>
      </c>
      <c r="BQ681">
        <v>0</v>
      </c>
      <c r="BR681">
        <v>0</v>
      </c>
      <c r="BS681">
        <v>0</v>
      </c>
      <c r="BT681" s="8">
        <f t="shared" si="201"/>
        <v>0</v>
      </c>
      <c r="BU681" s="8">
        <f t="shared" si="202"/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1</v>
      </c>
      <c r="CL681">
        <v>0</v>
      </c>
      <c r="CM681">
        <v>0</v>
      </c>
      <c r="CN681">
        <v>0</v>
      </c>
      <c r="CO681">
        <v>0</v>
      </c>
      <c r="CP681">
        <v>1</v>
      </c>
      <c r="CQ681">
        <v>0</v>
      </c>
      <c r="CR681">
        <v>1</v>
      </c>
      <c r="CS681">
        <v>0</v>
      </c>
      <c r="CT681">
        <v>4</v>
      </c>
      <c r="CU681">
        <v>1</v>
      </c>
      <c r="CV681">
        <v>0</v>
      </c>
      <c r="CW681">
        <v>12</v>
      </c>
      <c r="CX681">
        <v>55</v>
      </c>
      <c r="CY681">
        <v>1</v>
      </c>
      <c r="CZ681">
        <v>0</v>
      </c>
      <c r="DA681">
        <v>42</v>
      </c>
      <c r="DB681">
        <v>19</v>
      </c>
      <c r="DC681">
        <v>1</v>
      </c>
      <c r="DD681">
        <v>0</v>
      </c>
      <c r="DE681">
        <v>50</v>
      </c>
      <c r="DF681">
        <v>34</v>
      </c>
      <c r="DG681">
        <v>22</v>
      </c>
      <c r="DH681">
        <v>30</v>
      </c>
      <c r="DI681">
        <v>16</v>
      </c>
      <c r="DJ681" s="11">
        <f t="shared" si="203"/>
        <v>-12</v>
      </c>
      <c r="DK681" s="6">
        <v>-3.2736295599999998</v>
      </c>
      <c r="DL681">
        <v>29</v>
      </c>
      <c r="DM681">
        <v>3</v>
      </c>
      <c r="DN681">
        <v>0</v>
      </c>
      <c r="DO681">
        <v>2</v>
      </c>
      <c r="DP681">
        <v>0</v>
      </c>
      <c r="DQ681">
        <v>1215</v>
      </c>
      <c r="DR681">
        <v>1213</v>
      </c>
      <c r="DS681">
        <v>860</v>
      </c>
      <c r="DT681">
        <v>825</v>
      </c>
      <c r="DU681">
        <v>606</v>
      </c>
      <c r="DV681">
        <v>596</v>
      </c>
      <c r="DW681" s="6">
        <v>48.09</v>
      </c>
      <c r="DX681" s="6">
        <v>50.78</v>
      </c>
      <c r="DY681">
        <v>162</v>
      </c>
      <c r="DZ681">
        <v>174</v>
      </c>
      <c r="EA681">
        <v>54</v>
      </c>
      <c r="EB681">
        <v>57</v>
      </c>
      <c r="EC681">
        <v>51</v>
      </c>
      <c r="ED681">
        <v>44</v>
      </c>
      <c r="EE681">
        <v>74</v>
      </c>
      <c r="EF681">
        <v>58</v>
      </c>
      <c r="EG681" s="11">
        <f t="shared" si="204"/>
        <v>125</v>
      </c>
      <c r="EH681" s="11">
        <f t="shared" si="205"/>
        <v>102</v>
      </c>
      <c r="EI681">
        <v>656</v>
      </c>
      <c r="EJ681">
        <v>600</v>
      </c>
      <c r="EK681">
        <v>751</v>
      </c>
      <c r="EL681">
        <v>604</v>
      </c>
      <c r="EM681">
        <v>159</v>
      </c>
      <c r="EN681">
        <v>118</v>
      </c>
      <c r="EO681">
        <v>87</v>
      </c>
      <c r="EP681">
        <v>90</v>
      </c>
      <c r="EQ681">
        <v>1.6</v>
      </c>
      <c r="ER681">
        <v>3.9</v>
      </c>
      <c r="ES681">
        <v>5.5</v>
      </c>
      <c r="ET681">
        <v>2523.16</v>
      </c>
      <c r="EU681" s="11">
        <f t="shared" si="206"/>
        <v>500</v>
      </c>
      <c r="EV681" s="6">
        <f t="shared" si="207"/>
        <v>10.275862068965518</v>
      </c>
      <c r="EW681" s="6">
        <f t="shared" si="208"/>
        <v>112.97051661832903</v>
      </c>
      <c r="EX681" s="6">
        <v>36.700000000000003</v>
      </c>
      <c r="EY681">
        <v>0.55000000000000004</v>
      </c>
    </row>
    <row r="682" spans="1:155">
      <c r="A682">
        <v>398</v>
      </c>
      <c r="B682" s="5">
        <v>4000000</v>
      </c>
      <c r="C682" t="s">
        <v>1309</v>
      </c>
      <c r="D682" t="s">
        <v>1310</v>
      </c>
      <c r="F682" t="s">
        <v>967</v>
      </c>
      <c r="G682" t="s">
        <v>967</v>
      </c>
      <c r="H682">
        <v>72</v>
      </c>
      <c r="I682">
        <v>185</v>
      </c>
      <c r="J682">
        <v>2001</v>
      </c>
      <c r="K682">
        <v>1</v>
      </c>
      <c r="L682">
        <v>13</v>
      </c>
      <c r="M682" t="s">
        <v>146</v>
      </c>
      <c r="N682" t="s">
        <v>1311</v>
      </c>
      <c r="O682" t="s">
        <v>1312</v>
      </c>
      <c r="P682" t="s">
        <v>198</v>
      </c>
      <c r="Q682" t="s">
        <v>363</v>
      </c>
      <c r="R682">
        <v>15</v>
      </c>
      <c r="S682">
        <v>4</v>
      </c>
      <c r="T682">
        <v>3</v>
      </c>
      <c r="U682">
        <v>3</v>
      </c>
      <c r="V682">
        <v>0</v>
      </c>
      <c r="W682">
        <v>7</v>
      </c>
      <c r="X682">
        <v>-1</v>
      </c>
      <c r="Y682" s="6">
        <v>3.3</v>
      </c>
      <c r="Z682">
        <v>0</v>
      </c>
      <c r="AA682">
        <v>334</v>
      </c>
      <c r="AB682">
        <v>12978</v>
      </c>
      <c r="AC682" s="6">
        <v>216.27</v>
      </c>
      <c r="AD682" s="7">
        <v>14.416666666699999</v>
      </c>
      <c r="AE682" s="7">
        <f t="shared" si="190"/>
        <v>14.418222222233334</v>
      </c>
      <c r="AF682" s="8">
        <v>0.25443529411764709</v>
      </c>
      <c r="AG682" s="8">
        <v>1</v>
      </c>
      <c r="AH682" s="8">
        <v>6.6037735849056603E-2</v>
      </c>
      <c r="AI682" s="9">
        <f t="shared" si="191"/>
        <v>0.93548387096774199</v>
      </c>
      <c r="AJ682" s="10">
        <f t="shared" si="192"/>
        <v>1001.5216068167987</v>
      </c>
      <c r="AK682" s="7">
        <f t="shared" si="193"/>
        <v>1.9420169232903313</v>
      </c>
      <c r="AL682" s="7">
        <f t="shared" si="194"/>
        <v>1.6645859342488554</v>
      </c>
      <c r="AM682" s="8">
        <f t="shared" si="195"/>
        <v>0.53846153846153844</v>
      </c>
      <c r="AN682" s="11">
        <f t="shared" si="196"/>
        <v>1</v>
      </c>
      <c r="AO682" s="7">
        <f t="shared" si="197"/>
        <v>0.2774309890414759</v>
      </c>
      <c r="AP682">
        <v>52</v>
      </c>
      <c r="AQ682">
        <v>52</v>
      </c>
      <c r="AR682">
        <v>41</v>
      </c>
      <c r="AS682">
        <v>30</v>
      </c>
      <c r="AT682">
        <v>30</v>
      </c>
      <c r="AU682">
        <v>30</v>
      </c>
      <c r="AV682" s="6">
        <v>3.19</v>
      </c>
      <c r="AW682">
        <v>11</v>
      </c>
      <c r="AX682">
        <v>3</v>
      </c>
      <c r="AY682">
        <v>4</v>
      </c>
      <c r="AZ682" s="11">
        <f t="shared" si="198"/>
        <v>7</v>
      </c>
      <c r="BA682" s="6">
        <v>29.7667</v>
      </c>
      <c r="BB682" s="6">
        <v>30.14</v>
      </c>
      <c r="BC682" s="6">
        <v>84</v>
      </c>
      <c r="BD682">
        <v>1</v>
      </c>
      <c r="BE682">
        <v>1</v>
      </c>
      <c r="BF682">
        <v>14</v>
      </c>
      <c r="BG682" s="11">
        <f t="shared" si="199"/>
        <v>-13</v>
      </c>
      <c r="BH682">
        <v>11</v>
      </c>
      <c r="BI682">
        <v>6</v>
      </c>
      <c r="BJ682">
        <v>9</v>
      </c>
      <c r="BK682">
        <v>4</v>
      </c>
      <c r="BL682">
        <v>6</v>
      </c>
      <c r="BM682">
        <v>9</v>
      </c>
      <c r="BN682">
        <v>4</v>
      </c>
      <c r="BO682" s="8">
        <f t="shared" si="200"/>
        <v>2.197802197802198E-2</v>
      </c>
      <c r="BP682">
        <v>0</v>
      </c>
      <c r="BQ682">
        <v>0</v>
      </c>
      <c r="BR682">
        <v>0</v>
      </c>
      <c r="BS682">
        <v>0</v>
      </c>
      <c r="BT682" s="8">
        <f t="shared" si="201"/>
        <v>0</v>
      </c>
      <c r="BU682" s="8">
        <f t="shared" si="202"/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1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1</v>
      </c>
      <c r="CR682">
        <v>0</v>
      </c>
      <c r="CS682">
        <v>0</v>
      </c>
      <c r="CT682">
        <v>3</v>
      </c>
      <c r="CU682">
        <v>0</v>
      </c>
      <c r="CV682">
        <v>0</v>
      </c>
      <c r="CW682">
        <v>2</v>
      </c>
      <c r="CX682">
        <v>9</v>
      </c>
      <c r="CY682">
        <v>1</v>
      </c>
      <c r="CZ682">
        <v>0</v>
      </c>
      <c r="DA682">
        <v>3</v>
      </c>
      <c r="DB682">
        <v>4</v>
      </c>
      <c r="DC682">
        <v>0</v>
      </c>
      <c r="DD682">
        <v>0</v>
      </c>
      <c r="DE682">
        <v>22</v>
      </c>
      <c r="DF682">
        <v>0</v>
      </c>
      <c r="DG682">
        <v>1</v>
      </c>
      <c r="DH682">
        <v>0</v>
      </c>
      <c r="DI682">
        <v>1</v>
      </c>
      <c r="DJ682" s="11">
        <f t="shared" si="203"/>
        <v>1</v>
      </c>
      <c r="DK682" s="6">
        <v>0.26642825949999999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211</v>
      </c>
      <c r="DR682">
        <v>182</v>
      </c>
      <c r="DS682">
        <v>150</v>
      </c>
      <c r="DT682">
        <v>138</v>
      </c>
      <c r="DU682">
        <v>106</v>
      </c>
      <c r="DV682">
        <v>93</v>
      </c>
      <c r="DW682" s="6">
        <v>11.09</v>
      </c>
      <c r="DX682" s="6">
        <v>8.31</v>
      </c>
      <c r="DY682">
        <v>43</v>
      </c>
      <c r="DZ682">
        <v>28</v>
      </c>
      <c r="EA682">
        <v>7</v>
      </c>
      <c r="EB682">
        <v>6</v>
      </c>
      <c r="EC682">
        <v>10</v>
      </c>
      <c r="ED682">
        <v>8</v>
      </c>
      <c r="EE682">
        <v>13</v>
      </c>
      <c r="EF682">
        <v>18</v>
      </c>
      <c r="EG682" s="11">
        <f t="shared" si="204"/>
        <v>23</v>
      </c>
      <c r="EH682" s="11">
        <f t="shared" si="205"/>
        <v>26</v>
      </c>
      <c r="EI682">
        <v>125</v>
      </c>
      <c r="EJ682">
        <v>125</v>
      </c>
      <c r="EK682">
        <v>60</v>
      </c>
      <c r="EL682">
        <v>63</v>
      </c>
      <c r="EM682">
        <v>51</v>
      </c>
      <c r="EN682">
        <v>36</v>
      </c>
      <c r="EO682">
        <v>12</v>
      </c>
      <c r="EP682">
        <v>7</v>
      </c>
      <c r="EQ682">
        <v>0.60000000000000009</v>
      </c>
      <c r="ER682">
        <v>0.2</v>
      </c>
      <c r="ES682">
        <v>0.8</v>
      </c>
      <c r="ET682">
        <v>633.73</v>
      </c>
      <c r="EU682" s="11">
        <f t="shared" si="206"/>
        <v>5</v>
      </c>
      <c r="EV682" s="6">
        <f t="shared" si="207"/>
        <v>0</v>
      </c>
      <c r="EW682" s="6">
        <f t="shared" si="208"/>
        <v>109.03037869330004</v>
      </c>
      <c r="EX682" s="6">
        <v>8</v>
      </c>
      <c r="EY682">
        <v>0.53</v>
      </c>
    </row>
    <row r="683" spans="1:155">
      <c r="A683">
        <v>418</v>
      </c>
      <c r="B683" s="5">
        <v>4000000</v>
      </c>
      <c r="C683" t="s">
        <v>1361</v>
      </c>
      <c r="D683" t="s">
        <v>1362</v>
      </c>
      <c r="F683" t="s">
        <v>624</v>
      </c>
      <c r="G683" t="s">
        <v>624</v>
      </c>
      <c r="H683">
        <v>73</v>
      </c>
      <c r="I683">
        <v>207</v>
      </c>
      <c r="J683">
        <v>1997</v>
      </c>
      <c r="K683">
        <v>1</v>
      </c>
      <c r="L683">
        <v>12</v>
      </c>
      <c r="M683" t="s">
        <v>155</v>
      </c>
      <c r="N683" t="s">
        <v>1363</v>
      </c>
      <c r="O683" t="s">
        <v>1058</v>
      </c>
      <c r="P683" t="s">
        <v>198</v>
      </c>
      <c r="Q683" t="s">
        <v>150</v>
      </c>
      <c r="R683">
        <v>73</v>
      </c>
      <c r="S683">
        <v>26</v>
      </c>
      <c r="T683">
        <v>19</v>
      </c>
      <c r="U683">
        <v>11</v>
      </c>
      <c r="V683">
        <v>8</v>
      </c>
      <c r="W683">
        <v>45</v>
      </c>
      <c r="X683">
        <v>7</v>
      </c>
      <c r="Y683" s="6">
        <v>0.4</v>
      </c>
      <c r="Z683">
        <v>8</v>
      </c>
      <c r="AA683">
        <v>1657</v>
      </c>
      <c r="AB683">
        <v>73836</v>
      </c>
      <c r="AC683" s="6">
        <v>1227.71</v>
      </c>
      <c r="AD683" s="7">
        <v>16.866666666699999</v>
      </c>
      <c r="AE683" s="7">
        <f t="shared" si="190"/>
        <v>16.847382039584932</v>
      </c>
      <c r="AF683" s="8">
        <v>0.28461575910440773</v>
      </c>
      <c r="AG683" s="8">
        <v>0.81818181818181823</v>
      </c>
      <c r="AH683" s="8">
        <v>9.6153846153846159E-2</v>
      </c>
      <c r="AI683" s="9">
        <f t="shared" si="191"/>
        <v>0.91442155309033279</v>
      </c>
      <c r="AJ683" s="10">
        <f t="shared" si="192"/>
        <v>1010.575399244179</v>
      </c>
      <c r="AK683" s="7">
        <f t="shared" si="193"/>
        <v>2.6879311889615622</v>
      </c>
      <c r="AL683" s="7">
        <f t="shared" si="194"/>
        <v>2.6390597127986251</v>
      </c>
      <c r="AM683" s="8">
        <f t="shared" si="195"/>
        <v>0.50458715596330272</v>
      </c>
      <c r="AN683" s="11">
        <f t="shared" si="196"/>
        <v>1</v>
      </c>
      <c r="AO683" s="7">
        <f t="shared" si="197"/>
        <v>4.8871476162937189E-2</v>
      </c>
      <c r="AP683">
        <v>303</v>
      </c>
      <c r="AQ683">
        <v>303</v>
      </c>
      <c r="AR683">
        <v>226</v>
      </c>
      <c r="AS683">
        <v>167</v>
      </c>
      <c r="AT683">
        <v>167</v>
      </c>
      <c r="AU683">
        <v>167</v>
      </c>
      <c r="AV683" s="6">
        <v>15.66</v>
      </c>
      <c r="AW683">
        <v>56</v>
      </c>
      <c r="AX683">
        <v>3</v>
      </c>
      <c r="AY683">
        <v>16</v>
      </c>
      <c r="AZ683" s="11">
        <f t="shared" si="198"/>
        <v>19</v>
      </c>
      <c r="BA683" s="6">
        <v>28.688600000000001</v>
      </c>
      <c r="BB683" s="6">
        <v>27.35</v>
      </c>
      <c r="BC683" s="6">
        <v>175.6</v>
      </c>
      <c r="BD683">
        <v>32</v>
      </c>
      <c r="BE683">
        <v>32</v>
      </c>
      <c r="BF683">
        <v>66</v>
      </c>
      <c r="BG683" s="11">
        <f t="shared" si="199"/>
        <v>-34</v>
      </c>
      <c r="BH683">
        <v>59</v>
      </c>
      <c r="BI683">
        <v>29</v>
      </c>
      <c r="BJ683">
        <v>47</v>
      </c>
      <c r="BK683">
        <v>36</v>
      </c>
      <c r="BL683">
        <v>29</v>
      </c>
      <c r="BM683">
        <v>47</v>
      </c>
      <c r="BN683">
        <v>36</v>
      </c>
      <c r="BO683" s="8">
        <f t="shared" si="200"/>
        <v>3.1331592689295036E-2</v>
      </c>
      <c r="BP683">
        <v>5</v>
      </c>
      <c r="BQ683">
        <v>9</v>
      </c>
      <c r="BR683">
        <v>5</v>
      </c>
      <c r="BS683">
        <v>9</v>
      </c>
      <c r="BT683" s="8">
        <f t="shared" si="201"/>
        <v>0.35714285714285715</v>
      </c>
      <c r="BU683" s="8">
        <f t="shared" si="202"/>
        <v>1.237842617152962E-2</v>
      </c>
      <c r="BV683">
        <v>0</v>
      </c>
      <c r="BW683">
        <v>2</v>
      </c>
      <c r="BX683">
        <v>0</v>
      </c>
      <c r="BY683">
        <v>2</v>
      </c>
      <c r="BZ683">
        <v>5</v>
      </c>
      <c r="CA683">
        <v>5</v>
      </c>
      <c r="CB683">
        <v>1</v>
      </c>
      <c r="CC683">
        <v>3</v>
      </c>
      <c r="CD683">
        <v>1</v>
      </c>
      <c r="CE683">
        <v>4</v>
      </c>
      <c r="CF683">
        <v>5</v>
      </c>
      <c r="CG683">
        <v>6</v>
      </c>
      <c r="CH683">
        <v>3</v>
      </c>
      <c r="CI683">
        <v>2</v>
      </c>
      <c r="CJ683">
        <v>7</v>
      </c>
      <c r="CK683">
        <v>3</v>
      </c>
      <c r="CL683">
        <v>0</v>
      </c>
      <c r="CM683">
        <v>0</v>
      </c>
      <c r="CN683">
        <v>2</v>
      </c>
      <c r="CO683">
        <v>0</v>
      </c>
      <c r="CP683">
        <v>6</v>
      </c>
      <c r="CQ683">
        <v>3</v>
      </c>
      <c r="CR683">
        <v>0</v>
      </c>
      <c r="CS683">
        <v>0</v>
      </c>
      <c r="CT683">
        <v>15</v>
      </c>
      <c r="CU683">
        <v>2</v>
      </c>
      <c r="CV683">
        <v>2</v>
      </c>
      <c r="CW683">
        <v>3</v>
      </c>
      <c r="CX683">
        <v>52</v>
      </c>
      <c r="CY683">
        <v>18</v>
      </c>
      <c r="CZ683">
        <v>1</v>
      </c>
      <c r="DA683">
        <v>33</v>
      </c>
      <c r="DB683">
        <v>18</v>
      </c>
      <c r="DC683">
        <v>1</v>
      </c>
      <c r="DD683">
        <v>1</v>
      </c>
      <c r="DE683">
        <v>95</v>
      </c>
      <c r="DF683">
        <v>4</v>
      </c>
      <c r="DG683">
        <v>11</v>
      </c>
      <c r="DH683">
        <v>4</v>
      </c>
      <c r="DI683">
        <v>11</v>
      </c>
      <c r="DJ683" s="11">
        <f t="shared" si="203"/>
        <v>7</v>
      </c>
      <c r="DK683" s="6">
        <v>6.4438059504999998</v>
      </c>
      <c r="DL683">
        <v>4</v>
      </c>
      <c r="DM683">
        <v>0</v>
      </c>
      <c r="DN683">
        <v>0</v>
      </c>
      <c r="DO683">
        <v>0</v>
      </c>
      <c r="DP683">
        <v>0</v>
      </c>
      <c r="DQ683">
        <v>1079</v>
      </c>
      <c r="DR683">
        <v>1149</v>
      </c>
      <c r="DS683">
        <v>768</v>
      </c>
      <c r="DT683">
        <v>842</v>
      </c>
      <c r="DU683">
        <v>572</v>
      </c>
      <c r="DV683">
        <v>631</v>
      </c>
      <c r="DW683" s="6">
        <v>48.82</v>
      </c>
      <c r="DX683" s="6">
        <v>54.84</v>
      </c>
      <c r="DY683">
        <v>168</v>
      </c>
      <c r="DZ683">
        <v>184</v>
      </c>
      <c r="EA683">
        <v>55</v>
      </c>
      <c r="EB683">
        <v>54</v>
      </c>
      <c r="EC683">
        <v>22</v>
      </c>
      <c r="ED683">
        <v>43</v>
      </c>
      <c r="EE683">
        <v>55</v>
      </c>
      <c r="EF683">
        <v>66</v>
      </c>
      <c r="EG683" s="11">
        <f t="shared" si="204"/>
        <v>77</v>
      </c>
      <c r="EH683" s="11">
        <f t="shared" si="205"/>
        <v>109</v>
      </c>
      <c r="EI683">
        <v>530</v>
      </c>
      <c r="EJ683">
        <v>601</v>
      </c>
      <c r="EK683">
        <v>248</v>
      </c>
      <c r="EL683">
        <v>529</v>
      </c>
      <c r="EM683">
        <v>183</v>
      </c>
      <c r="EN683">
        <v>153</v>
      </c>
      <c r="EO683">
        <v>53</v>
      </c>
      <c r="EP683">
        <v>59</v>
      </c>
      <c r="EQ683">
        <v>4.4000000000000004</v>
      </c>
      <c r="ER683">
        <v>1.4</v>
      </c>
      <c r="ES683">
        <v>5.8</v>
      </c>
      <c r="ET683">
        <v>3085.86</v>
      </c>
      <c r="EU683" s="11">
        <f t="shared" si="206"/>
        <v>76</v>
      </c>
      <c r="EV683" s="6">
        <f t="shared" si="207"/>
        <v>19.75</v>
      </c>
      <c r="EW683" s="6">
        <f t="shared" si="208"/>
        <v>108.88564889102474</v>
      </c>
      <c r="EX683" s="6">
        <v>45.5</v>
      </c>
      <c r="EY683">
        <v>0.62</v>
      </c>
    </row>
    <row r="684" spans="1:155">
      <c r="A684">
        <v>793</v>
      </c>
      <c r="B684" s="5">
        <v>4000000</v>
      </c>
      <c r="C684" t="s">
        <v>1372</v>
      </c>
      <c r="D684" t="s">
        <v>1373</v>
      </c>
      <c r="E684" t="s">
        <v>304</v>
      </c>
      <c r="F684" t="s">
        <v>145</v>
      </c>
      <c r="G684" t="s">
        <v>145</v>
      </c>
      <c r="H684">
        <v>73</v>
      </c>
      <c r="I684">
        <v>188</v>
      </c>
      <c r="J684">
        <v>2011</v>
      </c>
      <c r="K684">
        <v>1</v>
      </c>
      <c r="L684">
        <v>3</v>
      </c>
      <c r="M684" t="s">
        <v>155</v>
      </c>
      <c r="N684" t="s">
        <v>1374</v>
      </c>
      <c r="O684" t="s">
        <v>864</v>
      </c>
      <c r="P684" t="s">
        <v>209</v>
      </c>
      <c r="Q684" t="s">
        <v>311</v>
      </c>
      <c r="R684">
        <v>31</v>
      </c>
      <c r="S684">
        <v>10</v>
      </c>
      <c r="T684">
        <v>16</v>
      </c>
      <c r="U684">
        <v>9</v>
      </c>
      <c r="V684">
        <v>7</v>
      </c>
      <c r="W684">
        <v>26</v>
      </c>
      <c r="X684">
        <v>-2</v>
      </c>
      <c r="Y684" s="6">
        <v>3.2</v>
      </c>
      <c r="Z684">
        <v>13</v>
      </c>
      <c r="AA684">
        <v>697</v>
      </c>
      <c r="AB684">
        <v>33330</v>
      </c>
      <c r="AC684" s="6">
        <v>553.89</v>
      </c>
      <c r="AD684" s="7">
        <v>17.916666666699999</v>
      </c>
      <c r="AE684" s="7">
        <f t="shared" si="190"/>
        <v>17.901146953416127</v>
      </c>
      <c r="AF684" s="8">
        <v>0.32060313142129482</v>
      </c>
      <c r="AG684" s="8">
        <v>0.72222222222222221</v>
      </c>
      <c r="AH684" s="8">
        <v>9.3994778067885115E-2</v>
      </c>
      <c r="AI684" s="9">
        <f t="shared" si="191"/>
        <v>0.89803921568627454</v>
      </c>
      <c r="AJ684" s="10">
        <f t="shared" si="192"/>
        <v>992.03399375415972</v>
      </c>
      <c r="AK684" s="7">
        <f t="shared" si="193"/>
        <v>3.8996912744407739</v>
      </c>
      <c r="AL684" s="7">
        <f t="shared" si="194"/>
        <v>2.8164436982072254</v>
      </c>
      <c r="AM684" s="8">
        <f t="shared" si="195"/>
        <v>0.58064516129032262</v>
      </c>
      <c r="AN684" s="11">
        <f t="shared" si="196"/>
        <v>10</v>
      </c>
      <c r="AO684" s="7">
        <f t="shared" si="197"/>
        <v>1.0832475762335485</v>
      </c>
      <c r="AP684">
        <v>136</v>
      </c>
      <c r="AQ684">
        <v>136</v>
      </c>
      <c r="AR684">
        <v>111</v>
      </c>
      <c r="AS684">
        <v>86</v>
      </c>
      <c r="AT684">
        <v>86</v>
      </c>
      <c r="AU684">
        <v>86</v>
      </c>
      <c r="AV684" s="6">
        <v>9.6999999999999993</v>
      </c>
      <c r="AW684">
        <v>35</v>
      </c>
      <c r="AX684">
        <v>6</v>
      </c>
      <c r="AY684">
        <v>11</v>
      </c>
      <c r="AZ684" s="11">
        <f t="shared" si="198"/>
        <v>17</v>
      </c>
      <c r="BA684" s="6">
        <v>27.407</v>
      </c>
      <c r="BB684" s="6">
        <v>27.84</v>
      </c>
      <c r="BC684" s="6">
        <v>145.9</v>
      </c>
      <c r="BD684">
        <v>18</v>
      </c>
      <c r="BE684">
        <v>18</v>
      </c>
      <c r="BF684">
        <v>39</v>
      </c>
      <c r="BG684" s="11">
        <f t="shared" si="199"/>
        <v>-21</v>
      </c>
      <c r="BH684">
        <v>25</v>
      </c>
      <c r="BI684">
        <v>24</v>
      </c>
      <c r="BJ684">
        <v>15</v>
      </c>
      <c r="BK684">
        <v>7</v>
      </c>
      <c r="BL684">
        <v>24</v>
      </c>
      <c r="BM684">
        <v>15</v>
      </c>
      <c r="BN684">
        <v>7</v>
      </c>
      <c r="BO684" s="8">
        <f t="shared" si="200"/>
        <v>1.7199017199017199E-2</v>
      </c>
      <c r="BP684">
        <v>4</v>
      </c>
      <c r="BQ684">
        <v>5</v>
      </c>
      <c r="BR684">
        <v>4</v>
      </c>
      <c r="BS684">
        <v>5</v>
      </c>
      <c r="BT684" s="8">
        <f t="shared" si="201"/>
        <v>0.44444444444444442</v>
      </c>
      <c r="BU684" s="8">
        <f t="shared" si="202"/>
        <v>1.5929203539823009E-2</v>
      </c>
      <c r="BV684">
        <v>0</v>
      </c>
      <c r="BW684">
        <v>1</v>
      </c>
      <c r="BX684">
        <v>0</v>
      </c>
      <c r="BY684">
        <v>0</v>
      </c>
      <c r="BZ684">
        <v>4</v>
      </c>
      <c r="CA684">
        <v>4</v>
      </c>
      <c r="CB684">
        <v>1</v>
      </c>
      <c r="CC684">
        <v>3</v>
      </c>
      <c r="CD684">
        <v>2</v>
      </c>
      <c r="CE684">
        <v>1</v>
      </c>
      <c r="CF684">
        <v>2</v>
      </c>
      <c r="CG684">
        <v>1</v>
      </c>
      <c r="CH684">
        <v>1</v>
      </c>
      <c r="CI684">
        <v>1</v>
      </c>
      <c r="CJ684">
        <v>2</v>
      </c>
      <c r="CK684">
        <v>0</v>
      </c>
      <c r="CL684">
        <v>0</v>
      </c>
      <c r="CM684">
        <v>0</v>
      </c>
      <c r="CN684">
        <v>3</v>
      </c>
      <c r="CO684">
        <v>0</v>
      </c>
      <c r="CP684">
        <v>1</v>
      </c>
      <c r="CQ684">
        <v>2</v>
      </c>
      <c r="CR684">
        <v>0</v>
      </c>
      <c r="CS684">
        <v>0</v>
      </c>
      <c r="CT684">
        <v>4</v>
      </c>
      <c r="CU684">
        <v>0</v>
      </c>
      <c r="CV684">
        <v>2</v>
      </c>
      <c r="CW684">
        <v>1</v>
      </c>
      <c r="CX684">
        <v>22</v>
      </c>
      <c r="CY684">
        <v>6</v>
      </c>
      <c r="CZ684">
        <v>0</v>
      </c>
      <c r="DA684">
        <v>17</v>
      </c>
      <c r="DB684">
        <v>19</v>
      </c>
      <c r="DC684">
        <v>2</v>
      </c>
      <c r="DD684">
        <v>1</v>
      </c>
      <c r="DE684">
        <v>41</v>
      </c>
      <c r="DF684">
        <v>5</v>
      </c>
      <c r="DG684">
        <v>5</v>
      </c>
      <c r="DH684">
        <v>5</v>
      </c>
      <c r="DI684">
        <v>5</v>
      </c>
      <c r="DJ684" s="11">
        <f t="shared" si="203"/>
        <v>0</v>
      </c>
      <c r="DK684" s="6">
        <v>-4.0798432799999999E-2</v>
      </c>
      <c r="DL684">
        <v>4</v>
      </c>
      <c r="DM684">
        <v>1</v>
      </c>
      <c r="DN684">
        <v>0</v>
      </c>
      <c r="DO684">
        <v>0</v>
      </c>
      <c r="DP684">
        <v>0</v>
      </c>
      <c r="DQ684">
        <v>650</v>
      </c>
      <c r="DR684">
        <v>407</v>
      </c>
      <c r="DS684">
        <v>518</v>
      </c>
      <c r="DT684">
        <v>335</v>
      </c>
      <c r="DU684">
        <v>383</v>
      </c>
      <c r="DV684">
        <v>255</v>
      </c>
      <c r="DW684" s="6">
        <v>36.270000000000003</v>
      </c>
      <c r="DX684" s="6">
        <v>21.62</v>
      </c>
      <c r="DY684">
        <v>125</v>
      </c>
      <c r="DZ684">
        <v>74</v>
      </c>
      <c r="EA684">
        <v>36</v>
      </c>
      <c r="EB684">
        <v>26</v>
      </c>
      <c r="EC684">
        <v>23</v>
      </c>
      <c r="ED684">
        <v>20</v>
      </c>
      <c r="EE684">
        <v>24</v>
      </c>
      <c r="EF684">
        <v>21</v>
      </c>
      <c r="EG684" s="11">
        <f t="shared" si="204"/>
        <v>47</v>
      </c>
      <c r="EH684" s="11">
        <f t="shared" si="205"/>
        <v>41</v>
      </c>
      <c r="EI684">
        <v>260</v>
      </c>
      <c r="EJ684">
        <v>305</v>
      </c>
      <c r="EK684">
        <v>110</v>
      </c>
      <c r="EL684">
        <v>174</v>
      </c>
      <c r="EM684">
        <v>93</v>
      </c>
      <c r="EN684">
        <v>64</v>
      </c>
      <c r="EO684">
        <v>36</v>
      </c>
      <c r="EP684">
        <v>32</v>
      </c>
      <c r="EQ684">
        <v>2.4</v>
      </c>
      <c r="ER684">
        <v>0.7</v>
      </c>
      <c r="ES684">
        <v>3.1</v>
      </c>
      <c r="ET684">
        <v>1173.76</v>
      </c>
      <c r="EU684" s="11">
        <f t="shared" si="206"/>
        <v>39</v>
      </c>
      <c r="EV684" s="6">
        <f t="shared" si="207"/>
        <v>8.25</v>
      </c>
      <c r="EW684" s="6">
        <f t="shared" si="208"/>
        <v>114.49926880788604</v>
      </c>
      <c r="EX684" s="6">
        <v>28</v>
      </c>
      <c r="EY684">
        <v>0.9</v>
      </c>
    </row>
    <row r="685" spans="1:155">
      <c r="A685">
        <v>131</v>
      </c>
      <c r="B685" s="5">
        <v>4000000</v>
      </c>
      <c r="C685" t="s">
        <v>1401</v>
      </c>
      <c r="D685" t="s">
        <v>1054</v>
      </c>
      <c r="F685" t="s">
        <v>967</v>
      </c>
      <c r="G685" t="s">
        <v>967</v>
      </c>
      <c r="H685">
        <v>75</v>
      </c>
      <c r="I685">
        <v>230</v>
      </c>
      <c r="J685">
        <v>1990</v>
      </c>
      <c r="K685">
        <v>1</v>
      </c>
      <c r="L685">
        <v>5</v>
      </c>
      <c r="M685" t="s">
        <v>155</v>
      </c>
      <c r="N685" t="s">
        <v>1402</v>
      </c>
      <c r="O685" t="s">
        <v>1403</v>
      </c>
      <c r="P685" t="s">
        <v>198</v>
      </c>
      <c r="Q685" t="s">
        <v>311</v>
      </c>
      <c r="R685">
        <v>82</v>
      </c>
      <c r="S685">
        <v>16</v>
      </c>
      <c r="T685">
        <v>30</v>
      </c>
      <c r="U685">
        <v>20</v>
      </c>
      <c r="V685">
        <v>10</v>
      </c>
      <c r="W685">
        <v>46</v>
      </c>
      <c r="X685">
        <v>2</v>
      </c>
      <c r="Y685" s="6">
        <v>4.2</v>
      </c>
      <c r="Z685">
        <v>56</v>
      </c>
      <c r="AA685">
        <v>1727</v>
      </c>
      <c r="AB685">
        <v>83639</v>
      </c>
      <c r="AC685" s="6">
        <v>1387.87</v>
      </c>
      <c r="AD685" s="7">
        <v>17</v>
      </c>
      <c r="AE685" s="7">
        <f t="shared" si="190"/>
        <v>16.9750135501355</v>
      </c>
      <c r="AF685" s="8">
        <v>0.30494393823208232</v>
      </c>
      <c r="AG685" s="8">
        <v>0.60526315789473684</v>
      </c>
      <c r="AH685" s="8">
        <v>8.1632653061224483E-2</v>
      </c>
      <c r="AI685" s="9">
        <f t="shared" si="191"/>
        <v>0.92071197411003236</v>
      </c>
      <c r="AJ685" s="10">
        <f t="shared" si="192"/>
        <v>1002.3446271712568</v>
      </c>
      <c r="AK685" s="7">
        <f t="shared" si="193"/>
        <v>3.2856103237334913</v>
      </c>
      <c r="AL685" s="7">
        <f t="shared" si="194"/>
        <v>2.1183540245123824</v>
      </c>
      <c r="AM685" s="8">
        <f t="shared" si="195"/>
        <v>0.60799999999999998</v>
      </c>
      <c r="AN685" s="11">
        <f t="shared" si="196"/>
        <v>27</v>
      </c>
      <c r="AO685" s="7">
        <f t="shared" si="197"/>
        <v>1.1672562992211089</v>
      </c>
      <c r="AP685">
        <v>295</v>
      </c>
      <c r="AQ685">
        <v>295</v>
      </c>
      <c r="AR685">
        <v>241</v>
      </c>
      <c r="AS685">
        <v>181</v>
      </c>
      <c r="AT685">
        <v>181</v>
      </c>
      <c r="AU685">
        <v>181</v>
      </c>
      <c r="AV685" s="6">
        <v>22.15</v>
      </c>
      <c r="AW685">
        <v>82</v>
      </c>
      <c r="AX685">
        <v>20</v>
      </c>
      <c r="AY685">
        <v>8</v>
      </c>
      <c r="AZ685" s="11">
        <f t="shared" si="198"/>
        <v>28</v>
      </c>
      <c r="BA685" s="6">
        <v>24.077300000000001</v>
      </c>
      <c r="BB685" s="6">
        <v>21.42</v>
      </c>
      <c r="BC685" s="6">
        <v>415.3</v>
      </c>
      <c r="BD685">
        <v>21</v>
      </c>
      <c r="BE685">
        <v>21</v>
      </c>
      <c r="BF685">
        <v>89</v>
      </c>
      <c r="BG685" s="11">
        <f t="shared" si="199"/>
        <v>-68</v>
      </c>
      <c r="BH685">
        <v>60</v>
      </c>
      <c r="BI685">
        <v>44</v>
      </c>
      <c r="BJ685">
        <v>40</v>
      </c>
      <c r="BK685">
        <v>4</v>
      </c>
      <c r="BL685">
        <v>44</v>
      </c>
      <c r="BM685">
        <v>40</v>
      </c>
      <c r="BN685">
        <v>4</v>
      </c>
      <c r="BO685" s="8">
        <f t="shared" si="200"/>
        <v>4.0858018386108275E-3</v>
      </c>
      <c r="BP685">
        <v>1</v>
      </c>
      <c r="BQ685">
        <v>1</v>
      </c>
      <c r="BR685">
        <v>1</v>
      </c>
      <c r="BS685">
        <v>1</v>
      </c>
      <c r="BT685" s="8">
        <f t="shared" si="201"/>
        <v>0.5</v>
      </c>
      <c r="BU685" s="8">
        <f t="shared" si="202"/>
        <v>1.4471780028943559E-3</v>
      </c>
      <c r="BV685">
        <v>0</v>
      </c>
      <c r="BW685">
        <v>0</v>
      </c>
      <c r="BX685">
        <v>1</v>
      </c>
      <c r="BY685">
        <v>1</v>
      </c>
      <c r="BZ685">
        <v>0</v>
      </c>
      <c r="CA685">
        <v>0</v>
      </c>
      <c r="CB685">
        <v>0</v>
      </c>
      <c r="CC685">
        <v>1</v>
      </c>
      <c r="CD685">
        <v>0</v>
      </c>
      <c r="CE685">
        <v>0</v>
      </c>
      <c r="CF685">
        <v>1</v>
      </c>
      <c r="CG685">
        <v>0</v>
      </c>
      <c r="CH685">
        <v>0</v>
      </c>
      <c r="CI685">
        <v>6</v>
      </c>
      <c r="CJ685">
        <v>2</v>
      </c>
      <c r="CK685">
        <v>0</v>
      </c>
      <c r="CL685">
        <v>0</v>
      </c>
      <c r="CM685">
        <v>0</v>
      </c>
      <c r="CN685">
        <v>1</v>
      </c>
      <c r="CO685">
        <v>0</v>
      </c>
      <c r="CP685">
        <v>2</v>
      </c>
      <c r="CQ685">
        <v>2</v>
      </c>
      <c r="CR685">
        <v>3</v>
      </c>
      <c r="CS685">
        <v>0</v>
      </c>
      <c r="CT685">
        <v>8</v>
      </c>
      <c r="CU685">
        <v>1</v>
      </c>
      <c r="CV685">
        <v>3</v>
      </c>
      <c r="CW685">
        <v>5</v>
      </c>
      <c r="CX685">
        <v>51</v>
      </c>
      <c r="CY685">
        <v>20</v>
      </c>
      <c r="CZ685">
        <v>3</v>
      </c>
      <c r="DA685">
        <v>14</v>
      </c>
      <c r="DB685">
        <v>23</v>
      </c>
      <c r="DC685">
        <v>21</v>
      </c>
      <c r="DD685">
        <v>4</v>
      </c>
      <c r="DE685">
        <v>96</v>
      </c>
      <c r="DF685">
        <v>28</v>
      </c>
      <c r="DG685">
        <v>21</v>
      </c>
      <c r="DH685">
        <v>28</v>
      </c>
      <c r="DI685">
        <v>15</v>
      </c>
      <c r="DJ685" s="11">
        <f t="shared" si="203"/>
        <v>-7</v>
      </c>
      <c r="DK685" s="6">
        <v>-5.1858150706000004</v>
      </c>
      <c r="DL685">
        <v>28</v>
      </c>
      <c r="DM685">
        <v>0</v>
      </c>
      <c r="DN685">
        <v>0</v>
      </c>
      <c r="DO685">
        <v>0</v>
      </c>
      <c r="DP685">
        <v>0</v>
      </c>
      <c r="DQ685">
        <v>1600</v>
      </c>
      <c r="DR685">
        <v>979</v>
      </c>
      <c r="DS685">
        <v>1257</v>
      </c>
      <c r="DT685">
        <v>806</v>
      </c>
      <c r="DU685">
        <v>931</v>
      </c>
      <c r="DV685">
        <v>618</v>
      </c>
      <c r="DW685" s="6">
        <v>82.64</v>
      </c>
      <c r="DX685" s="6">
        <v>48.36</v>
      </c>
      <c r="DY685">
        <v>259</v>
      </c>
      <c r="DZ685">
        <v>152</v>
      </c>
      <c r="EA685">
        <v>76</v>
      </c>
      <c r="EB685">
        <v>49</v>
      </c>
      <c r="EC685">
        <v>67</v>
      </c>
      <c r="ED685">
        <v>48</v>
      </c>
      <c r="EE685">
        <v>53</v>
      </c>
      <c r="EF685">
        <v>44</v>
      </c>
      <c r="EG685" s="11">
        <f t="shared" si="204"/>
        <v>120</v>
      </c>
      <c r="EH685" s="11">
        <f t="shared" si="205"/>
        <v>92</v>
      </c>
      <c r="EI685">
        <v>654</v>
      </c>
      <c r="EJ685">
        <v>728</v>
      </c>
      <c r="EK685">
        <v>300</v>
      </c>
      <c r="EL685">
        <v>424</v>
      </c>
      <c r="EM685">
        <v>225</v>
      </c>
      <c r="EN685">
        <v>161</v>
      </c>
      <c r="EO685">
        <v>92</v>
      </c>
      <c r="EP685">
        <v>84</v>
      </c>
      <c r="EQ685">
        <v>3</v>
      </c>
      <c r="ER685">
        <v>1.9</v>
      </c>
      <c r="ES685">
        <v>4.9000000000000004</v>
      </c>
      <c r="ET685">
        <v>3163.36</v>
      </c>
      <c r="EU685" s="11">
        <f t="shared" si="206"/>
        <v>81</v>
      </c>
      <c r="EV685" s="6">
        <f t="shared" si="207"/>
        <v>2.1785714285714284</v>
      </c>
      <c r="EW685" s="6">
        <f t="shared" si="208"/>
        <v>111.49459243300886</v>
      </c>
      <c r="EX685" s="6">
        <v>55.2</v>
      </c>
      <c r="EY685">
        <v>0.67</v>
      </c>
    </row>
    <row r="686" spans="1:155">
      <c r="A686">
        <v>837</v>
      </c>
      <c r="B686" s="5">
        <v>4000000</v>
      </c>
      <c r="C686" t="s">
        <v>1431</v>
      </c>
      <c r="D686" t="s">
        <v>1432</v>
      </c>
      <c r="E686" t="s">
        <v>1433</v>
      </c>
      <c r="F686" t="s">
        <v>154</v>
      </c>
      <c r="G686" t="s">
        <v>154</v>
      </c>
      <c r="H686">
        <v>68</v>
      </c>
      <c r="I686">
        <v>183</v>
      </c>
      <c r="M686" t="s">
        <v>146</v>
      </c>
      <c r="N686" t="s">
        <v>1427</v>
      </c>
      <c r="O686" t="s">
        <v>395</v>
      </c>
      <c r="P686" t="s">
        <v>171</v>
      </c>
      <c r="Q686" t="s">
        <v>468</v>
      </c>
      <c r="R686">
        <v>66</v>
      </c>
      <c r="S686">
        <v>19</v>
      </c>
      <c r="T686">
        <v>26</v>
      </c>
      <c r="U686">
        <v>12</v>
      </c>
      <c r="V686">
        <v>14</v>
      </c>
      <c r="W686">
        <v>45</v>
      </c>
      <c r="X686">
        <v>-5</v>
      </c>
      <c r="Y686" s="6">
        <v>-3.5</v>
      </c>
      <c r="Z686">
        <v>28</v>
      </c>
      <c r="AA686">
        <v>1573</v>
      </c>
      <c r="AB686">
        <v>74534</v>
      </c>
      <c r="AC686" s="6">
        <v>1240.83</v>
      </c>
      <c r="AD686" s="7">
        <v>18.816666666700002</v>
      </c>
      <c r="AE686" s="7">
        <f t="shared" si="190"/>
        <v>18.81294612795724</v>
      </c>
      <c r="AF686" s="8">
        <v>0.31599897114363495</v>
      </c>
      <c r="AG686" s="8">
        <v>0.6428571428571429</v>
      </c>
      <c r="AH686" s="8">
        <v>0.109375</v>
      </c>
      <c r="AI686" s="9">
        <f t="shared" si="191"/>
        <v>0.91469194312796209</v>
      </c>
      <c r="AJ686" s="10">
        <f t="shared" si="192"/>
        <v>1024.0669431279621</v>
      </c>
      <c r="AK686" s="7">
        <f t="shared" si="193"/>
        <v>3.3848311211044226</v>
      </c>
      <c r="AL686" s="7">
        <f t="shared" si="194"/>
        <v>2.6111554362805545</v>
      </c>
      <c r="AM686" s="8">
        <f t="shared" si="195"/>
        <v>0.56451612903225812</v>
      </c>
      <c r="AN686" s="11">
        <f t="shared" si="196"/>
        <v>16</v>
      </c>
      <c r="AO686" s="7">
        <f t="shared" si="197"/>
        <v>0.77367568482386817</v>
      </c>
      <c r="AP686">
        <v>250</v>
      </c>
      <c r="AQ686">
        <v>250</v>
      </c>
      <c r="AR686">
        <v>195</v>
      </c>
      <c r="AS686">
        <v>130</v>
      </c>
      <c r="AT686">
        <v>130</v>
      </c>
      <c r="AU686">
        <v>130</v>
      </c>
      <c r="AV686" s="6">
        <v>14.25</v>
      </c>
      <c r="AW686">
        <v>49</v>
      </c>
      <c r="AX686">
        <v>8</v>
      </c>
      <c r="AY686">
        <v>15</v>
      </c>
      <c r="AZ686" s="11">
        <f t="shared" si="198"/>
        <v>23</v>
      </c>
      <c r="BA686" s="6">
        <v>28.1615</v>
      </c>
      <c r="BB686" s="6">
        <v>26.17</v>
      </c>
      <c r="BC686" s="6">
        <v>171</v>
      </c>
      <c r="BD686">
        <v>46</v>
      </c>
      <c r="BE686">
        <v>46</v>
      </c>
      <c r="BF686">
        <v>64</v>
      </c>
      <c r="BG686" s="11">
        <f t="shared" si="199"/>
        <v>-18</v>
      </c>
      <c r="BH686">
        <v>65</v>
      </c>
      <c r="BI686">
        <v>32</v>
      </c>
      <c r="BJ686">
        <v>26</v>
      </c>
      <c r="BK686">
        <v>30</v>
      </c>
      <c r="BL686">
        <v>32</v>
      </c>
      <c r="BM686">
        <v>26</v>
      </c>
      <c r="BN686">
        <v>30</v>
      </c>
      <c r="BO686" s="8">
        <f t="shared" si="200"/>
        <v>2.7726432532347505E-2</v>
      </c>
      <c r="BP686">
        <v>583</v>
      </c>
      <c r="BQ686">
        <v>539</v>
      </c>
      <c r="BR686">
        <v>583</v>
      </c>
      <c r="BS686">
        <v>539</v>
      </c>
      <c r="BT686" s="8">
        <f t="shared" si="201"/>
        <v>0.51960784313725494</v>
      </c>
      <c r="BU686" s="8">
        <f t="shared" si="202"/>
        <v>0.84871406959152795</v>
      </c>
      <c r="BV686">
        <v>204</v>
      </c>
      <c r="BW686">
        <v>171</v>
      </c>
      <c r="BX686">
        <v>162</v>
      </c>
      <c r="BY686">
        <v>181</v>
      </c>
      <c r="BZ686">
        <v>217</v>
      </c>
      <c r="CA686">
        <v>187</v>
      </c>
      <c r="CB686">
        <v>184</v>
      </c>
      <c r="CC686">
        <v>178</v>
      </c>
      <c r="CD686">
        <v>187</v>
      </c>
      <c r="CE686">
        <v>172</v>
      </c>
      <c r="CF686">
        <v>347</v>
      </c>
      <c r="CG686">
        <v>301</v>
      </c>
      <c r="CH686">
        <v>1</v>
      </c>
      <c r="CI686">
        <v>2</v>
      </c>
      <c r="CJ686">
        <v>3</v>
      </c>
      <c r="CK686">
        <v>0</v>
      </c>
      <c r="CL686">
        <v>0</v>
      </c>
      <c r="CM686">
        <v>0</v>
      </c>
      <c r="CN686">
        <v>1</v>
      </c>
      <c r="CO686">
        <v>0</v>
      </c>
      <c r="CP686">
        <v>2</v>
      </c>
      <c r="CQ686">
        <v>1</v>
      </c>
      <c r="CR686">
        <v>6</v>
      </c>
      <c r="CS686">
        <v>0</v>
      </c>
      <c r="CT686">
        <v>9</v>
      </c>
      <c r="CU686">
        <v>0</v>
      </c>
      <c r="CV686">
        <v>3</v>
      </c>
      <c r="CW686">
        <v>19</v>
      </c>
      <c r="CX686">
        <v>43</v>
      </c>
      <c r="CY686">
        <v>8</v>
      </c>
      <c r="CZ686">
        <v>2</v>
      </c>
      <c r="DA686">
        <v>9</v>
      </c>
      <c r="DB686">
        <v>18</v>
      </c>
      <c r="DC686">
        <v>13</v>
      </c>
      <c r="DD686">
        <v>0</v>
      </c>
      <c r="DE686">
        <v>80</v>
      </c>
      <c r="DF686">
        <v>14</v>
      </c>
      <c r="DG686">
        <v>14</v>
      </c>
      <c r="DH686">
        <v>14</v>
      </c>
      <c r="DI686">
        <v>12</v>
      </c>
      <c r="DJ686" s="11">
        <f t="shared" si="203"/>
        <v>0</v>
      </c>
      <c r="DK686" s="6">
        <v>2.0172992952</v>
      </c>
      <c r="DL686">
        <v>14</v>
      </c>
      <c r="DM686">
        <v>0</v>
      </c>
      <c r="DN686">
        <v>0</v>
      </c>
      <c r="DO686">
        <v>0</v>
      </c>
      <c r="DP686">
        <v>0</v>
      </c>
      <c r="DQ686">
        <v>1175</v>
      </c>
      <c r="DR686">
        <v>1082</v>
      </c>
      <c r="DS686">
        <v>892</v>
      </c>
      <c r="DT686">
        <v>850</v>
      </c>
      <c r="DU686">
        <v>640</v>
      </c>
      <c r="DV686">
        <v>633</v>
      </c>
      <c r="DW686" s="6">
        <v>60.49</v>
      </c>
      <c r="DX686" s="6">
        <v>53.16</v>
      </c>
      <c r="DY686">
        <v>206</v>
      </c>
      <c r="DZ686">
        <v>178</v>
      </c>
      <c r="EA686">
        <v>70</v>
      </c>
      <c r="EB686">
        <v>54</v>
      </c>
      <c r="EC686">
        <v>49</v>
      </c>
      <c r="ED686">
        <v>35</v>
      </c>
      <c r="EE686">
        <v>50</v>
      </c>
      <c r="EF686">
        <v>55</v>
      </c>
      <c r="EG686" s="11">
        <f t="shared" si="204"/>
        <v>99</v>
      </c>
      <c r="EH686" s="11">
        <f t="shared" si="205"/>
        <v>90</v>
      </c>
      <c r="EI686">
        <v>672</v>
      </c>
      <c r="EJ686">
        <v>650</v>
      </c>
      <c r="EK686">
        <v>358</v>
      </c>
      <c r="EL686">
        <v>407</v>
      </c>
      <c r="EM686">
        <v>172</v>
      </c>
      <c r="EN686">
        <v>114</v>
      </c>
      <c r="EO686">
        <v>74</v>
      </c>
      <c r="EP686">
        <v>72</v>
      </c>
      <c r="EQ686">
        <v>3.6</v>
      </c>
      <c r="ER686">
        <v>1.3</v>
      </c>
      <c r="ES686">
        <v>4.8</v>
      </c>
      <c r="ET686">
        <v>2685.86</v>
      </c>
      <c r="EU686" s="11">
        <f t="shared" si="206"/>
        <v>104</v>
      </c>
      <c r="EV686" s="6">
        <f t="shared" si="207"/>
        <v>5.1428571428571432</v>
      </c>
      <c r="EW686" s="6">
        <f t="shared" si="208"/>
        <v>109.13662629046686</v>
      </c>
      <c r="EX686" s="6">
        <v>40.6</v>
      </c>
      <c r="EY686">
        <v>0.62</v>
      </c>
    </row>
    <row r="687" spans="1:155">
      <c r="A687">
        <v>139</v>
      </c>
      <c r="B687" s="5">
        <v>4000000</v>
      </c>
      <c r="C687" t="s">
        <v>1435</v>
      </c>
      <c r="D687" t="s">
        <v>1436</v>
      </c>
      <c r="F687" t="s">
        <v>182</v>
      </c>
      <c r="G687" t="s">
        <v>182</v>
      </c>
      <c r="H687">
        <v>71</v>
      </c>
      <c r="I687">
        <v>198</v>
      </c>
      <c r="J687">
        <v>2001</v>
      </c>
      <c r="K687">
        <v>6</v>
      </c>
      <c r="L687">
        <v>192</v>
      </c>
      <c r="M687" t="s">
        <v>155</v>
      </c>
      <c r="N687" t="s">
        <v>1437</v>
      </c>
      <c r="O687" t="s">
        <v>1438</v>
      </c>
      <c r="P687" t="s">
        <v>889</v>
      </c>
      <c r="Q687" t="s">
        <v>311</v>
      </c>
      <c r="R687">
        <v>69</v>
      </c>
      <c r="S687">
        <v>11</v>
      </c>
      <c r="T687">
        <v>17</v>
      </c>
      <c r="U687">
        <v>11</v>
      </c>
      <c r="V687">
        <v>6</v>
      </c>
      <c r="W687">
        <v>28</v>
      </c>
      <c r="X687">
        <v>-15</v>
      </c>
      <c r="Y687" s="6">
        <v>-1.2</v>
      </c>
      <c r="Z687">
        <v>39</v>
      </c>
      <c r="AA687">
        <v>1598</v>
      </c>
      <c r="AB687">
        <v>72080</v>
      </c>
      <c r="AC687" s="6">
        <v>1197.6400000000001</v>
      </c>
      <c r="AD687" s="7">
        <v>17.416666666699999</v>
      </c>
      <c r="AE687" s="7">
        <f t="shared" si="190"/>
        <v>17.394798711766345</v>
      </c>
      <c r="AF687" s="8">
        <v>0.29355576417298035</v>
      </c>
      <c r="AG687" s="8">
        <v>0.60869565217391308</v>
      </c>
      <c r="AH687" s="8">
        <v>6.6570188133140376E-2</v>
      </c>
      <c r="AI687" s="9">
        <f t="shared" si="191"/>
        <v>0.91062394603709951</v>
      </c>
      <c r="AJ687" s="10">
        <f t="shared" si="192"/>
        <v>977.19413417023998</v>
      </c>
      <c r="AK687" s="7">
        <f t="shared" si="193"/>
        <v>2.3045322467519451</v>
      </c>
      <c r="AL687" s="7">
        <f t="shared" si="194"/>
        <v>2.6552219364750678</v>
      </c>
      <c r="AM687" s="8">
        <f t="shared" si="195"/>
        <v>0.46464646464646464</v>
      </c>
      <c r="AN687" s="11">
        <f t="shared" si="196"/>
        <v>-7</v>
      </c>
      <c r="AO687" s="7">
        <f t="shared" si="197"/>
        <v>-0.35068968972312264</v>
      </c>
      <c r="AP687">
        <v>199</v>
      </c>
      <c r="AQ687">
        <v>199</v>
      </c>
      <c r="AR687">
        <v>158</v>
      </c>
      <c r="AS687">
        <v>118</v>
      </c>
      <c r="AT687">
        <v>118</v>
      </c>
      <c r="AU687">
        <v>118</v>
      </c>
      <c r="AV687" s="6">
        <v>10.92</v>
      </c>
      <c r="AW687">
        <v>34</v>
      </c>
      <c r="AX687">
        <v>10</v>
      </c>
      <c r="AY687">
        <v>6</v>
      </c>
      <c r="AZ687" s="11">
        <f t="shared" si="198"/>
        <v>16</v>
      </c>
      <c r="BA687" s="6">
        <v>35.169499999999999</v>
      </c>
      <c r="BB687" s="6">
        <v>31.65</v>
      </c>
      <c r="BC687" s="6">
        <v>267.5</v>
      </c>
      <c r="BD687">
        <v>28</v>
      </c>
      <c r="BE687">
        <v>28</v>
      </c>
      <c r="BF687">
        <v>44</v>
      </c>
      <c r="BG687" s="11">
        <f t="shared" si="199"/>
        <v>-16</v>
      </c>
      <c r="BH687">
        <v>40</v>
      </c>
      <c r="BI687">
        <v>59</v>
      </c>
      <c r="BJ687">
        <v>27</v>
      </c>
      <c r="BK687">
        <v>33</v>
      </c>
      <c r="BL687">
        <v>59</v>
      </c>
      <c r="BM687">
        <v>27</v>
      </c>
      <c r="BN687">
        <v>33</v>
      </c>
      <c r="BO687" s="8">
        <f t="shared" si="200"/>
        <v>3.3985581874356331E-2</v>
      </c>
      <c r="BP687">
        <v>75</v>
      </c>
      <c r="BQ687">
        <v>69</v>
      </c>
      <c r="BR687">
        <v>75</v>
      </c>
      <c r="BS687">
        <v>69</v>
      </c>
      <c r="BT687" s="8">
        <f t="shared" si="201"/>
        <v>0.52083333333333337</v>
      </c>
      <c r="BU687" s="8">
        <f t="shared" si="202"/>
        <v>0.11214953271028037</v>
      </c>
      <c r="BV687">
        <v>19</v>
      </c>
      <c r="BW687">
        <v>19</v>
      </c>
      <c r="BX687">
        <v>16</v>
      </c>
      <c r="BY687">
        <v>10</v>
      </c>
      <c r="BZ687">
        <v>40</v>
      </c>
      <c r="CA687">
        <v>40</v>
      </c>
      <c r="CB687">
        <v>30</v>
      </c>
      <c r="CC687">
        <v>30</v>
      </c>
      <c r="CD687">
        <v>21</v>
      </c>
      <c r="CE687">
        <v>13</v>
      </c>
      <c r="CF687">
        <v>41</v>
      </c>
      <c r="CG687">
        <v>48</v>
      </c>
      <c r="CH687">
        <v>0</v>
      </c>
      <c r="CI687">
        <v>2</v>
      </c>
      <c r="CJ687">
        <v>2</v>
      </c>
      <c r="CK687">
        <v>1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1</v>
      </c>
      <c r="CR687">
        <v>0</v>
      </c>
      <c r="CS687">
        <v>1</v>
      </c>
      <c r="CT687">
        <v>9</v>
      </c>
      <c r="CU687">
        <v>0</v>
      </c>
      <c r="CV687">
        <v>1</v>
      </c>
      <c r="CW687">
        <v>2</v>
      </c>
      <c r="CX687">
        <v>37</v>
      </c>
      <c r="CY687">
        <v>9</v>
      </c>
      <c r="CZ687">
        <v>3</v>
      </c>
      <c r="DA687">
        <v>13</v>
      </c>
      <c r="DB687">
        <v>22</v>
      </c>
      <c r="DC687">
        <v>9</v>
      </c>
      <c r="DD687">
        <v>1</v>
      </c>
      <c r="DE687">
        <v>61</v>
      </c>
      <c r="DF687">
        <v>18</v>
      </c>
      <c r="DG687">
        <v>15</v>
      </c>
      <c r="DH687">
        <v>16</v>
      </c>
      <c r="DI687">
        <v>10</v>
      </c>
      <c r="DJ687" s="11">
        <f t="shared" si="203"/>
        <v>-3</v>
      </c>
      <c r="DK687" s="6">
        <v>-3.1099100273999998</v>
      </c>
      <c r="DL687">
        <v>17</v>
      </c>
      <c r="DM687">
        <v>1</v>
      </c>
      <c r="DN687">
        <v>0</v>
      </c>
      <c r="DO687">
        <v>0</v>
      </c>
      <c r="DP687">
        <v>0</v>
      </c>
      <c r="DQ687">
        <v>1252</v>
      </c>
      <c r="DR687">
        <v>971</v>
      </c>
      <c r="DS687">
        <v>943</v>
      </c>
      <c r="DT687">
        <v>780</v>
      </c>
      <c r="DU687">
        <v>691</v>
      </c>
      <c r="DV687">
        <v>593</v>
      </c>
      <c r="DW687" s="6">
        <v>55.32</v>
      </c>
      <c r="DX687" s="6">
        <v>51.06</v>
      </c>
      <c r="DY687">
        <v>158</v>
      </c>
      <c r="DZ687">
        <v>158</v>
      </c>
      <c r="EA687">
        <v>46</v>
      </c>
      <c r="EB687">
        <v>53</v>
      </c>
      <c r="EC687">
        <v>39</v>
      </c>
      <c r="ED687">
        <v>41</v>
      </c>
      <c r="EE687">
        <v>45</v>
      </c>
      <c r="EF687">
        <v>50</v>
      </c>
      <c r="EG687" s="11">
        <f t="shared" si="204"/>
        <v>84</v>
      </c>
      <c r="EH687" s="11">
        <f t="shared" si="205"/>
        <v>91</v>
      </c>
      <c r="EI687">
        <v>637</v>
      </c>
      <c r="EJ687">
        <v>647</v>
      </c>
      <c r="EK687">
        <v>335</v>
      </c>
      <c r="EL687">
        <v>325</v>
      </c>
      <c r="EM687">
        <v>233</v>
      </c>
      <c r="EN687">
        <v>130</v>
      </c>
      <c r="EO687">
        <v>64</v>
      </c>
      <c r="EP687">
        <v>72</v>
      </c>
      <c r="EQ687">
        <v>1</v>
      </c>
      <c r="ER687">
        <v>1</v>
      </c>
      <c r="ES687">
        <v>1.9</v>
      </c>
      <c r="ET687">
        <v>2882.13</v>
      </c>
      <c r="EU687" s="11">
        <f t="shared" si="206"/>
        <v>101</v>
      </c>
      <c r="EV687" s="6">
        <f t="shared" si="207"/>
        <v>3.2352941176470589</v>
      </c>
      <c r="EW687" s="6">
        <f t="shared" si="208"/>
        <v>111.36902575064292</v>
      </c>
      <c r="EX687" s="6">
        <v>32.200000000000003</v>
      </c>
      <c r="EY687">
        <v>0.47</v>
      </c>
    </row>
    <row r="688" spans="1:155">
      <c r="A688">
        <v>829</v>
      </c>
      <c r="B688" s="5">
        <v>4000000</v>
      </c>
      <c r="C688" t="s">
        <v>1866</v>
      </c>
      <c r="D688" t="s">
        <v>1867</v>
      </c>
      <c r="F688" t="s">
        <v>967</v>
      </c>
      <c r="G688" t="s">
        <v>967</v>
      </c>
      <c r="H688">
        <v>74</v>
      </c>
      <c r="I688">
        <v>225</v>
      </c>
      <c r="J688">
        <v>2003</v>
      </c>
      <c r="K688">
        <v>1</v>
      </c>
      <c r="L688">
        <v>6</v>
      </c>
      <c r="M688" t="s">
        <v>155</v>
      </c>
      <c r="N688" t="s">
        <v>1868</v>
      </c>
      <c r="O688" t="s">
        <v>1715</v>
      </c>
      <c r="P688" t="s">
        <v>158</v>
      </c>
      <c r="Q688" t="s">
        <v>489</v>
      </c>
      <c r="R688">
        <v>5</v>
      </c>
      <c r="S688">
        <v>1</v>
      </c>
      <c r="T688">
        <v>1</v>
      </c>
      <c r="U688">
        <v>0</v>
      </c>
      <c r="V688">
        <v>1</v>
      </c>
      <c r="W688">
        <v>2</v>
      </c>
      <c r="X688">
        <v>-2</v>
      </c>
      <c r="Y688" s="6">
        <v>-0.2</v>
      </c>
      <c r="Z688">
        <v>2</v>
      </c>
      <c r="AA688">
        <v>105</v>
      </c>
      <c r="AB688">
        <v>4281</v>
      </c>
      <c r="AC688" s="6">
        <v>71.400000000000006</v>
      </c>
      <c r="AD688" s="7">
        <v>14.266666666700001</v>
      </c>
      <c r="AE688" s="7">
        <f t="shared" si="190"/>
        <v>14.272222222233333</v>
      </c>
      <c r="AF688" s="8">
        <v>0.25772451631533361</v>
      </c>
      <c r="AG688" s="8">
        <v>1</v>
      </c>
      <c r="AH688" s="8">
        <v>7.1428571428571425E-2</v>
      </c>
      <c r="AI688" s="9">
        <f t="shared" si="191"/>
        <v>0.87878787878787878</v>
      </c>
      <c r="AJ688" s="10">
        <f t="shared" si="192"/>
        <v>950.2164502164502</v>
      </c>
      <c r="AK688" s="7">
        <f t="shared" si="193"/>
        <v>1.6806722689075628</v>
      </c>
      <c r="AL688" s="7">
        <f t="shared" si="194"/>
        <v>3.3613445378151257</v>
      </c>
      <c r="AM688" s="8">
        <f t="shared" si="195"/>
        <v>0.33333333333333331</v>
      </c>
      <c r="AN688" s="11">
        <f t="shared" si="196"/>
        <v>-2</v>
      </c>
      <c r="AO688" s="7">
        <f t="shared" si="197"/>
        <v>-1.6806722689075628</v>
      </c>
      <c r="AP688">
        <v>10</v>
      </c>
      <c r="AQ688">
        <v>10</v>
      </c>
      <c r="AR688">
        <v>8</v>
      </c>
      <c r="AS688">
        <v>6</v>
      </c>
      <c r="AT688">
        <v>6</v>
      </c>
      <c r="AU688">
        <v>6</v>
      </c>
      <c r="AV688" s="6">
        <v>0.73</v>
      </c>
      <c r="AW688">
        <v>2</v>
      </c>
      <c r="AX688">
        <v>1</v>
      </c>
      <c r="AY688">
        <v>0</v>
      </c>
      <c r="AZ688" s="11">
        <f t="shared" si="198"/>
        <v>1</v>
      </c>
      <c r="BA688" s="6">
        <v>22.833300000000001</v>
      </c>
      <c r="BB688" s="6">
        <v>22.16</v>
      </c>
      <c r="BC688" s="6">
        <v>0</v>
      </c>
      <c r="BD688">
        <v>7</v>
      </c>
      <c r="BE688">
        <v>7</v>
      </c>
      <c r="BF688">
        <v>8</v>
      </c>
      <c r="BG688" s="11">
        <f t="shared" si="199"/>
        <v>-1</v>
      </c>
      <c r="BH688">
        <v>2</v>
      </c>
      <c r="BI688">
        <v>1</v>
      </c>
      <c r="BJ688">
        <v>3</v>
      </c>
      <c r="BK688">
        <v>9</v>
      </c>
      <c r="BL688">
        <v>1</v>
      </c>
      <c r="BM688">
        <v>3</v>
      </c>
      <c r="BN688">
        <v>9</v>
      </c>
      <c r="BO688" s="8">
        <f t="shared" si="200"/>
        <v>0.12</v>
      </c>
      <c r="BP688">
        <v>0</v>
      </c>
      <c r="BQ688">
        <v>1</v>
      </c>
      <c r="BR688">
        <v>0</v>
      </c>
      <c r="BS688">
        <v>1</v>
      </c>
      <c r="BT688" s="8">
        <f t="shared" si="201"/>
        <v>0</v>
      </c>
      <c r="BU688" s="8">
        <f t="shared" si="202"/>
        <v>1.2500000000000001E-2</v>
      </c>
      <c r="BV688">
        <v>0</v>
      </c>
      <c r="BW688">
        <v>0</v>
      </c>
      <c r="BX688">
        <v>0</v>
      </c>
      <c r="BY688">
        <v>1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1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1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2</v>
      </c>
      <c r="CY688">
        <v>0</v>
      </c>
      <c r="CZ688">
        <v>0</v>
      </c>
      <c r="DA688">
        <v>0</v>
      </c>
      <c r="DB688">
        <v>0</v>
      </c>
      <c r="DC688">
        <v>1</v>
      </c>
      <c r="DD688">
        <v>0</v>
      </c>
      <c r="DE688">
        <v>5</v>
      </c>
      <c r="DF688">
        <v>1</v>
      </c>
      <c r="DG688">
        <v>0</v>
      </c>
      <c r="DH688">
        <v>1</v>
      </c>
      <c r="DI688">
        <v>0</v>
      </c>
      <c r="DJ688" s="11">
        <f t="shared" si="203"/>
        <v>-1</v>
      </c>
      <c r="DK688" s="6">
        <v>-0.92959027719999998</v>
      </c>
      <c r="DL688">
        <v>1</v>
      </c>
      <c r="DM688">
        <v>0</v>
      </c>
      <c r="DN688">
        <v>0</v>
      </c>
      <c r="DO688">
        <v>0</v>
      </c>
      <c r="DP688">
        <v>0</v>
      </c>
      <c r="DQ688">
        <v>62</v>
      </c>
      <c r="DR688">
        <v>75</v>
      </c>
      <c r="DS688">
        <v>40</v>
      </c>
      <c r="DT688">
        <v>49</v>
      </c>
      <c r="DU688">
        <v>28</v>
      </c>
      <c r="DV688">
        <v>33</v>
      </c>
      <c r="DW688" s="6">
        <v>2.15</v>
      </c>
      <c r="DX688" s="6">
        <v>2.88</v>
      </c>
      <c r="DY688">
        <v>6</v>
      </c>
      <c r="DZ688">
        <v>10</v>
      </c>
      <c r="EA688">
        <v>2</v>
      </c>
      <c r="EB688">
        <v>4</v>
      </c>
      <c r="EC688">
        <v>2</v>
      </c>
      <c r="ED688">
        <v>2</v>
      </c>
      <c r="EE688">
        <v>2</v>
      </c>
      <c r="EF688">
        <v>7</v>
      </c>
      <c r="EG688" s="11">
        <f t="shared" si="204"/>
        <v>4</v>
      </c>
      <c r="EH688" s="11">
        <f t="shared" si="205"/>
        <v>9</v>
      </c>
      <c r="EI688">
        <v>41</v>
      </c>
      <c r="EJ688">
        <v>39</v>
      </c>
      <c r="EK688">
        <v>35</v>
      </c>
      <c r="EL688">
        <v>32</v>
      </c>
      <c r="EM688">
        <v>10</v>
      </c>
      <c r="EN688">
        <v>8</v>
      </c>
      <c r="EO688">
        <v>7</v>
      </c>
      <c r="EP688">
        <v>2</v>
      </c>
      <c r="EQ688">
        <v>0.1</v>
      </c>
      <c r="ER688">
        <v>0</v>
      </c>
      <c r="ES688">
        <v>0.1</v>
      </c>
      <c r="ET688">
        <v>205.64</v>
      </c>
      <c r="EU688" s="11">
        <f t="shared" si="206"/>
        <v>18</v>
      </c>
      <c r="EV688" s="6">
        <f t="shared" si="207"/>
        <v>10</v>
      </c>
      <c r="EW688" s="6">
        <f t="shared" si="208"/>
        <v>115.12605042016806</v>
      </c>
      <c r="EX688" s="6">
        <v>1.4</v>
      </c>
      <c r="EY688">
        <v>0.28000000000000003</v>
      </c>
    </row>
    <row r="689" spans="1:155">
      <c r="A689">
        <v>386</v>
      </c>
      <c r="B689" s="5">
        <v>4000000</v>
      </c>
      <c r="C689" t="s">
        <v>679</v>
      </c>
      <c r="D689" t="s">
        <v>1927</v>
      </c>
      <c r="E689" t="s">
        <v>144</v>
      </c>
      <c r="F689" t="s">
        <v>145</v>
      </c>
      <c r="G689" t="s">
        <v>145</v>
      </c>
      <c r="H689">
        <v>75</v>
      </c>
      <c r="I689">
        <v>216</v>
      </c>
      <c r="J689">
        <v>2007</v>
      </c>
      <c r="K689">
        <v>5</v>
      </c>
      <c r="L689">
        <v>141</v>
      </c>
      <c r="M689" t="s">
        <v>155</v>
      </c>
      <c r="N689" t="s">
        <v>1928</v>
      </c>
      <c r="O689" t="s">
        <v>846</v>
      </c>
      <c r="P689" t="s">
        <v>192</v>
      </c>
      <c r="Q689" t="s">
        <v>210</v>
      </c>
      <c r="R689">
        <v>82</v>
      </c>
      <c r="S689">
        <v>9</v>
      </c>
      <c r="T689">
        <v>19</v>
      </c>
      <c r="U689">
        <v>9</v>
      </c>
      <c r="V689">
        <v>10</v>
      </c>
      <c r="W689">
        <v>28</v>
      </c>
      <c r="X689">
        <v>-21</v>
      </c>
      <c r="Y689" s="6">
        <v>4.8</v>
      </c>
      <c r="Z689">
        <v>46</v>
      </c>
      <c r="AA689">
        <v>2472</v>
      </c>
      <c r="AB689">
        <v>109688</v>
      </c>
      <c r="AC689" s="6">
        <v>1820.55</v>
      </c>
      <c r="AD689" s="7">
        <v>22.3</v>
      </c>
      <c r="AE689" s="7">
        <f t="shared" si="190"/>
        <v>22.265379403794039</v>
      </c>
      <c r="AF689" s="8">
        <v>0.37112954419897948</v>
      </c>
      <c r="AG689" s="8">
        <v>0.39436619718309857</v>
      </c>
      <c r="AH689" s="8">
        <v>7.3347107438016534E-2</v>
      </c>
      <c r="AI689" s="9">
        <f t="shared" si="191"/>
        <v>0.89095744680851063</v>
      </c>
      <c r="AJ689" s="10">
        <f t="shared" si="192"/>
        <v>964.30455424652712</v>
      </c>
      <c r="AK689" s="7">
        <f t="shared" si="193"/>
        <v>2.3399522122435532</v>
      </c>
      <c r="AL689" s="7">
        <f t="shared" si="194"/>
        <v>2.702480019774244</v>
      </c>
      <c r="AM689" s="8">
        <f t="shared" si="195"/>
        <v>0.46405228758169936</v>
      </c>
      <c r="AN689" s="11">
        <f t="shared" si="196"/>
        <v>-11</v>
      </c>
      <c r="AO689" s="7">
        <f t="shared" si="197"/>
        <v>-0.3625278075306908</v>
      </c>
      <c r="AP689">
        <v>388</v>
      </c>
      <c r="AQ689">
        <v>386</v>
      </c>
      <c r="AR689">
        <v>259</v>
      </c>
      <c r="AS689">
        <v>184</v>
      </c>
      <c r="AT689">
        <v>184</v>
      </c>
      <c r="AU689">
        <v>184</v>
      </c>
      <c r="AV689" s="6">
        <v>8.5</v>
      </c>
      <c r="AW689">
        <v>11</v>
      </c>
      <c r="AX689">
        <v>9</v>
      </c>
      <c r="AY689">
        <v>18</v>
      </c>
      <c r="AZ689" s="11">
        <f t="shared" si="198"/>
        <v>27</v>
      </c>
      <c r="BA689" s="6">
        <v>51.820700000000002</v>
      </c>
      <c r="BB689" s="6">
        <v>48.02</v>
      </c>
      <c r="BC689" s="6">
        <v>196.5</v>
      </c>
      <c r="BD689">
        <v>162</v>
      </c>
      <c r="BE689">
        <v>162</v>
      </c>
      <c r="BF689">
        <v>167</v>
      </c>
      <c r="BG689" s="11">
        <f t="shared" si="199"/>
        <v>-5</v>
      </c>
      <c r="BH689">
        <v>75</v>
      </c>
      <c r="BI689">
        <v>70</v>
      </c>
      <c r="BJ689">
        <v>15</v>
      </c>
      <c r="BK689">
        <v>122</v>
      </c>
      <c r="BL689">
        <v>70</v>
      </c>
      <c r="BM689">
        <v>15</v>
      </c>
      <c r="BN689">
        <v>122</v>
      </c>
      <c r="BO689" s="8">
        <f t="shared" si="200"/>
        <v>8.0955540809555401E-2</v>
      </c>
      <c r="BP689">
        <v>0</v>
      </c>
      <c r="BQ689">
        <v>0</v>
      </c>
      <c r="BR689">
        <v>0</v>
      </c>
      <c r="BS689">
        <v>0</v>
      </c>
      <c r="BT689" s="8">
        <f t="shared" si="201"/>
        <v>0</v>
      </c>
      <c r="BU689" s="8">
        <f t="shared" si="202"/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1</v>
      </c>
      <c r="CJ689">
        <v>1</v>
      </c>
      <c r="CK689">
        <v>2</v>
      </c>
      <c r="CL689">
        <v>0</v>
      </c>
      <c r="CM689">
        <v>0</v>
      </c>
      <c r="CN689">
        <v>0</v>
      </c>
      <c r="CO689">
        <v>1</v>
      </c>
      <c r="CP689">
        <v>5</v>
      </c>
      <c r="CQ689">
        <v>0</v>
      </c>
      <c r="CR689">
        <v>0</v>
      </c>
      <c r="CS689">
        <v>0</v>
      </c>
      <c r="CT689">
        <v>3</v>
      </c>
      <c r="CU689">
        <v>1</v>
      </c>
      <c r="CV689">
        <v>2</v>
      </c>
      <c r="CW689">
        <v>5</v>
      </c>
      <c r="CX689">
        <v>67</v>
      </c>
      <c r="CY689">
        <v>1</v>
      </c>
      <c r="CZ689">
        <v>1</v>
      </c>
      <c r="DA689">
        <v>75</v>
      </c>
      <c r="DB689">
        <v>20</v>
      </c>
      <c r="DC689">
        <v>0</v>
      </c>
      <c r="DD689">
        <v>0</v>
      </c>
      <c r="DE689">
        <v>87</v>
      </c>
      <c r="DF689">
        <v>22</v>
      </c>
      <c r="DG689">
        <v>15</v>
      </c>
      <c r="DH689">
        <v>22</v>
      </c>
      <c r="DI689">
        <v>13</v>
      </c>
      <c r="DJ689" s="11">
        <f t="shared" si="203"/>
        <v>-7</v>
      </c>
      <c r="DK689" s="6">
        <v>-0.44598544000000001</v>
      </c>
      <c r="DL689">
        <v>22</v>
      </c>
      <c r="DM689">
        <v>0</v>
      </c>
      <c r="DN689">
        <v>0</v>
      </c>
      <c r="DO689">
        <v>0</v>
      </c>
      <c r="DP689">
        <v>0</v>
      </c>
      <c r="DQ689">
        <v>1934</v>
      </c>
      <c r="DR689">
        <v>1507</v>
      </c>
      <c r="DS689">
        <v>1427</v>
      </c>
      <c r="DT689">
        <v>1115</v>
      </c>
      <c r="DU689">
        <v>968</v>
      </c>
      <c r="DV689">
        <v>752</v>
      </c>
      <c r="DW689" s="6">
        <v>89.19</v>
      </c>
      <c r="DX689" s="6">
        <v>71.400000000000006</v>
      </c>
      <c r="DY689">
        <v>308</v>
      </c>
      <c r="DZ689">
        <v>235</v>
      </c>
      <c r="EA689">
        <v>71</v>
      </c>
      <c r="EB689">
        <v>82</v>
      </c>
      <c r="EC689">
        <v>85</v>
      </c>
      <c r="ED689">
        <v>50</v>
      </c>
      <c r="EE689">
        <v>95</v>
      </c>
      <c r="EF689">
        <v>93</v>
      </c>
      <c r="EG689" s="11">
        <f t="shared" si="204"/>
        <v>180</v>
      </c>
      <c r="EH689" s="11">
        <f t="shared" si="205"/>
        <v>143</v>
      </c>
      <c r="EI689">
        <v>953</v>
      </c>
      <c r="EJ689">
        <v>890</v>
      </c>
      <c r="EK689">
        <v>792</v>
      </c>
      <c r="EL689">
        <v>742</v>
      </c>
      <c r="EM689">
        <v>273</v>
      </c>
      <c r="EN689">
        <v>115</v>
      </c>
      <c r="EO689">
        <v>90</v>
      </c>
      <c r="EP689">
        <v>89</v>
      </c>
      <c r="EQ689">
        <v>1.8</v>
      </c>
      <c r="ER689">
        <v>3.6</v>
      </c>
      <c r="ES689">
        <v>5.4</v>
      </c>
      <c r="ET689">
        <v>3084.88</v>
      </c>
      <c r="EU689" s="11">
        <f t="shared" si="206"/>
        <v>330</v>
      </c>
      <c r="EV689" s="6">
        <f t="shared" si="207"/>
        <v>8.045454545454545</v>
      </c>
      <c r="EW689" s="6">
        <f t="shared" si="208"/>
        <v>113.40528961028261</v>
      </c>
      <c r="EX689" s="6">
        <v>49</v>
      </c>
      <c r="EY689">
        <v>0.6</v>
      </c>
    </row>
    <row r="690" spans="1:155">
      <c r="A690">
        <v>784</v>
      </c>
      <c r="B690" s="5">
        <v>4000000</v>
      </c>
      <c r="C690" t="s">
        <v>1849</v>
      </c>
      <c r="D690" t="s">
        <v>1929</v>
      </c>
      <c r="E690" t="s">
        <v>685</v>
      </c>
      <c r="F690" t="s">
        <v>154</v>
      </c>
      <c r="G690" t="s">
        <v>145</v>
      </c>
      <c r="H690">
        <v>80</v>
      </c>
      <c r="I690">
        <v>229</v>
      </c>
      <c r="J690">
        <v>2008</v>
      </c>
      <c r="K690">
        <v>1</v>
      </c>
      <c r="L690">
        <v>12</v>
      </c>
      <c r="M690" t="s">
        <v>146</v>
      </c>
      <c r="N690" t="s">
        <v>1930</v>
      </c>
      <c r="O690" t="s">
        <v>395</v>
      </c>
      <c r="P690" t="s">
        <v>192</v>
      </c>
      <c r="Q690" t="s">
        <v>232</v>
      </c>
      <c r="R690">
        <v>11</v>
      </c>
      <c r="S690">
        <v>2</v>
      </c>
      <c r="T690">
        <v>3</v>
      </c>
      <c r="U690">
        <v>0</v>
      </c>
      <c r="V690">
        <v>3</v>
      </c>
      <c r="W690">
        <v>5</v>
      </c>
      <c r="X690">
        <v>5</v>
      </c>
      <c r="Y690" s="6">
        <v>1.7000000000000002</v>
      </c>
      <c r="Z690">
        <v>13</v>
      </c>
      <c r="AA690">
        <v>294</v>
      </c>
      <c r="AB690">
        <v>14657</v>
      </c>
      <c r="AC690" s="6">
        <v>242.47</v>
      </c>
      <c r="AD690" s="7">
        <v>22.2</v>
      </c>
      <c r="AE690" s="7">
        <f t="shared" si="190"/>
        <v>22.150101010101011</v>
      </c>
      <c r="AF690" s="8">
        <v>0.38337602378016</v>
      </c>
      <c r="AG690" s="8">
        <v>0.45454545454545453</v>
      </c>
      <c r="AH690" s="8">
        <v>0.11</v>
      </c>
      <c r="AI690" s="9">
        <f t="shared" si="191"/>
        <v>0.95161290322580649</v>
      </c>
      <c r="AJ690" s="10">
        <f t="shared" si="192"/>
        <v>1061.6129032258066</v>
      </c>
      <c r="AK690" s="7">
        <f t="shared" si="193"/>
        <v>2.7219862251000122</v>
      </c>
      <c r="AL690" s="7">
        <f t="shared" si="194"/>
        <v>1.4847197591454613</v>
      </c>
      <c r="AM690" s="8">
        <f t="shared" si="195"/>
        <v>0.6470588235294118</v>
      </c>
      <c r="AN690" s="11">
        <f t="shared" si="196"/>
        <v>5</v>
      </c>
      <c r="AO690" s="7">
        <f t="shared" si="197"/>
        <v>1.2372664659545509</v>
      </c>
      <c r="AP690">
        <v>40</v>
      </c>
      <c r="AQ690">
        <v>40</v>
      </c>
      <c r="AR690">
        <v>23</v>
      </c>
      <c r="AS690">
        <v>16</v>
      </c>
      <c r="AT690">
        <v>16</v>
      </c>
      <c r="AU690">
        <v>16</v>
      </c>
      <c r="AV690" s="6">
        <v>1.02</v>
      </c>
      <c r="AW690">
        <v>1</v>
      </c>
      <c r="AX690">
        <v>1</v>
      </c>
      <c r="AY690">
        <v>1</v>
      </c>
      <c r="AZ690" s="11">
        <f t="shared" si="198"/>
        <v>2</v>
      </c>
      <c r="BA690" s="6">
        <v>41.8125</v>
      </c>
      <c r="BB690" s="6">
        <v>38.979999999999997</v>
      </c>
      <c r="BC690" s="6">
        <v>0</v>
      </c>
      <c r="BD690">
        <v>12</v>
      </c>
      <c r="BE690">
        <v>12</v>
      </c>
      <c r="BF690">
        <v>8</v>
      </c>
      <c r="BG690" s="11">
        <f t="shared" si="199"/>
        <v>4</v>
      </c>
      <c r="BH690">
        <v>7</v>
      </c>
      <c r="BI690">
        <v>10</v>
      </c>
      <c r="BJ690">
        <v>6</v>
      </c>
      <c r="BK690">
        <v>21</v>
      </c>
      <c r="BL690">
        <v>10</v>
      </c>
      <c r="BM690">
        <v>6</v>
      </c>
      <c r="BN690">
        <v>21</v>
      </c>
      <c r="BO690" s="8">
        <f t="shared" si="200"/>
        <v>8.7499999999999994E-2</v>
      </c>
      <c r="BP690">
        <v>0</v>
      </c>
      <c r="BQ690">
        <v>0</v>
      </c>
      <c r="BR690">
        <v>0</v>
      </c>
      <c r="BS690">
        <v>0</v>
      </c>
      <c r="BT690" s="8">
        <f t="shared" si="201"/>
        <v>0</v>
      </c>
      <c r="BU690" s="8">
        <f t="shared" si="202"/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1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1</v>
      </c>
      <c r="CQ690">
        <v>1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2</v>
      </c>
      <c r="CX690">
        <v>5</v>
      </c>
      <c r="CY690">
        <v>0</v>
      </c>
      <c r="CZ690">
        <v>0</v>
      </c>
      <c r="DA690">
        <v>6</v>
      </c>
      <c r="DB690">
        <v>2</v>
      </c>
      <c r="DC690">
        <v>0</v>
      </c>
      <c r="DD690">
        <v>0</v>
      </c>
      <c r="DE690">
        <v>8</v>
      </c>
      <c r="DF690">
        <v>5</v>
      </c>
      <c r="DG690">
        <v>2</v>
      </c>
      <c r="DH690">
        <v>4</v>
      </c>
      <c r="DI690">
        <v>2</v>
      </c>
      <c r="DJ690" s="11">
        <f t="shared" si="203"/>
        <v>-3</v>
      </c>
      <c r="DK690" s="6">
        <v>-1.81155781</v>
      </c>
      <c r="DL690">
        <v>4</v>
      </c>
      <c r="DM690">
        <v>1</v>
      </c>
      <c r="DN690">
        <v>0</v>
      </c>
      <c r="DO690">
        <v>0</v>
      </c>
      <c r="DP690">
        <v>0</v>
      </c>
      <c r="DQ690">
        <v>194</v>
      </c>
      <c r="DR690">
        <v>240</v>
      </c>
      <c r="DS690">
        <v>142</v>
      </c>
      <c r="DT690">
        <v>180</v>
      </c>
      <c r="DU690">
        <v>100</v>
      </c>
      <c r="DV690">
        <v>124</v>
      </c>
      <c r="DW690" s="6">
        <v>10.02</v>
      </c>
      <c r="DX690" s="6">
        <v>12.73</v>
      </c>
      <c r="DY690">
        <v>31</v>
      </c>
      <c r="DZ690">
        <v>41</v>
      </c>
      <c r="EA690">
        <v>11</v>
      </c>
      <c r="EB690">
        <v>6</v>
      </c>
      <c r="EC690">
        <v>11</v>
      </c>
      <c r="ED690">
        <v>8</v>
      </c>
      <c r="EE690">
        <v>12</v>
      </c>
      <c r="EF690">
        <v>9</v>
      </c>
      <c r="EG690" s="11">
        <f t="shared" si="204"/>
        <v>23</v>
      </c>
      <c r="EH690" s="11">
        <f t="shared" si="205"/>
        <v>17</v>
      </c>
      <c r="EI690">
        <v>107</v>
      </c>
      <c r="EJ690">
        <v>127</v>
      </c>
      <c r="EK690">
        <v>73</v>
      </c>
      <c r="EL690">
        <v>79</v>
      </c>
      <c r="EM690">
        <v>35</v>
      </c>
      <c r="EN690">
        <v>27</v>
      </c>
      <c r="EO690">
        <v>22</v>
      </c>
      <c r="EP690">
        <v>16</v>
      </c>
      <c r="EQ690">
        <v>0.5</v>
      </c>
      <c r="ER690">
        <v>0.8</v>
      </c>
      <c r="ES690">
        <v>1.2</v>
      </c>
      <c r="ET690">
        <v>389.99</v>
      </c>
      <c r="EU690" s="11">
        <f t="shared" si="206"/>
        <v>47</v>
      </c>
      <c r="EV690" s="6">
        <f t="shared" si="207"/>
        <v>4.5</v>
      </c>
      <c r="EW690" s="6">
        <f t="shared" si="208"/>
        <v>107.39472924485504</v>
      </c>
      <c r="EX690" s="6">
        <v>6.5</v>
      </c>
      <c r="EY690">
        <v>0.59</v>
      </c>
    </row>
    <row r="691" spans="1:155">
      <c r="A691">
        <v>563</v>
      </c>
      <c r="B691" s="5">
        <v>4000000</v>
      </c>
      <c r="C691" t="s">
        <v>2066</v>
      </c>
      <c r="D691" t="s">
        <v>2067</v>
      </c>
      <c r="F691" t="s">
        <v>967</v>
      </c>
      <c r="G691" t="s">
        <v>967</v>
      </c>
      <c r="H691">
        <v>72</v>
      </c>
      <c r="I691">
        <v>188</v>
      </c>
      <c r="J691">
        <v>2011</v>
      </c>
      <c r="K691">
        <v>7</v>
      </c>
      <c r="L691">
        <v>208</v>
      </c>
      <c r="M691" t="s">
        <v>155</v>
      </c>
      <c r="N691" t="s">
        <v>2068</v>
      </c>
      <c r="O691" t="s">
        <v>1495</v>
      </c>
      <c r="P691" t="s">
        <v>149</v>
      </c>
      <c r="Q691" t="s">
        <v>468</v>
      </c>
      <c r="R691">
        <v>75</v>
      </c>
      <c r="S691">
        <v>17</v>
      </c>
      <c r="T691">
        <v>35</v>
      </c>
      <c r="U691">
        <v>17</v>
      </c>
      <c r="V691">
        <v>18</v>
      </c>
      <c r="W691">
        <v>52</v>
      </c>
      <c r="X691">
        <v>8</v>
      </c>
      <c r="Y691" s="6">
        <v>-0.4</v>
      </c>
      <c r="Z691">
        <v>39</v>
      </c>
      <c r="AA691">
        <v>1807</v>
      </c>
      <c r="AB691">
        <v>86028</v>
      </c>
      <c r="AC691" s="6">
        <v>1427.23</v>
      </c>
      <c r="AD691" s="7">
        <v>19.116666666699999</v>
      </c>
      <c r="AE691" s="7">
        <f t="shared" si="190"/>
        <v>19.087911111122221</v>
      </c>
      <c r="AF691" s="8">
        <v>0.32243875328712529</v>
      </c>
      <c r="AG691" s="8">
        <v>0.62650602409638556</v>
      </c>
      <c r="AH691" s="8">
        <v>0.10573248407643313</v>
      </c>
      <c r="AI691" s="9">
        <f t="shared" si="191"/>
        <v>0.91461649782923304</v>
      </c>
      <c r="AJ691" s="10">
        <f t="shared" si="192"/>
        <v>1020.3489819056662</v>
      </c>
      <c r="AK691" s="7">
        <f t="shared" si="193"/>
        <v>3.4892764305683035</v>
      </c>
      <c r="AL691" s="7">
        <f t="shared" si="194"/>
        <v>2.4803290289581916</v>
      </c>
      <c r="AM691" s="8">
        <f t="shared" si="195"/>
        <v>0.58450704225352113</v>
      </c>
      <c r="AN691" s="11">
        <f t="shared" si="196"/>
        <v>24</v>
      </c>
      <c r="AO691" s="7">
        <f t="shared" si="197"/>
        <v>1.0089474016101119</v>
      </c>
      <c r="AP691">
        <v>276</v>
      </c>
      <c r="AQ691">
        <v>277</v>
      </c>
      <c r="AR691">
        <v>216</v>
      </c>
      <c r="AS691">
        <v>162</v>
      </c>
      <c r="AT691">
        <v>162</v>
      </c>
      <c r="AU691">
        <v>162</v>
      </c>
      <c r="AV691" s="6">
        <v>17.72</v>
      </c>
      <c r="AW691">
        <v>66</v>
      </c>
      <c r="AX691">
        <v>20</v>
      </c>
      <c r="AY691">
        <v>12</v>
      </c>
      <c r="AZ691" s="11">
        <f t="shared" si="198"/>
        <v>32</v>
      </c>
      <c r="BA691" s="6">
        <v>27.925899999999999</v>
      </c>
      <c r="BB691" s="6">
        <v>26.22</v>
      </c>
      <c r="BC691" s="6">
        <v>247.6</v>
      </c>
      <c r="BD691">
        <v>141</v>
      </c>
      <c r="BE691">
        <v>141</v>
      </c>
      <c r="BF691">
        <v>127</v>
      </c>
      <c r="BG691" s="11">
        <f t="shared" si="199"/>
        <v>14</v>
      </c>
      <c r="BH691">
        <v>54</v>
      </c>
      <c r="BI691">
        <v>46</v>
      </c>
      <c r="BJ691">
        <v>60</v>
      </c>
      <c r="BK691">
        <v>66</v>
      </c>
      <c r="BL691">
        <v>46</v>
      </c>
      <c r="BM691">
        <v>60</v>
      </c>
      <c r="BN691">
        <v>66</v>
      </c>
      <c r="BO691" s="8">
        <f t="shared" si="200"/>
        <v>5.4098360655737705E-2</v>
      </c>
      <c r="BP691">
        <v>9</v>
      </c>
      <c r="BQ691">
        <v>25</v>
      </c>
      <c r="BR691">
        <v>9</v>
      </c>
      <c r="BS691">
        <v>25</v>
      </c>
      <c r="BT691" s="8">
        <f t="shared" si="201"/>
        <v>0.26470588235294118</v>
      </c>
      <c r="BU691" s="8">
        <f t="shared" si="202"/>
        <v>2.3399862353750859E-2</v>
      </c>
      <c r="BV691">
        <v>0</v>
      </c>
      <c r="BW691">
        <v>3</v>
      </c>
      <c r="BX691">
        <v>5</v>
      </c>
      <c r="BY691">
        <v>6</v>
      </c>
      <c r="BZ691">
        <v>4</v>
      </c>
      <c r="CA691">
        <v>16</v>
      </c>
      <c r="CB691">
        <v>5</v>
      </c>
      <c r="CC691">
        <v>7</v>
      </c>
      <c r="CD691">
        <v>2</v>
      </c>
      <c r="CE691">
        <v>7</v>
      </c>
      <c r="CF691">
        <v>4</v>
      </c>
      <c r="CG691">
        <v>16</v>
      </c>
      <c r="CH691">
        <v>0</v>
      </c>
      <c r="CI691">
        <v>1</v>
      </c>
      <c r="CJ691">
        <v>3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1</v>
      </c>
      <c r="CR691">
        <v>3</v>
      </c>
      <c r="CS691">
        <v>0</v>
      </c>
      <c r="CT691">
        <v>13</v>
      </c>
      <c r="CU691">
        <v>1</v>
      </c>
      <c r="CV691">
        <v>1</v>
      </c>
      <c r="CW691">
        <v>12</v>
      </c>
      <c r="CX691">
        <v>40</v>
      </c>
      <c r="CY691">
        <v>11</v>
      </c>
      <c r="CZ691">
        <v>0</v>
      </c>
      <c r="DA691">
        <v>17</v>
      </c>
      <c r="DB691">
        <v>22</v>
      </c>
      <c r="DC691">
        <v>18</v>
      </c>
      <c r="DD691">
        <v>1</v>
      </c>
      <c r="DE691">
        <v>93</v>
      </c>
      <c r="DF691">
        <v>18</v>
      </c>
      <c r="DG691">
        <v>31</v>
      </c>
      <c r="DH691">
        <v>18</v>
      </c>
      <c r="DI691">
        <v>24</v>
      </c>
      <c r="DJ691" s="11">
        <f t="shared" si="203"/>
        <v>13</v>
      </c>
      <c r="DK691" s="6">
        <v>7.2919656874000003</v>
      </c>
      <c r="DL691">
        <v>17</v>
      </c>
      <c r="DM691">
        <v>1</v>
      </c>
      <c r="DN691">
        <v>0</v>
      </c>
      <c r="DO691">
        <v>0</v>
      </c>
      <c r="DP691">
        <v>0</v>
      </c>
      <c r="DQ691">
        <v>1445</v>
      </c>
      <c r="DR691">
        <v>1220</v>
      </c>
      <c r="DS691">
        <v>1100</v>
      </c>
      <c r="DT691">
        <v>945</v>
      </c>
      <c r="DU691">
        <v>785</v>
      </c>
      <c r="DV691">
        <v>691</v>
      </c>
      <c r="DW691" s="6">
        <v>70.87</v>
      </c>
      <c r="DX691" s="6">
        <v>57.6</v>
      </c>
      <c r="DY691">
        <v>241</v>
      </c>
      <c r="DZ691">
        <v>181</v>
      </c>
      <c r="EA691">
        <v>83</v>
      </c>
      <c r="EB691">
        <v>59</v>
      </c>
      <c r="EC691">
        <v>56</v>
      </c>
      <c r="ED691">
        <v>38</v>
      </c>
      <c r="EE691">
        <v>52</v>
      </c>
      <c r="EF691">
        <v>82</v>
      </c>
      <c r="EG691" s="11">
        <f t="shared" si="204"/>
        <v>108</v>
      </c>
      <c r="EH691" s="11">
        <f t="shared" si="205"/>
        <v>120</v>
      </c>
      <c r="EI691">
        <v>682</v>
      </c>
      <c r="EJ691">
        <v>771</v>
      </c>
      <c r="EK691">
        <v>422</v>
      </c>
      <c r="EL691">
        <v>481</v>
      </c>
      <c r="EM691">
        <v>248</v>
      </c>
      <c r="EN691">
        <v>166</v>
      </c>
      <c r="EO691">
        <v>67</v>
      </c>
      <c r="EP691">
        <v>83</v>
      </c>
      <c r="EQ691">
        <v>3.6</v>
      </c>
      <c r="ER691">
        <v>2</v>
      </c>
      <c r="ES691">
        <v>5.6</v>
      </c>
      <c r="ET691">
        <v>2999.13</v>
      </c>
      <c r="EU691" s="11">
        <f t="shared" si="206"/>
        <v>247</v>
      </c>
      <c r="EV691" s="6">
        <f t="shared" si="207"/>
        <v>11.823529411764707</v>
      </c>
      <c r="EW691" s="6">
        <f t="shared" si="208"/>
        <v>112.03520105378951</v>
      </c>
      <c r="EX691" s="6">
        <v>56.9</v>
      </c>
      <c r="EY691">
        <v>0.76</v>
      </c>
    </row>
    <row r="692" spans="1:155">
      <c r="A692">
        <v>164</v>
      </c>
      <c r="B692" s="5">
        <v>4000000</v>
      </c>
      <c r="C692" t="s">
        <v>2159</v>
      </c>
      <c r="D692" t="s">
        <v>2160</v>
      </c>
      <c r="E692" t="s">
        <v>144</v>
      </c>
      <c r="F692" t="s">
        <v>145</v>
      </c>
      <c r="G692" t="s">
        <v>145</v>
      </c>
      <c r="H692">
        <v>75</v>
      </c>
      <c r="I692">
        <v>204</v>
      </c>
      <c r="J692">
        <v>2005</v>
      </c>
      <c r="K692">
        <v>1</v>
      </c>
      <c r="L692">
        <v>4</v>
      </c>
      <c r="M692" t="s">
        <v>155</v>
      </c>
      <c r="N692" t="s">
        <v>2161</v>
      </c>
      <c r="O692" t="s">
        <v>2162</v>
      </c>
      <c r="P692" t="s">
        <v>149</v>
      </c>
      <c r="Q692" t="s">
        <v>378</v>
      </c>
      <c r="R692">
        <v>67</v>
      </c>
      <c r="S692">
        <v>8</v>
      </c>
      <c r="T692">
        <v>6</v>
      </c>
      <c r="U692">
        <v>5</v>
      </c>
      <c r="V692">
        <v>1</v>
      </c>
      <c r="W692">
        <v>14</v>
      </c>
      <c r="X692">
        <v>-5</v>
      </c>
      <c r="Y692" s="6">
        <v>-3.5</v>
      </c>
      <c r="Z692">
        <v>34</v>
      </c>
      <c r="AA692">
        <v>1362</v>
      </c>
      <c r="AB692">
        <v>56497</v>
      </c>
      <c r="AC692" s="6">
        <v>941.56</v>
      </c>
      <c r="AD692" s="7">
        <v>14.05</v>
      </c>
      <c r="AE692" s="7">
        <f t="shared" si="190"/>
        <v>14.052371475953564</v>
      </c>
      <c r="AF692" s="8">
        <v>0.2474871730170746</v>
      </c>
      <c r="AG692" s="8">
        <v>0.51851851851851849</v>
      </c>
      <c r="AH692" s="8">
        <v>6.0267857142857144E-2</v>
      </c>
      <c r="AI692" s="9">
        <f t="shared" si="191"/>
        <v>0.92358078602620086</v>
      </c>
      <c r="AJ692" s="10">
        <f t="shared" si="192"/>
        <v>983.84864316905794</v>
      </c>
      <c r="AK692" s="7">
        <f t="shared" si="193"/>
        <v>1.7205488763328944</v>
      </c>
      <c r="AL692" s="7">
        <f t="shared" si="194"/>
        <v>2.2303411359870853</v>
      </c>
      <c r="AM692" s="8">
        <f t="shared" si="195"/>
        <v>0.43548387096774194</v>
      </c>
      <c r="AN692" s="11">
        <f t="shared" si="196"/>
        <v>-8</v>
      </c>
      <c r="AO692" s="7">
        <f t="shared" si="197"/>
        <v>-0.50979225965419084</v>
      </c>
      <c r="AP692">
        <v>146</v>
      </c>
      <c r="AQ692">
        <v>146</v>
      </c>
      <c r="AR692">
        <v>113</v>
      </c>
      <c r="AS692">
        <v>77</v>
      </c>
      <c r="AT692">
        <v>77</v>
      </c>
      <c r="AU692">
        <v>77</v>
      </c>
      <c r="AV692" s="6">
        <v>7.7</v>
      </c>
      <c r="AW692">
        <v>23</v>
      </c>
      <c r="AX692">
        <v>5</v>
      </c>
      <c r="AY692">
        <v>5</v>
      </c>
      <c r="AZ692" s="11">
        <f t="shared" si="198"/>
        <v>10</v>
      </c>
      <c r="BA692" s="6">
        <v>28.181799999999999</v>
      </c>
      <c r="BB692" s="6">
        <v>29.26</v>
      </c>
      <c r="BC692" s="6">
        <v>151.19999999999999</v>
      </c>
      <c r="BD692">
        <v>39</v>
      </c>
      <c r="BE692">
        <v>39</v>
      </c>
      <c r="BF692">
        <v>60</v>
      </c>
      <c r="BG692" s="11">
        <f t="shared" si="199"/>
        <v>-21</v>
      </c>
      <c r="BH692">
        <v>36</v>
      </c>
      <c r="BI692">
        <v>48</v>
      </c>
      <c r="BJ692">
        <v>39</v>
      </c>
      <c r="BK692">
        <v>39</v>
      </c>
      <c r="BL692">
        <v>48</v>
      </c>
      <c r="BM692">
        <v>39</v>
      </c>
      <c r="BN692">
        <v>39</v>
      </c>
      <c r="BO692" s="8">
        <f t="shared" si="200"/>
        <v>4.3526785714285712E-2</v>
      </c>
      <c r="BP692">
        <v>7</v>
      </c>
      <c r="BQ692">
        <v>21</v>
      </c>
      <c r="BR692">
        <v>7</v>
      </c>
      <c r="BS692">
        <v>21</v>
      </c>
      <c r="BT692" s="8">
        <f t="shared" si="201"/>
        <v>0.25</v>
      </c>
      <c r="BU692" s="8">
        <f t="shared" si="202"/>
        <v>3.0871003307607496E-2</v>
      </c>
      <c r="BV692">
        <v>0</v>
      </c>
      <c r="BW692">
        <v>3</v>
      </c>
      <c r="BX692">
        <v>1</v>
      </c>
      <c r="BY692">
        <v>3</v>
      </c>
      <c r="BZ692">
        <v>6</v>
      </c>
      <c r="CA692">
        <v>15</v>
      </c>
      <c r="CB692">
        <v>2</v>
      </c>
      <c r="CC692">
        <v>5</v>
      </c>
      <c r="CD692">
        <v>3</v>
      </c>
      <c r="CE692">
        <v>9</v>
      </c>
      <c r="CF692">
        <v>6</v>
      </c>
      <c r="CG692">
        <v>14</v>
      </c>
      <c r="CH692">
        <v>0</v>
      </c>
      <c r="CI692">
        <v>3</v>
      </c>
      <c r="CJ692">
        <v>1</v>
      </c>
      <c r="CK692">
        <v>0</v>
      </c>
      <c r="CL692">
        <v>0</v>
      </c>
      <c r="CM692">
        <v>0</v>
      </c>
      <c r="CN692">
        <v>0</v>
      </c>
      <c r="CO692">
        <v>1</v>
      </c>
      <c r="CP692">
        <v>0</v>
      </c>
      <c r="CQ692">
        <v>1</v>
      </c>
      <c r="CR692">
        <v>2</v>
      </c>
      <c r="CS692">
        <v>0</v>
      </c>
      <c r="CT692">
        <v>4</v>
      </c>
      <c r="CU692">
        <v>1</v>
      </c>
      <c r="CV692">
        <v>0</v>
      </c>
      <c r="CW692">
        <v>2</v>
      </c>
      <c r="CX692">
        <v>33</v>
      </c>
      <c r="CY692">
        <v>8</v>
      </c>
      <c r="CZ692">
        <v>1</v>
      </c>
      <c r="DA692">
        <v>6</v>
      </c>
      <c r="DB692">
        <v>23</v>
      </c>
      <c r="DC692">
        <v>13</v>
      </c>
      <c r="DD692">
        <v>0</v>
      </c>
      <c r="DE692">
        <v>26</v>
      </c>
      <c r="DF692">
        <v>17</v>
      </c>
      <c r="DG692">
        <v>14</v>
      </c>
      <c r="DH692">
        <v>17</v>
      </c>
      <c r="DI692">
        <v>8</v>
      </c>
      <c r="DJ692" s="11">
        <f t="shared" si="203"/>
        <v>-3</v>
      </c>
      <c r="DK692" s="6">
        <v>-8.3896893237000008</v>
      </c>
      <c r="DL692">
        <v>17</v>
      </c>
      <c r="DM692">
        <v>0</v>
      </c>
      <c r="DN692">
        <v>0</v>
      </c>
      <c r="DO692">
        <v>0</v>
      </c>
      <c r="DP692">
        <v>0</v>
      </c>
      <c r="DQ692">
        <v>815</v>
      </c>
      <c r="DR692">
        <v>896</v>
      </c>
      <c r="DS692">
        <v>603</v>
      </c>
      <c r="DT692">
        <v>629</v>
      </c>
      <c r="DU692">
        <v>448</v>
      </c>
      <c r="DV692">
        <v>458</v>
      </c>
      <c r="DW692" s="6">
        <v>37.29</v>
      </c>
      <c r="DX692" s="6">
        <v>44.88</v>
      </c>
      <c r="DY692">
        <v>122</v>
      </c>
      <c r="DZ692">
        <v>146</v>
      </c>
      <c r="EA692">
        <v>27</v>
      </c>
      <c r="EB692">
        <v>35</v>
      </c>
      <c r="EC692">
        <v>26</v>
      </c>
      <c r="ED692">
        <v>50</v>
      </c>
      <c r="EE692">
        <v>48</v>
      </c>
      <c r="EF692">
        <v>47</v>
      </c>
      <c r="EG692" s="11">
        <f t="shared" si="204"/>
        <v>74</v>
      </c>
      <c r="EH692" s="11">
        <f t="shared" si="205"/>
        <v>97</v>
      </c>
      <c r="EI692">
        <v>422</v>
      </c>
      <c r="EJ692">
        <v>485</v>
      </c>
      <c r="EK692">
        <v>353</v>
      </c>
      <c r="EL692">
        <v>341</v>
      </c>
      <c r="EM692">
        <v>187</v>
      </c>
      <c r="EN692">
        <v>133</v>
      </c>
      <c r="EO692">
        <v>58</v>
      </c>
      <c r="EP692">
        <v>55</v>
      </c>
      <c r="EQ692">
        <v>-0.2</v>
      </c>
      <c r="ER692">
        <v>0.8</v>
      </c>
      <c r="ES692">
        <v>0.60000000000000009</v>
      </c>
      <c r="ET692">
        <v>2862.92</v>
      </c>
      <c r="EU692" s="11">
        <f t="shared" si="206"/>
        <v>112</v>
      </c>
      <c r="EV692" s="6">
        <f t="shared" si="207"/>
        <v>4.5882352941176467</v>
      </c>
      <c r="EW692" s="6">
        <f t="shared" si="208"/>
        <v>109.03181953354009</v>
      </c>
      <c r="EX692" s="6">
        <v>13.4</v>
      </c>
      <c r="EY692">
        <v>0.2</v>
      </c>
    </row>
    <row r="693" spans="1:155">
      <c r="A693">
        <v>170</v>
      </c>
      <c r="B693" s="5">
        <v>4000000</v>
      </c>
      <c r="C693" t="s">
        <v>2214</v>
      </c>
      <c r="D693" t="s">
        <v>2215</v>
      </c>
      <c r="F693" t="s">
        <v>162</v>
      </c>
      <c r="G693" t="s">
        <v>162</v>
      </c>
      <c r="H693">
        <v>74</v>
      </c>
      <c r="I693">
        <v>200</v>
      </c>
      <c r="J693">
        <v>2011</v>
      </c>
      <c r="K693">
        <v>2</v>
      </c>
      <c r="L693">
        <v>42</v>
      </c>
      <c r="M693" t="s">
        <v>155</v>
      </c>
      <c r="N693" t="s">
        <v>2216</v>
      </c>
      <c r="O693" t="s">
        <v>1294</v>
      </c>
      <c r="P693" t="s">
        <v>171</v>
      </c>
      <c r="Q693" t="s">
        <v>186</v>
      </c>
      <c r="R693">
        <v>82</v>
      </c>
      <c r="S693">
        <v>16</v>
      </c>
      <c r="T693">
        <v>29</v>
      </c>
      <c r="U693">
        <v>11</v>
      </c>
      <c r="V693">
        <v>18</v>
      </c>
      <c r="W693">
        <v>45</v>
      </c>
      <c r="X693">
        <v>-10</v>
      </c>
      <c r="Y693" s="6">
        <v>-2.8</v>
      </c>
      <c r="Z693">
        <v>16</v>
      </c>
      <c r="AA693">
        <v>1863</v>
      </c>
      <c r="AB693">
        <v>85088</v>
      </c>
      <c r="AC693" s="6">
        <v>1398.38</v>
      </c>
      <c r="AD693" s="7">
        <v>17.3</v>
      </c>
      <c r="AE693" s="7">
        <f t="shared" si="190"/>
        <v>17.215907859078595</v>
      </c>
      <c r="AF693" s="8">
        <v>0.29681530284763374</v>
      </c>
      <c r="AG693" s="8">
        <v>0.67164179104477617</v>
      </c>
      <c r="AH693" s="8">
        <v>8.4917617237008872E-2</v>
      </c>
      <c r="AI693" s="9">
        <f t="shared" si="191"/>
        <v>0.90606060606060601</v>
      </c>
      <c r="AJ693" s="10">
        <f t="shared" si="192"/>
        <v>990.97822329761482</v>
      </c>
      <c r="AK693" s="7">
        <f t="shared" si="193"/>
        <v>2.8747550737281706</v>
      </c>
      <c r="AL693" s="7">
        <f t="shared" si="194"/>
        <v>2.660221113002188</v>
      </c>
      <c r="AM693" s="8">
        <f t="shared" si="195"/>
        <v>0.51937984496124034</v>
      </c>
      <c r="AN693" s="11">
        <f t="shared" si="196"/>
        <v>5</v>
      </c>
      <c r="AO693" s="7">
        <f t="shared" si="197"/>
        <v>0.21453396072598263</v>
      </c>
      <c r="AP693">
        <v>307</v>
      </c>
      <c r="AQ693">
        <v>310</v>
      </c>
      <c r="AR693">
        <v>233</v>
      </c>
      <c r="AS693">
        <v>185</v>
      </c>
      <c r="AT693">
        <v>186</v>
      </c>
      <c r="AU693">
        <v>186</v>
      </c>
      <c r="AV693" s="6">
        <v>15.9</v>
      </c>
      <c r="AW693">
        <v>53</v>
      </c>
      <c r="AX693">
        <v>16</v>
      </c>
      <c r="AY693">
        <v>20</v>
      </c>
      <c r="AZ693" s="11">
        <f t="shared" si="198"/>
        <v>36</v>
      </c>
      <c r="BA693" s="6">
        <v>36.881700000000002</v>
      </c>
      <c r="BB693" s="6">
        <v>32.6</v>
      </c>
      <c r="BC693" s="6">
        <v>193.4</v>
      </c>
      <c r="BD693">
        <v>43</v>
      </c>
      <c r="BE693">
        <v>42</v>
      </c>
      <c r="BF693">
        <v>91</v>
      </c>
      <c r="BG693" s="11">
        <f t="shared" si="199"/>
        <v>-49</v>
      </c>
      <c r="BH693">
        <v>48</v>
      </c>
      <c r="BI693">
        <v>46</v>
      </c>
      <c r="BJ693">
        <v>41</v>
      </c>
      <c r="BK693">
        <v>33</v>
      </c>
      <c r="BL693">
        <v>46</v>
      </c>
      <c r="BM693">
        <v>41</v>
      </c>
      <c r="BN693">
        <v>33</v>
      </c>
      <c r="BO693" s="8">
        <f t="shared" si="200"/>
        <v>2.7272727272727271E-2</v>
      </c>
      <c r="BP693">
        <v>457</v>
      </c>
      <c r="BQ693">
        <v>461</v>
      </c>
      <c r="BR693">
        <v>455</v>
      </c>
      <c r="BS693">
        <v>457</v>
      </c>
      <c r="BT693" s="8">
        <f t="shared" si="201"/>
        <v>0.49782135076252726</v>
      </c>
      <c r="BU693" s="8">
        <f t="shared" si="202"/>
        <v>0.70424710424710424</v>
      </c>
      <c r="BV693">
        <v>89</v>
      </c>
      <c r="BW693">
        <v>136</v>
      </c>
      <c r="BX693">
        <v>175</v>
      </c>
      <c r="BY693">
        <v>154</v>
      </c>
      <c r="BZ693">
        <v>193</v>
      </c>
      <c r="CA693">
        <v>171</v>
      </c>
      <c r="CB693">
        <v>113</v>
      </c>
      <c r="CC693">
        <v>136</v>
      </c>
      <c r="CD693">
        <v>169</v>
      </c>
      <c r="CE693">
        <v>145</v>
      </c>
      <c r="CF693">
        <v>273</v>
      </c>
      <c r="CG693">
        <v>292</v>
      </c>
      <c r="CH693">
        <v>0</v>
      </c>
      <c r="CI693">
        <v>3</v>
      </c>
      <c r="CJ693">
        <v>3</v>
      </c>
      <c r="CK693">
        <v>1</v>
      </c>
      <c r="CL693">
        <v>0</v>
      </c>
      <c r="CM693">
        <v>0</v>
      </c>
      <c r="CN693">
        <v>0</v>
      </c>
      <c r="CO693">
        <v>1</v>
      </c>
      <c r="CP693">
        <v>1</v>
      </c>
      <c r="CQ693">
        <v>7</v>
      </c>
      <c r="CR693">
        <v>0</v>
      </c>
      <c r="CS693">
        <v>0</v>
      </c>
      <c r="CT693">
        <v>7</v>
      </c>
      <c r="CU693">
        <v>1</v>
      </c>
      <c r="CV693">
        <v>2</v>
      </c>
      <c r="CW693">
        <v>2</v>
      </c>
      <c r="CX693">
        <v>43</v>
      </c>
      <c r="CY693">
        <v>12</v>
      </c>
      <c r="CZ693">
        <v>4</v>
      </c>
      <c r="DA693">
        <v>24</v>
      </c>
      <c r="DB693">
        <v>59</v>
      </c>
      <c r="DC693">
        <v>3</v>
      </c>
      <c r="DD693">
        <v>0</v>
      </c>
      <c r="DE693">
        <v>84</v>
      </c>
      <c r="DF693">
        <v>7</v>
      </c>
      <c r="DG693">
        <v>9</v>
      </c>
      <c r="DH693">
        <v>7</v>
      </c>
      <c r="DI693">
        <v>9</v>
      </c>
      <c r="DJ693" s="11">
        <f t="shared" si="203"/>
        <v>2</v>
      </c>
      <c r="DK693" s="6">
        <v>6.0914349674999997</v>
      </c>
      <c r="DL693">
        <v>7</v>
      </c>
      <c r="DM693">
        <v>0</v>
      </c>
      <c r="DN693">
        <v>0</v>
      </c>
      <c r="DO693">
        <v>0</v>
      </c>
      <c r="DP693">
        <v>0</v>
      </c>
      <c r="DQ693">
        <v>1445</v>
      </c>
      <c r="DR693">
        <v>1210</v>
      </c>
      <c r="DS693">
        <v>1083</v>
      </c>
      <c r="DT693">
        <v>929</v>
      </c>
      <c r="DU693">
        <v>789</v>
      </c>
      <c r="DV693">
        <v>660</v>
      </c>
      <c r="DW693" s="6">
        <v>74.290000000000006</v>
      </c>
      <c r="DX693" s="6">
        <v>61.32</v>
      </c>
      <c r="DY693">
        <v>245</v>
      </c>
      <c r="DZ693">
        <v>218</v>
      </c>
      <c r="EA693">
        <v>67</v>
      </c>
      <c r="EB693">
        <v>62</v>
      </c>
      <c r="EC693">
        <v>59</v>
      </c>
      <c r="ED693">
        <v>57</v>
      </c>
      <c r="EE693">
        <v>70</v>
      </c>
      <c r="EF693">
        <v>66</v>
      </c>
      <c r="EG693" s="11">
        <f t="shared" si="204"/>
        <v>129</v>
      </c>
      <c r="EH693" s="11">
        <f t="shared" si="205"/>
        <v>123</v>
      </c>
      <c r="EI693">
        <v>665</v>
      </c>
      <c r="EJ693">
        <v>630</v>
      </c>
      <c r="EK693">
        <v>354</v>
      </c>
      <c r="EL693">
        <v>480</v>
      </c>
      <c r="EM693">
        <v>246</v>
      </c>
      <c r="EN693">
        <v>239</v>
      </c>
      <c r="EO693">
        <v>58</v>
      </c>
      <c r="EP693">
        <v>72</v>
      </c>
      <c r="EQ693">
        <v>2.7</v>
      </c>
      <c r="ER693">
        <v>1.4</v>
      </c>
      <c r="ES693">
        <v>4.2</v>
      </c>
      <c r="ET693">
        <v>3312.9</v>
      </c>
      <c r="EU693" s="11">
        <f t="shared" si="206"/>
        <v>92</v>
      </c>
      <c r="EV693" s="6">
        <f t="shared" si="207"/>
        <v>12</v>
      </c>
      <c r="EW693" s="6">
        <f t="shared" si="208"/>
        <v>113.91753314549692</v>
      </c>
      <c r="EX693" s="6">
        <v>45.1</v>
      </c>
      <c r="EY693">
        <v>0.56000000000000005</v>
      </c>
    </row>
    <row r="694" spans="1:155">
      <c r="A694">
        <v>182</v>
      </c>
      <c r="B694" s="5">
        <v>4000000</v>
      </c>
      <c r="C694" t="s">
        <v>2225</v>
      </c>
      <c r="D694" t="s">
        <v>2226</v>
      </c>
      <c r="E694" t="s">
        <v>144</v>
      </c>
      <c r="F694" t="s">
        <v>145</v>
      </c>
      <c r="G694" t="s">
        <v>145</v>
      </c>
      <c r="H694">
        <v>70</v>
      </c>
      <c r="I694">
        <v>185</v>
      </c>
      <c r="M694" t="s">
        <v>146</v>
      </c>
      <c r="N694" t="s">
        <v>2227</v>
      </c>
      <c r="O694" t="s">
        <v>319</v>
      </c>
      <c r="P694" t="s">
        <v>185</v>
      </c>
      <c r="Q694" t="s">
        <v>359</v>
      </c>
      <c r="R694">
        <v>63</v>
      </c>
      <c r="S694">
        <v>10</v>
      </c>
      <c r="T694">
        <v>9</v>
      </c>
      <c r="U694">
        <v>7</v>
      </c>
      <c r="V694">
        <v>2</v>
      </c>
      <c r="W694">
        <v>19</v>
      </c>
      <c r="X694">
        <v>3</v>
      </c>
      <c r="Y694" s="6">
        <v>0.60000000000000009</v>
      </c>
      <c r="Z694">
        <v>8</v>
      </c>
      <c r="AA694">
        <v>1219</v>
      </c>
      <c r="AB694">
        <v>52146</v>
      </c>
      <c r="AC694" s="6">
        <v>866.11</v>
      </c>
      <c r="AD694" s="7">
        <v>13.8</v>
      </c>
      <c r="AE694" s="7">
        <f t="shared" si="190"/>
        <v>13.781005291005291</v>
      </c>
      <c r="AF694" s="8">
        <v>0.25078033159025498</v>
      </c>
      <c r="AG694" s="8">
        <v>0.6785714285714286</v>
      </c>
      <c r="AH694" s="8">
        <v>6.7961165048543687E-2</v>
      </c>
      <c r="AI694" s="9">
        <f t="shared" si="191"/>
        <v>0.93010752688172049</v>
      </c>
      <c r="AJ694" s="10">
        <f t="shared" si="192"/>
        <v>998.06869193026409</v>
      </c>
      <c r="AK694" s="7">
        <f t="shared" si="193"/>
        <v>1.9397074274630242</v>
      </c>
      <c r="AL694" s="7">
        <f t="shared" si="194"/>
        <v>1.8011568969299512</v>
      </c>
      <c r="AM694" s="8">
        <f t="shared" si="195"/>
        <v>0.51851851851851849</v>
      </c>
      <c r="AN694" s="11">
        <f t="shared" si="196"/>
        <v>2</v>
      </c>
      <c r="AO694" s="7">
        <f t="shared" si="197"/>
        <v>0.13855053053307298</v>
      </c>
      <c r="AP694">
        <v>161</v>
      </c>
      <c r="AQ694">
        <v>161</v>
      </c>
      <c r="AR694">
        <v>124</v>
      </c>
      <c r="AS694">
        <v>92</v>
      </c>
      <c r="AT694">
        <v>92</v>
      </c>
      <c r="AU694">
        <v>92</v>
      </c>
      <c r="AV694" s="6">
        <v>9</v>
      </c>
      <c r="AW694">
        <v>36</v>
      </c>
      <c r="AX694">
        <v>5</v>
      </c>
      <c r="AY694">
        <v>11</v>
      </c>
      <c r="AZ694" s="11">
        <f t="shared" si="198"/>
        <v>16</v>
      </c>
      <c r="BA694" s="6">
        <v>30.554300000000001</v>
      </c>
      <c r="BB694" s="6">
        <v>26.54</v>
      </c>
      <c r="BC694" s="6">
        <v>263.39999999999998</v>
      </c>
      <c r="BD694">
        <v>95</v>
      </c>
      <c r="BE694">
        <v>95</v>
      </c>
      <c r="BF694">
        <v>125</v>
      </c>
      <c r="BG694" s="11">
        <f t="shared" si="199"/>
        <v>-30</v>
      </c>
      <c r="BH694">
        <v>32</v>
      </c>
      <c r="BI694">
        <v>18</v>
      </c>
      <c r="BJ694">
        <v>21</v>
      </c>
      <c r="BK694">
        <v>32</v>
      </c>
      <c r="BL694">
        <v>18</v>
      </c>
      <c r="BM694">
        <v>21</v>
      </c>
      <c r="BN694">
        <v>32</v>
      </c>
      <c r="BO694" s="8">
        <f t="shared" si="200"/>
        <v>4.2838018741633198E-2</v>
      </c>
      <c r="BP694">
        <v>5</v>
      </c>
      <c r="BQ694">
        <v>10</v>
      </c>
      <c r="BR694">
        <v>5</v>
      </c>
      <c r="BS694">
        <v>10</v>
      </c>
      <c r="BT694" s="8">
        <f t="shared" si="201"/>
        <v>0.33333333333333331</v>
      </c>
      <c r="BU694" s="8">
        <f t="shared" si="202"/>
        <v>2.0547945205479451E-2</v>
      </c>
      <c r="BV694">
        <v>0</v>
      </c>
      <c r="BW694">
        <v>0</v>
      </c>
      <c r="BX694">
        <v>1</v>
      </c>
      <c r="BY694">
        <v>2</v>
      </c>
      <c r="BZ694">
        <v>4</v>
      </c>
      <c r="CA694">
        <v>8</v>
      </c>
      <c r="CB694">
        <v>1</v>
      </c>
      <c r="CC694">
        <v>1</v>
      </c>
      <c r="CD694">
        <v>2</v>
      </c>
      <c r="CE694">
        <v>2</v>
      </c>
      <c r="CF694">
        <v>3</v>
      </c>
      <c r="CG694">
        <v>7</v>
      </c>
      <c r="CH694">
        <v>0</v>
      </c>
      <c r="CI694">
        <v>1</v>
      </c>
      <c r="CJ694">
        <v>2</v>
      </c>
      <c r="CK694">
        <v>0</v>
      </c>
      <c r="CL694">
        <v>0</v>
      </c>
      <c r="CM694">
        <v>0</v>
      </c>
      <c r="CN694">
        <v>1</v>
      </c>
      <c r="CO694">
        <v>1</v>
      </c>
      <c r="CP694">
        <v>1</v>
      </c>
      <c r="CQ694">
        <v>0</v>
      </c>
      <c r="CR694">
        <v>1</v>
      </c>
      <c r="CS694">
        <v>0</v>
      </c>
      <c r="CT694">
        <v>6</v>
      </c>
      <c r="CU694">
        <v>1</v>
      </c>
      <c r="CV694">
        <v>0</v>
      </c>
      <c r="CW694">
        <v>6</v>
      </c>
      <c r="CX694">
        <v>25</v>
      </c>
      <c r="CY694">
        <v>8</v>
      </c>
      <c r="CZ694">
        <v>2</v>
      </c>
      <c r="DA694">
        <v>6</v>
      </c>
      <c r="DB694">
        <v>22</v>
      </c>
      <c r="DC694">
        <v>9</v>
      </c>
      <c r="DD694">
        <v>0</v>
      </c>
      <c r="DE694">
        <v>45</v>
      </c>
      <c r="DF694">
        <v>4</v>
      </c>
      <c r="DG694">
        <v>5</v>
      </c>
      <c r="DH694">
        <v>4</v>
      </c>
      <c r="DI694">
        <v>4</v>
      </c>
      <c r="DJ694" s="11">
        <f t="shared" si="203"/>
        <v>1</v>
      </c>
      <c r="DK694" s="6">
        <v>2.4498417181000001</v>
      </c>
      <c r="DL694">
        <v>4</v>
      </c>
      <c r="DM694">
        <v>0</v>
      </c>
      <c r="DN694">
        <v>0</v>
      </c>
      <c r="DO694">
        <v>0</v>
      </c>
      <c r="DP694">
        <v>0</v>
      </c>
      <c r="DQ694">
        <v>846</v>
      </c>
      <c r="DR694">
        <v>747</v>
      </c>
      <c r="DS694">
        <v>600</v>
      </c>
      <c r="DT694">
        <v>514</v>
      </c>
      <c r="DU694">
        <v>412</v>
      </c>
      <c r="DV694">
        <v>372</v>
      </c>
      <c r="DW694" s="6">
        <v>33.06</v>
      </c>
      <c r="DX694" s="6">
        <v>33.119999999999997</v>
      </c>
      <c r="DY694">
        <v>101</v>
      </c>
      <c r="DZ694">
        <v>120</v>
      </c>
      <c r="EA694">
        <v>28</v>
      </c>
      <c r="EB694">
        <v>26</v>
      </c>
      <c r="EC694">
        <v>25</v>
      </c>
      <c r="ED694">
        <v>38</v>
      </c>
      <c r="EE694">
        <v>54</v>
      </c>
      <c r="EF694">
        <v>42</v>
      </c>
      <c r="EG694" s="11">
        <f t="shared" si="204"/>
        <v>79</v>
      </c>
      <c r="EH694" s="11">
        <f t="shared" si="205"/>
        <v>80</v>
      </c>
      <c r="EI694">
        <v>386</v>
      </c>
      <c r="EJ694">
        <v>344</v>
      </c>
      <c r="EK694">
        <v>421</v>
      </c>
      <c r="EL694">
        <v>452</v>
      </c>
      <c r="EM694">
        <v>114</v>
      </c>
      <c r="EN694">
        <v>82</v>
      </c>
      <c r="EO694">
        <v>36</v>
      </c>
      <c r="EP694">
        <v>44</v>
      </c>
      <c r="EQ694">
        <v>0.8</v>
      </c>
      <c r="ER694">
        <v>1.2</v>
      </c>
      <c r="ES694">
        <v>2</v>
      </c>
      <c r="ET694">
        <v>2587.5500000000002</v>
      </c>
      <c r="EU694" s="11">
        <f t="shared" si="206"/>
        <v>135</v>
      </c>
      <c r="EV694" s="6">
        <f t="shared" si="207"/>
        <v>29</v>
      </c>
      <c r="EW694" s="6">
        <f t="shared" si="208"/>
        <v>110.35549756959277</v>
      </c>
      <c r="EX694" s="6">
        <v>29</v>
      </c>
      <c r="EY694">
        <v>0.46</v>
      </c>
    </row>
    <row r="695" spans="1:155">
      <c r="A695">
        <v>598</v>
      </c>
      <c r="B695" s="5">
        <v>4000000</v>
      </c>
      <c r="C695" t="s">
        <v>2431</v>
      </c>
      <c r="D695" t="s">
        <v>1527</v>
      </c>
      <c r="E695" t="s">
        <v>979</v>
      </c>
      <c r="F695" t="s">
        <v>154</v>
      </c>
      <c r="G695" t="s">
        <v>154</v>
      </c>
      <c r="H695">
        <v>73</v>
      </c>
      <c r="I695">
        <v>208</v>
      </c>
      <c r="J695">
        <v>2009</v>
      </c>
      <c r="K695">
        <v>4</v>
      </c>
      <c r="L695">
        <v>98</v>
      </c>
      <c r="M695" t="s">
        <v>146</v>
      </c>
      <c r="N695" t="s">
        <v>2427</v>
      </c>
      <c r="O695" t="s">
        <v>2432</v>
      </c>
      <c r="P695" t="s">
        <v>284</v>
      </c>
      <c r="Q695" t="s">
        <v>165</v>
      </c>
      <c r="R695">
        <v>78</v>
      </c>
      <c r="S695">
        <v>12</v>
      </c>
      <c r="T695">
        <v>17</v>
      </c>
      <c r="U695">
        <v>13</v>
      </c>
      <c r="V695">
        <v>4</v>
      </c>
      <c r="W695">
        <v>29</v>
      </c>
      <c r="X695">
        <v>7</v>
      </c>
      <c r="Y695" s="6">
        <v>1.7000000000000002</v>
      </c>
      <c r="Z695">
        <v>30</v>
      </c>
      <c r="AA695">
        <v>1505</v>
      </c>
      <c r="AB695">
        <v>64692</v>
      </c>
      <c r="AC695" s="6">
        <v>1078.18</v>
      </c>
      <c r="AD695" s="7">
        <v>13.8166666667</v>
      </c>
      <c r="AE695" s="7">
        <f t="shared" si="190"/>
        <v>13.820854700865814</v>
      </c>
      <c r="AF695" s="8">
        <v>0.25790201359619958</v>
      </c>
      <c r="AG695" s="8">
        <v>0.60416666666666663</v>
      </c>
      <c r="AH695" s="8">
        <v>7.8303425774877644E-2</v>
      </c>
      <c r="AI695" s="9">
        <f t="shared" si="191"/>
        <v>0.93203883495145634</v>
      </c>
      <c r="AJ695" s="10">
        <f t="shared" si="192"/>
        <v>1010.342260726334</v>
      </c>
      <c r="AK695" s="7">
        <f t="shared" si="193"/>
        <v>2.6711680795414492</v>
      </c>
      <c r="AL695" s="7">
        <f t="shared" si="194"/>
        <v>1.94772672466564</v>
      </c>
      <c r="AM695" s="8">
        <f t="shared" si="195"/>
        <v>0.57831325301204817</v>
      </c>
      <c r="AN695" s="11">
        <f t="shared" si="196"/>
        <v>13</v>
      </c>
      <c r="AO695" s="7">
        <f t="shared" si="197"/>
        <v>0.72344135487580918</v>
      </c>
      <c r="AP695">
        <v>317</v>
      </c>
      <c r="AQ695">
        <v>316</v>
      </c>
      <c r="AR695">
        <v>236</v>
      </c>
      <c r="AS695">
        <v>155</v>
      </c>
      <c r="AT695">
        <v>155</v>
      </c>
      <c r="AU695">
        <v>155</v>
      </c>
      <c r="AV695" s="6">
        <v>16.760000000000002</v>
      </c>
      <c r="AW695">
        <v>56</v>
      </c>
      <c r="AX695">
        <v>14</v>
      </c>
      <c r="AY695">
        <v>18</v>
      </c>
      <c r="AZ695" s="11">
        <f t="shared" si="198"/>
        <v>32</v>
      </c>
      <c r="BA695" s="6">
        <v>28.051600000000001</v>
      </c>
      <c r="BB695" s="6">
        <v>27.36</v>
      </c>
      <c r="BC695" s="6">
        <v>316.2</v>
      </c>
      <c r="BD695">
        <v>93</v>
      </c>
      <c r="BE695">
        <v>93</v>
      </c>
      <c r="BF695">
        <v>88</v>
      </c>
      <c r="BG695" s="11">
        <f t="shared" si="199"/>
        <v>5</v>
      </c>
      <c r="BH695">
        <v>81</v>
      </c>
      <c r="BI695">
        <v>35</v>
      </c>
      <c r="BJ695">
        <v>34</v>
      </c>
      <c r="BK695">
        <v>16</v>
      </c>
      <c r="BL695">
        <v>35</v>
      </c>
      <c r="BM695">
        <v>34</v>
      </c>
      <c r="BN695">
        <v>16</v>
      </c>
      <c r="BO695" s="8">
        <f t="shared" si="200"/>
        <v>1.7582417582417582E-2</v>
      </c>
      <c r="BP695">
        <v>51</v>
      </c>
      <c r="BQ695">
        <v>60</v>
      </c>
      <c r="BR695">
        <v>51</v>
      </c>
      <c r="BS695">
        <v>60</v>
      </c>
      <c r="BT695" s="8">
        <f t="shared" si="201"/>
        <v>0.45945945945945948</v>
      </c>
      <c r="BU695" s="8">
        <f t="shared" si="202"/>
        <v>0.11000991080277503</v>
      </c>
      <c r="BV695">
        <v>5</v>
      </c>
      <c r="BW695">
        <v>1</v>
      </c>
      <c r="BX695">
        <v>3</v>
      </c>
      <c r="BY695">
        <v>4</v>
      </c>
      <c r="BZ695">
        <v>43</v>
      </c>
      <c r="CA695">
        <v>55</v>
      </c>
      <c r="CB695">
        <v>11</v>
      </c>
      <c r="CC695">
        <v>19</v>
      </c>
      <c r="CD695">
        <v>20</v>
      </c>
      <c r="CE695">
        <v>21</v>
      </c>
      <c r="CF695">
        <v>37</v>
      </c>
      <c r="CG695">
        <v>39</v>
      </c>
      <c r="CH695">
        <v>0</v>
      </c>
      <c r="CI695">
        <v>2</v>
      </c>
      <c r="CJ695">
        <v>1</v>
      </c>
      <c r="CK695">
        <v>0</v>
      </c>
      <c r="CL695">
        <v>0</v>
      </c>
      <c r="CM695">
        <v>1</v>
      </c>
      <c r="CN695">
        <v>0</v>
      </c>
      <c r="CO695">
        <v>0</v>
      </c>
      <c r="CP695">
        <v>1</v>
      </c>
      <c r="CQ695">
        <v>0</v>
      </c>
      <c r="CR695">
        <v>2</v>
      </c>
      <c r="CS695">
        <v>0</v>
      </c>
      <c r="CT695">
        <v>9</v>
      </c>
      <c r="CU695">
        <v>0</v>
      </c>
      <c r="CV695">
        <v>6</v>
      </c>
      <c r="CW695">
        <v>12</v>
      </c>
      <c r="CX695">
        <v>63</v>
      </c>
      <c r="CY695">
        <v>18</v>
      </c>
      <c r="CZ695">
        <v>2</v>
      </c>
      <c r="DA695">
        <v>14</v>
      </c>
      <c r="DB695">
        <v>15</v>
      </c>
      <c r="DC695">
        <v>9</v>
      </c>
      <c r="DD695">
        <v>5</v>
      </c>
      <c r="DE695">
        <v>92</v>
      </c>
      <c r="DF695">
        <v>15</v>
      </c>
      <c r="DG695">
        <v>14</v>
      </c>
      <c r="DH695">
        <v>14</v>
      </c>
      <c r="DI695">
        <v>13</v>
      </c>
      <c r="DJ695" s="11">
        <f t="shared" si="203"/>
        <v>-1</v>
      </c>
      <c r="DK695" s="6">
        <v>-0.87545221900000003</v>
      </c>
      <c r="DL695">
        <v>15</v>
      </c>
      <c r="DM695">
        <v>0</v>
      </c>
      <c r="DN695">
        <v>0</v>
      </c>
      <c r="DO695">
        <v>0</v>
      </c>
      <c r="DP695">
        <v>0</v>
      </c>
      <c r="DQ695">
        <v>1185</v>
      </c>
      <c r="DR695">
        <v>910</v>
      </c>
      <c r="DS695">
        <v>844</v>
      </c>
      <c r="DT695">
        <v>710</v>
      </c>
      <c r="DU695">
        <v>613</v>
      </c>
      <c r="DV695">
        <v>515</v>
      </c>
      <c r="DW695" s="6">
        <v>49.59</v>
      </c>
      <c r="DX695" s="6">
        <v>40.25</v>
      </c>
      <c r="DY695">
        <v>144</v>
      </c>
      <c r="DZ695">
        <v>131</v>
      </c>
      <c r="EA695">
        <v>48</v>
      </c>
      <c r="EB695">
        <v>35</v>
      </c>
      <c r="EC695">
        <v>35</v>
      </c>
      <c r="ED695">
        <v>28</v>
      </c>
      <c r="EE695">
        <v>48</v>
      </c>
      <c r="EF695">
        <v>48</v>
      </c>
      <c r="EG695" s="11">
        <f t="shared" si="204"/>
        <v>83</v>
      </c>
      <c r="EH695" s="11">
        <f t="shared" si="205"/>
        <v>76</v>
      </c>
      <c r="EI695">
        <v>503</v>
      </c>
      <c r="EJ695">
        <v>506</v>
      </c>
      <c r="EK695">
        <v>399</v>
      </c>
      <c r="EL695">
        <v>382</v>
      </c>
      <c r="EM695">
        <v>157</v>
      </c>
      <c r="EN695">
        <v>119</v>
      </c>
      <c r="EO695">
        <v>60</v>
      </c>
      <c r="EP695">
        <v>59</v>
      </c>
      <c r="EQ695">
        <v>1.6</v>
      </c>
      <c r="ER695">
        <v>1.4</v>
      </c>
      <c r="ES695">
        <v>3</v>
      </c>
      <c r="ET695">
        <v>3102.4</v>
      </c>
      <c r="EU695" s="11">
        <f t="shared" si="206"/>
        <v>139</v>
      </c>
      <c r="EV695" s="6">
        <f t="shared" si="207"/>
        <v>8.4666666666666668</v>
      </c>
      <c r="EW695" s="6">
        <f t="shared" si="208"/>
        <v>116.58535680498618</v>
      </c>
      <c r="EX695" s="6">
        <v>41.9</v>
      </c>
      <c r="EY695">
        <v>0.54</v>
      </c>
    </row>
    <row r="696" spans="1:155">
      <c r="A696">
        <v>157</v>
      </c>
      <c r="B696" s="5">
        <v>4000000</v>
      </c>
      <c r="C696" t="s">
        <v>496</v>
      </c>
      <c r="D696" t="s">
        <v>832</v>
      </c>
      <c r="E696" t="s">
        <v>577</v>
      </c>
      <c r="F696" t="s">
        <v>145</v>
      </c>
      <c r="G696" t="s">
        <v>145</v>
      </c>
      <c r="H696">
        <v>75</v>
      </c>
      <c r="I696">
        <v>210</v>
      </c>
      <c r="J696">
        <v>2008</v>
      </c>
      <c r="K696">
        <v>3</v>
      </c>
      <c r="L696">
        <v>69</v>
      </c>
      <c r="M696" t="s">
        <v>146</v>
      </c>
      <c r="N696" t="s">
        <v>2495</v>
      </c>
      <c r="O696" t="s">
        <v>467</v>
      </c>
      <c r="P696" t="s">
        <v>192</v>
      </c>
      <c r="Q696" t="s">
        <v>2496</v>
      </c>
      <c r="R696">
        <v>64</v>
      </c>
      <c r="S696">
        <v>3</v>
      </c>
      <c r="T696">
        <v>12</v>
      </c>
      <c r="U696">
        <v>6</v>
      </c>
      <c r="V696">
        <v>6</v>
      </c>
      <c r="W696">
        <v>15</v>
      </c>
      <c r="X696">
        <v>0</v>
      </c>
      <c r="Y696" s="6">
        <v>-13.1</v>
      </c>
      <c r="Z696">
        <v>32</v>
      </c>
      <c r="AA696">
        <v>1705</v>
      </c>
      <c r="AB696">
        <v>76099</v>
      </c>
      <c r="AC696" s="6">
        <v>1264.18</v>
      </c>
      <c r="AD696" s="7">
        <v>19.816666666700002</v>
      </c>
      <c r="AE696" s="7">
        <f t="shared" si="190"/>
        <v>19.795642361122223</v>
      </c>
      <c r="AF696" s="8">
        <v>0.34180329641806539</v>
      </c>
      <c r="AG696" s="8">
        <v>0.34090909090909088</v>
      </c>
      <c r="AH696" s="8">
        <v>8.5106382978723402E-2</v>
      </c>
      <c r="AI696" s="9">
        <f t="shared" si="191"/>
        <v>0.9250720461095101</v>
      </c>
      <c r="AJ696" s="10">
        <f t="shared" si="192"/>
        <v>1010.1784290882334</v>
      </c>
      <c r="AK696" s="7">
        <f t="shared" si="193"/>
        <v>2.0883102089892263</v>
      </c>
      <c r="AL696" s="7">
        <f t="shared" si="194"/>
        <v>2.4680029742599947</v>
      </c>
      <c r="AM696" s="8">
        <f t="shared" si="195"/>
        <v>0.45833333333333331</v>
      </c>
      <c r="AN696" s="11">
        <f t="shared" si="196"/>
        <v>-8</v>
      </c>
      <c r="AO696" s="7">
        <f t="shared" si="197"/>
        <v>-0.37969276527076845</v>
      </c>
      <c r="AP696">
        <v>186</v>
      </c>
      <c r="AQ696">
        <v>186</v>
      </c>
      <c r="AR696">
        <v>127</v>
      </c>
      <c r="AS696">
        <v>81</v>
      </c>
      <c r="AT696">
        <v>81</v>
      </c>
      <c r="AU696">
        <v>81</v>
      </c>
      <c r="AV696" s="6">
        <v>3.22</v>
      </c>
      <c r="AW696">
        <v>0</v>
      </c>
      <c r="AX696">
        <v>4</v>
      </c>
      <c r="AY696">
        <v>1</v>
      </c>
      <c r="AZ696" s="11">
        <f t="shared" si="198"/>
        <v>5</v>
      </c>
      <c r="BA696" s="6">
        <v>52.777799999999999</v>
      </c>
      <c r="BB696" s="6">
        <v>49.17</v>
      </c>
      <c r="BC696" s="6">
        <v>145</v>
      </c>
      <c r="BD696">
        <v>125</v>
      </c>
      <c r="BE696">
        <v>125</v>
      </c>
      <c r="BF696">
        <v>86</v>
      </c>
      <c r="BG696" s="11">
        <f t="shared" si="199"/>
        <v>39</v>
      </c>
      <c r="BH696">
        <v>46</v>
      </c>
      <c r="BI696">
        <v>26</v>
      </c>
      <c r="BJ696">
        <v>5</v>
      </c>
      <c r="BK696">
        <v>143</v>
      </c>
      <c r="BL696">
        <v>26</v>
      </c>
      <c r="BM696">
        <v>5</v>
      </c>
      <c r="BN696">
        <v>143</v>
      </c>
      <c r="BO696" s="8">
        <f t="shared" si="200"/>
        <v>0.10719640179910045</v>
      </c>
      <c r="BP696">
        <v>1</v>
      </c>
      <c r="BQ696">
        <v>0</v>
      </c>
      <c r="BR696">
        <v>1</v>
      </c>
      <c r="BS696">
        <v>0</v>
      </c>
      <c r="BT696" s="8">
        <f t="shared" si="201"/>
        <v>1</v>
      </c>
      <c r="BU696" s="8">
        <f t="shared" si="202"/>
        <v>7.855459544383347E-4</v>
      </c>
      <c r="BV696">
        <v>0</v>
      </c>
      <c r="BW696">
        <v>0</v>
      </c>
      <c r="BX696">
        <v>1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1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1</v>
      </c>
      <c r="CQ696">
        <v>0</v>
      </c>
      <c r="CR696">
        <v>0</v>
      </c>
      <c r="CS696">
        <v>0</v>
      </c>
      <c r="CT696">
        <v>2</v>
      </c>
      <c r="CU696">
        <v>0</v>
      </c>
      <c r="CV696">
        <v>0</v>
      </c>
      <c r="CW696">
        <v>9</v>
      </c>
      <c r="CX696">
        <v>37</v>
      </c>
      <c r="CY696">
        <v>0</v>
      </c>
      <c r="CZ696">
        <v>0</v>
      </c>
      <c r="DA696">
        <v>46</v>
      </c>
      <c r="DB696">
        <v>7</v>
      </c>
      <c r="DC696">
        <v>0</v>
      </c>
      <c r="DD696">
        <v>0</v>
      </c>
      <c r="DE696">
        <v>28</v>
      </c>
      <c r="DF696">
        <v>16</v>
      </c>
      <c r="DG696">
        <v>6</v>
      </c>
      <c r="DH696">
        <v>16</v>
      </c>
      <c r="DI696">
        <v>5</v>
      </c>
      <c r="DJ696" s="11">
        <f t="shared" si="203"/>
        <v>-10</v>
      </c>
      <c r="DK696" s="6">
        <v>-0.77475992999999999</v>
      </c>
      <c r="DL696">
        <v>16</v>
      </c>
      <c r="DM696">
        <v>0</v>
      </c>
      <c r="DN696">
        <v>0</v>
      </c>
      <c r="DO696">
        <v>0</v>
      </c>
      <c r="DP696">
        <v>0</v>
      </c>
      <c r="DQ696">
        <v>999</v>
      </c>
      <c r="DR696">
        <v>1334</v>
      </c>
      <c r="DS696">
        <v>736</v>
      </c>
      <c r="DT696">
        <v>985</v>
      </c>
      <c r="DU696">
        <v>517</v>
      </c>
      <c r="DV696">
        <v>694</v>
      </c>
      <c r="DW696" s="6">
        <v>47.14</v>
      </c>
      <c r="DX696" s="6">
        <v>63.93</v>
      </c>
      <c r="DY696">
        <v>162</v>
      </c>
      <c r="DZ696">
        <v>213</v>
      </c>
      <c r="EA696">
        <v>44</v>
      </c>
      <c r="EB696">
        <v>52</v>
      </c>
      <c r="EC696">
        <v>42</v>
      </c>
      <c r="ED696">
        <v>47</v>
      </c>
      <c r="EE696">
        <v>53</v>
      </c>
      <c r="EF696">
        <v>55</v>
      </c>
      <c r="EG696" s="11">
        <f t="shared" si="204"/>
        <v>95</v>
      </c>
      <c r="EH696" s="11">
        <f t="shared" si="205"/>
        <v>102</v>
      </c>
      <c r="EI696">
        <v>624</v>
      </c>
      <c r="EJ696">
        <v>649</v>
      </c>
      <c r="EK696">
        <v>512</v>
      </c>
      <c r="EL696">
        <v>373</v>
      </c>
      <c r="EM696">
        <v>167</v>
      </c>
      <c r="EN696">
        <v>112</v>
      </c>
      <c r="EO696">
        <v>68</v>
      </c>
      <c r="EP696">
        <v>68</v>
      </c>
      <c r="EQ696">
        <v>0.4</v>
      </c>
      <c r="ER696">
        <v>2.9</v>
      </c>
      <c r="ES696">
        <v>3.3</v>
      </c>
      <c r="ET696">
        <v>2434.38</v>
      </c>
      <c r="EU696" s="11">
        <f t="shared" si="206"/>
        <v>300</v>
      </c>
      <c r="EV696" s="6">
        <f t="shared" si="207"/>
        <v>8.125</v>
      </c>
      <c r="EW696" s="6">
        <f t="shared" si="208"/>
        <v>110.72790267208782</v>
      </c>
      <c r="EX696" s="6">
        <v>8.4</v>
      </c>
      <c r="EY696">
        <v>0.13</v>
      </c>
    </row>
    <row r="697" spans="1:155">
      <c r="A697">
        <v>310</v>
      </c>
      <c r="B697" s="5">
        <v>4000000</v>
      </c>
      <c r="C697" t="s">
        <v>2508</v>
      </c>
      <c r="D697" t="s">
        <v>273</v>
      </c>
      <c r="F697" t="s">
        <v>213</v>
      </c>
      <c r="G697" t="s">
        <v>213</v>
      </c>
      <c r="H697">
        <v>71</v>
      </c>
      <c r="I697">
        <v>191</v>
      </c>
      <c r="J697">
        <v>2004</v>
      </c>
      <c r="K697">
        <v>9</v>
      </c>
      <c r="L697">
        <v>262</v>
      </c>
      <c r="M697" t="s">
        <v>155</v>
      </c>
      <c r="N697" t="s">
        <v>2509</v>
      </c>
      <c r="O697" t="s">
        <v>306</v>
      </c>
      <c r="P697" t="s">
        <v>192</v>
      </c>
      <c r="Q697" t="s">
        <v>2510</v>
      </c>
      <c r="R697">
        <v>68</v>
      </c>
      <c r="S697">
        <v>6</v>
      </c>
      <c r="T697">
        <v>21</v>
      </c>
      <c r="U697">
        <v>6</v>
      </c>
      <c r="V697">
        <v>15</v>
      </c>
      <c r="W697">
        <v>27</v>
      </c>
      <c r="X697">
        <v>-12</v>
      </c>
      <c r="Y697" s="6">
        <v>3.1</v>
      </c>
      <c r="Z697">
        <v>28</v>
      </c>
      <c r="AA697">
        <v>1691</v>
      </c>
      <c r="AB697">
        <v>76492</v>
      </c>
      <c r="AC697" s="6">
        <v>1272.47</v>
      </c>
      <c r="AD697" s="7">
        <v>18.7166666667</v>
      </c>
      <c r="AE697" s="7">
        <f t="shared" si="190"/>
        <v>18.725833333344443</v>
      </c>
      <c r="AF697" s="8">
        <v>0.32542491650000765</v>
      </c>
      <c r="AG697" s="8">
        <v>0.49090909090909091</v>
      </c>
      <c r="AH697" s="8">
        <v>7.4626865671641784E-2</v>
      </c>
      <c r="AI697" s="9">
        <f t="shared" si="191"/>
        <v>0.92055267702936094</v>
      </c>
      <c r="AJ697" s="10">
        <f t="shared" si="192"/>
        <v>995.17954270100267</v>
      </c>
      <c r="AK697" s="7">
        <f t="shared" si="193"/>
        <v>2.593381376378225</v>
      </c>
      <c r="AL697" s="7">
        <f t="shared" si="194"/>
        <v>2.1690098784254244</v>
      </c>
      <c r="AM697" s="8">
        <f t="shared" si="195"/>
        <v>0.54455445544554459</v>
      </c>
      <c r="AN697" s="11">
        <f t="shared" si="196"/>
        <v>9</v>
      </c>
      <c r="AO697" s="7">
        <f t="shared" si="197"/>
        <v>0.4243714979528006</v>
      </c>
      <c r="AP697">
        <v>224</v>
      </c>
      <c r="AQ697">
        <v>224</v>
      </c>
      <c r="AR697">
        <v>154</v>
      </c>
      <c r="AS697">
        <v>114</v>
      </c>
      <c r="AT697">
        <v>114</v>
      </c>
      <c r="AU697">
        <v>114</v>
      </c>
      <c r="AV697" s="6">
        <v>7.28</v>
      </c>
      <c r="AW697">
        <v>15</v>
      </c>
      <c r="AX697">
        <v>9</v>
      </c>
      <c r="AY697">
        <v>3</v>
      </c>
      <c r="AZ697" s="11">
        <f t="shared" si="198"/>
        <v>12</v>
      </c>
      <c r="BA697" s="6">
        <v>48.386000000000003</v>
      </c>
      <c r="BB697" s="6">
        <v>45.53</v>
      </c>
      <c r="BC697" s="6">
        <v>107.7</v>
      </c>
      <c r="BD697">
        <v>38</v>
      </c>
      <c r="BE697">
        <v>38</v>
      </c>
      <c r="BF697">
        <v>91</v>
      </c>
      <c r="BG697" s="11">
        <f t="shared" si="199"/>
        <v>-53</v>
      </c>
      <c r="BH697">
        <v>40</v>
      </c>
      <c r="BI697">
        <v>39</v>
      </c>
      <c r="BJ697">
        <v>16</v>
      </c>
      <c r="BK697">
        <v>92</v>
      </c>
      <c r="BL697">
        <v>39</v>
      </c>
      <c r="BM697">
        <v>16</v>
      </c>
      <c r="BN697">
        <v>92</v>
      </c>
      <c r="BO697" s="8">
        <f t="shared" si="200"/>
        <v>8.3636363636363634E-2</v>
      </c>
      <c r="BP697">
        <v>0</v>
      </c>
      <c r="BQ697">
        <v>0</v>
      </c>
      <c r="BR697">
        <v>0</v>
      </c>
      <c r="BS697">
        <v>0</v>
      </c>
      <c r="BT697" s="8">
        <f t="shared" si="201"/>
        <v>0</v>
      </c>
      <c r="BU697" s="8">
        <f t="shared" si="202"/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2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2</v>
      </c>
      <c r="CQ697">
        <v>0</v>
      </c>
      <c r="CR697">
        <v>0</v>
      </c>
      <c r="CS697">
        <v>0</v>
      </c>
      <c r="CT697">
        <v>4</v>
      </c>
      <c r="CU697">
        <v>0</v>
      </c>
      <c r="CV697">
        <v>1</v>
      </c>
      <c r="CW697">
        <v>3</v>
      </c>
      <c r="CX697">
        <v>36</v>
      </c>
      <c r="CY697">
        <v>3</v>
      </c>
      <c r="CZ697">
        <v>0</v>
      </c>
      <c r="DA697">
        <v>47</v>
      </c>
      <c r="DB697">
        <v>18</v>
      </c>
      <c r="DC697">
        <v>2</v>
      </c>
      <c r="DD697">
        <v>0</v>
      </c>
      <c r="DE697">
        <v>44</v>
      </c>
      <c r="DF697">
        <v>14</v>
      </c>
      <c r="DG697">
        <v>7</v>
      </c>
      <c r="DH697">
        <v>13</v>
      </c>
      <c r="DI697">
        <v>5</v>
      </c>
      <c r="DJ697" s="11">
        <f t="shared" si="203"/>
        <v>-7</v>
      </c>
      <c r="DK697" s="6">
        <v>0.21409713999999999</v>
      </c>
      <c r="DL697">
        <v>14</v>
      </c>
      <c r="DM697">
        <v>0</v>
      </c>
      <c r="DN697">
        <v>0</v>
      </c>
      <c r="DO697">
        <v>0</v>
      </c>
      <c r="DP697">
        <v>0</v>
      </c>
      <c r="DQ697">
        <v>1366</v>
      </c>
      <c r="DR697">
        <v>1100</v>
      </c>
      <c r="DS697">
        <v>1006</v>
      </c>
      <c r="DT697">
        <v>793</v>
      </c>
      <c r="DU697">
        <v>737</v>
      </c>
      <c r="DV697">
        <v>579</v>
      </c>
      <c r="DW697" s="6">
        <v>66.22</v>
      </c>
      <c r="DX697" s="6">
        <v>53.99</v>
      </c>
      <c r="DY697">
        <v>213</v>
      </c>
      <c r="DZ697">
        <v>186</v>
      </c>
      <c r="EA697">
        <v>55</v>
      </c>
      <c r="EB697">
        <v>46</v>
      </c>
      <c r="EC697">
        <v>69</v>
      </c>
      <c r="ED697">
        <v>70</v>
      </c>
      <c r="EE697">
        <v>62</v>
      </c>
      <c r="EF697">
        <v>65</v>
      </c>
      <c r="EG697" s="11">
        <f t="shared" si="204"/>
        <v>131</v>
      </c>
      <c r="EH697" s="11">
        <f t="shared" si="205"/>
        <v>135</v>
      </c>
      <c r="EI697">
        <v>570</v>
      </c>
      <c r="EJ697">
        <v>587</v>
      </c>
      <c r="EK697">
        <v>503</v>
      </c>
      <c r="EL697">
        <v>567</v>
      </c>
      <c r="EM697">
        <v>177</v>
      </c>
      <c r="EN697">
        <v>117</v>
      </c>
      <c r="EO697">
        <v>71</v>
      </c>
      <c r="EP697">
        <v>72</v>
      </c>
      <c r="EQ697">
        <v>2.1</v>
      </c>
      <c r="ER697">
        <v>1.8</v>
      </c>
      <c r="ES697">
        <v>3.9</v>
      </c>
      <c r="ET697">
        <v>2637.71</v>
      </c>
      <c r="EU697" s="11">
        <f t="shared" si="206"/>
        <v>158</v>
      </c>
      <c r="EV697" s="6">
        <f t="shared" si="207"/>
        <v>3.8571428571428572</v>
      </c>
      <c r="EW697" s="6">
        <f t="shared" si="208"/>
        <v>116.27779043906732</v>
      </c>
      <c r="EX697" s="6">
        <v>30</v>
      </c>
      <c r="EY697">
        <v>0.44</v>
      </c>
    </row>
    <row r="698" spans="1:155">
      <c r="A698">
        <v>223</v>
      </c>
      <c r="B698" s="5">
        <v>4000000</v>
      </c>
      <c r="C698" t="s">
        <v>2587</v>
      </c>
      <c r="D698" t="s">
        <v>824</v>
      </c>
      <c r="E698" t="s">
        <v>189</v>
      </c>
      <c r="F698" t="s">
        <v>145</v>
      </c>
      <c r="G698" t="s">
        <v>145</v>
      </c>
      <c r="H698">
        <v>73</v>
      </c>
      <c r="I698">
        <v>190</v>
      </c>
      <c r="J698">
        <v>2007</v>
      </c>
      <c r="K698">
        <v>1</v>
      </c>
      <c r="L698">
        <v>3</v>
      </c>
      <c r="M698" t="s">
        <v>146</v>
      </c>
      <c r="N698" t="s">
        <v>2588</v>
      </c>
      <c r="O698" t="s">
        <v>507</v>
      </c>
      <c r="P698" t="s">
        <v>171</v>
      </c>
      <c r="Q698" t="s">
        <v>281</v>
      </c>
      <c r="R698">
        <v>78</v>
      </c>
      <c r="S698">
        <v>27</v>
      </c>
      <c r="T698">
        <v>28</v>
      </c>
      <c r="U698">
        <v>21</v>
      </c>
      <c r="V698">
        <v>7</v>
      </c>
      <c r="W698">
        <v>55</v>
      </c>
      <c r="X698">
        <v>-3</v>
      </c>
      <c r="Y698" s="6">
        <v>-4.5</v>
      </c>
      <c r="Z698">
        <v>47</v>
      </c>
      <c r="AA698">
        <v>1902</v>
      </c>
      <c r="AB698">
        <v>91261</v>
      </c>
      <c r="AC698" s="6">
        <v>1519.65</v>
      </c>
      <c r="AD698" s="7">
        <v>19.5</v>
      </c>
      <c r="AE698" s="7">
        <f t="shared" si="190"/>
        <v>19.494301994301996</v>
      </c>
      <c r="AF698" s="8">
        <v>0.33055487278319523</v>
      </c>
      <c r="AG698" s="8">
        <v>0.72368421052631582</v>
      </c>
      <c r="AH698" s="8">
        <v>9.004739336492891E-2</v>
      </c>
      <c r="AI698" s="9">
        <f t="shared" si="191"/>
        <v>0.92398427260812577</v>
      </c>
      <c r="AJ698" s="10">
        <f t="shared" si="192"/>
        <v>1014.0316659730546</v>
      </c>
      <c r="AK698" s="7">
        <f t="shared" si="193"/>
        <v>3.0006909485736846</v>
      </c>
      <c r="AL698" s="7">
        <f t="shared" si="194"/>
        <v>2.2900009870693907</v>
      </c>
      <c r="AM698" s="8">
        <f t="shared" si="195"/>
        <v>0.56716417910447758</v>
      </c>
      <c r="AN698" s="11">
        <f t="shared" si="196"/>
        <v>18</v>
      </c>
      <c r="AO698" s="7">
        <f t="shared" si="197"/>
        <v>0.71068996150429387</v>
      </c>
      <c r="AP698">
        <v>350</v>
      </c>
      <c r="AQ698">
        <v>350</v>
      </c>
      <c r="AR698">
        <v>248</v>
      </c>
      <c r="AS698">
        <v>185</v>
      </c>
      <c r="AT698">
        <v>185</v>
      </c>
      <c r="AU698">
        <v>185</v>
      </c>
      <c r="AV698" s="6">
        <v>16.05</v>
      </c>
      <c r="AW698">
        <v>49</v>
      </c>
      <c r="AX698">
        <v>13</v>
      </c>
      <c r="AY698">
        <v>17</v>
      </c>
      <c r="AZ698" s="11">
        <f t="shared" si="198"/>
        <v>30</v>
      </c>
      <c r="BA698" s="6">
        <v>33.362200000000001</v>
      </c>
      <c r="BB698" s="6">
        <v>30.32</v>
      </c>
      <c r="BC698" s="6">
        <v>391.2</v>
      </c>
      <c r="BD698">
        <v>21</v>
      </c>
      <c r="BE698">
        <v>21</v>
      </c>
      <c r="BF698">
        <v>82</v>
      </c>
      <c r="BG698" s="11">
        <f t="shared" si="199"/>
        <v>-61</v>
      </c>
      <c r="BH698">
        <v>63</v>
      </c>
      <c r="BI698">
        <v>57</v>
      </c>
      <c r="BJ698">
        <v>25</v>
      </c>
      <c r="BK698">
        <v>61</v>
      </c>
      <c r="BL698">
        <v>57</v>
      </c>
      <c r="BM698">
        <v>25</v>
      </c>
      <c r="BN698">
        <v>61</v>
      </c>
      <c r="BO698" s="8">
        <f t="shared" si="200"/>
        <v>4.3727598566308243E-2</v>
      </c>
      <c r="BP698">
        <v>650</v>
      </c>
      <c r="BQ698">
        <v>575</v>
      </c>
      <c r="BR698">
        <v>650</v>
      </c>
      <c r="BS698">
        <v>575</v>
      </c>
      <c r="BT698" s="8">
        <f t="shared" si="201"/>
        <v>0.53061224489795922</v>
      </c>
      <c r="BU698" s="8">
        <f t="shared" si="202"/>
        <v>0.81885026737967914</v>
      </c>
      <c r="BV698">
        <v>198</v>
      </c>
      <c r="BW698">
        <v>163</v>
      </c>
      <c r="BX698">
        <v>197</v>
      </c>
      <c r="BY698">
        <v>173</v>
      </c>
      <c r="BZ698">
        <v>255</v>
      </c>
      <c r="CA698">
        <v>239</v>
      </c>
      <c r="CB698">
        <v>204</v>
      </c>
      <c r="CC698">
        <v>152</v>
      </c>
      <c r="CD698">
        <v>198</v>
      </c>
      <c r="CE698">
        <v>201</v>
      </c>
      <c r="CF698">
        <v>399</v>
      </c>
      <c r="CG698">
        <v>378</v>
      </c>
      <c r="CH698">
        <v>2</v>
      </c>
      <c r="CI698">
        <v>4</v>
      </c>
      <c r="CJ698">
        <v>6</v>
      </c>
      <c r="CK698">
        <v>2</v>
      </c>
      <c r="CL698">
        <v>0</v>
      </c>
      <c r="CM698">
        <v>0</v>
      </c>
      <c r="CN698">
        <v>1</v>
      </c>
      <c r="CO698">
        <v>0</v>
      </c>
      <c r="CP698">
        <v>5</v>
      </c>
      <c r="CQ698">
        <v>7</v>
      </c>
      <c r="CR698">
        <v>1</v>
      </c>
      <c r="CS698">
        <v>1</v>
      </c>
      <c r="CT698">
        <v>12</v>
      </c>
      <c r="CU698">
        <v>1</v>
      </c>
      <c r="CV698">
        <v>7</v>
      </c>
      <c r="CW698">
        <v>10</v>
      </c>
      <c r="CX698">
        <v>45</v>
      </c>
      <c r="CY698">
        <v>12</v>
      </c>
      <c r="CZ698">
        <v>1</v>
      </c>
      <c r="DA698">
        <v>44</v>
      </c>
      <c r="DB698">
        <v>38</v>
      </c>
      <c r="DC698">
        <v>5</v>
      </c>
      <c r="DD698">
        <v>3</v>
      </c>
      <c r="DE698">
        <v>82</v>
      </c>
      <c r="DF698">
        <v>18</v>
      </c>
      <c r="DG698">
        <v>13</v>
      </c>
      <c r="DH698">
        <v>16</v>
      </c>
      <c r="DI698">
        <v>12</v>
      </c>
      <c r="DJ698" s="11">
        <f t="shared" si="203"/>
        <v>-5</v>
      </c>
      <c r="DK698" s="6">
        <v>-0.28134008700000002</v>
      </c>
      <c r="DL698">
        <v>16</v>
      </c>
      <c r="DM698">
        <v>1</v>
      </c>
      <c r="DN698">
        <v>0</v>
      </c>
      <c r="DO698">
        <v>1</v>
      </c>
      <c r="DP698">
        <v>0</v>
      </c>
      <c r="DQ698">
        <v>1573</v>
      </c>
      <c r="DR698">
        <v>1395</v>
      </c>
      <c r="DS698">
        <v>1152</v>
      </c>
      <c r="DT698">
        <v>1035</v>
      </c>
      <c r="DU698">
        <v>844</v>
      </c>
      <c r="DV698">
        <v>763</v>
      </c>
      <c r="DW698" s="6">
        <v>71.59</v>
      </c>
      <c r="DX698" s="6">
        <v>62.8</v>
      </c>
      <c r="DY698">
        <v>219</v>
      </c>
      <c r="DZ698">
        <v>207</v>
      </c>
      <c r="EA698">
        <v>76</v>
      </c>
      <c r="EB698">
        <v>58</v>
      </c>
      <c r="EC698">
        <v>73</v>
      </c>
      <c r="ED698">
        <v>61</v>
      </c>
      <c r="EE698">
        <v>73</v>
      </c>
      <c r="EF698">
        <v>66</v>
      </c>
      <c r="EG698" s="11">
        <f t="shared" si="204"/>
        <v>146</v>
      </c>
      <c r="EH698" s="11">
        <f t="shared" si="205"/>
        <v>127</v>
      </c>
      <c r="EI698">
        <v>780</v>
      </c>
      <c r="EJ698">
        <v>716</v>
      </c>
      <c r="EK698">
        <v>588</v>
      </c>
      <c r="EL698">
        <v>477</v>
      </c>
      <c r="EM698">
        <v>253</v>
      </c>
      <c r="EN698">
        <v>150</v>
      </c>
      <c r="EO698">
        <v>92</v>
      </c>
      <c r="EP698">
        <v>99</v>
      </c>
      <c r="EQ698">
        <v>4.9000000000000004</v>
      </c>
      <c r="ER698">
        <v>1.7000000000000002</v>
      </c>
      <c r="ES698">
        <v>6.5</v>
      </c>
      <c r="ET698">
        <v>3077.62</v>
      </c>
      <c r="EU698" s="11">
        <f t="shared" si="206"/>
        <v>130</v>
      </c>
      <c r="EV698" s="6">
        <f t="shared" si="207"/>
        <v>2.875</v>
      </c>
      <c r="EW698" s="6">
        <f t="shared" si="208"/>
        <v>117.18487809693021</v>
      </c>
      <c r="EX698" s="6">
        <v>51.1</v>
      </c>
      <c r="EY698">
        <v>0.65</v>
      </c>
    </row>
    <row r="699" spans="1:155">
      <c r="A699">
        <v>324</v>
      </c>
      <c r="B699" s="5">
        <v>4000000</v>
      </c>
      <c r="C699" t="s">
        <v>2686</v>
      </c>
      <c r="D699" t="s">
        <v>2687</v>
      </c>
      <c r="E699" t="s">
        <v>243</v>
      </c>
      <c r="F699" t="s">
        <v>154</v>
      </c>
      <c r="G699" t="s">
        <v>154</v>
      </c>
      <c r="H699">
        <v>73</v>
      </c>
      <c r="I699">
        <v>221</v>
      </c>
      <c r="J699">
        <v>2008</v>
      </c>
      <c r="K699">
        <v>1</v>
      </c>
      <c r="L699">
        <v>7</v>
      </c>
      <c r="M699" t="s">
        <v>155</v>
      </c>
      <c r="N699" t="s">
        <v>2688</v>
      </c>
      <c r="O699" t="s">
        <v>1815</v>
      </c>
      <c r="P699" t="s">
        <v>209</v>
      </c>
      <c r="Q699" t="s">
        <v>165</v>
      </c>
      <c r="R699">
        <v>70</v>
      </c>
      <c r="S699">
        <v>12</v>
      </c>
      <c r="T699">
        <v>23</v>
      </c>
      <c r="U699">
        <v>17</v>
      </c>
      <c r="V699">
        <v>6</v>
      </c>
      <c r="W699">
        <v>35</v>
      </c>
      <c r="X699">
        <v>7</v>
      </c>
      <c r="Y699" s="6">
        <v>5.4</v>
      </c>
      <c r="Z699">
        <v>18</v>
      </c>
      <c r="AA699">
        <v>1446</v>
      </c>
      <c r="AB699">
        <v>62821</v>
      </c>
      <c r="AC699" s="6">
        <v>1043.5899999999999</v>
      </c>
      <c r="AD699" s="7">
        <v>14.95</v>
      </c>
      <c r="AE699" s="7">
        <f t="shared" si="190"/>
        <v>14.938603174603173</v>
      </c>
      <c r="AF699" s="8">
        <v>0.26921281069019332</v>
      </c>
      <c r="AG699" s="8">
        <v>0.57377049180327866</v>
      </c>
      <c r="AH699" s="8">
        <v>0.10409556313993173</v>
      </c>
      <c r="AI699" s="9">
        <f t="shared" si="191"/>
        <v>0.91576673866090719</v>
      </c>
      <c r="AJ699" s="10">
        <f t="shared" si="192"/>
        <v>1019.8623018008388</v>
      </c>
      <c r="AK699" s="7">
        <f t="shared" si="193"/>
        <v>3.5071244454239694</v>
      </c>
      <c r="AL699" s="7">
        <f t="shared" si="194"/>
        <v>2.2422598913366363</v>
      </c>
      <c r="AM699" s="8">
        <f t="shared" si="195"/>
        <v>0.61</v>
      </c>
      <c r="AN699" s="11">
        <f t="shared" si="196"/>
        <v>22</v>
      </c>
      <c r="AO699" s="7">
        <f t="shared" si="197"/>
        <v>1.2648645540873331</v>
      </c>
      <c r="AP699">
        <v>184</v>
      </c>
      <c r="AQ699">
        <v>184</v>
      </c>
      <c r="AR699">
        <v>148</v>
      </c>
      <c r="AS699">
        <v>113</v>
      </c>
      <c r="AT699">
        <v>113</v>
      </c>
      <c r="AU699">
        <v>113</v>
      </c>
      <c r="AV699" s="6">
        <v>14.63</v>
      </c>
      <c r="AW699">
        <v>57</v>
      </c>
      <c r="AX699">
        <v>15</v>
      </c>
      <c r="AY699">
        <v>10</v>
      </c>
      <c r="AZ699" s="11">
        <f t="shared" si="198"/>
        <v>25</v>
      </c>
      <c r="BA699" s="6">
        <v>22.327400000000001</v>
      </c>
      <c r="BB699" s="6">
        <v>21.41</v>
      </c>
      <c r="BC699" s="6">
        <v>312.8</v>
      </c>
      <c r="BD699">
        <v>50</v>
      </c>
      <c r="BE699">
        <v>50</v>
      </c>
      <c r="BF699">
        <v>88</v>
      </c>
      <c r="BG699" s="11">
        <f t="shared" si="199"/>
        <v>-38</v>
      </c>
      <c r="BH699">
        <v>35</v>
      </c>
      <c r="BI699">
        <v>25</v>
      </c>
      <c r="BJ699">
        <v>23</v>
      </c>
      <c r="BK699">
        <v>23</v>
      </c>
      <c r="BL699">
        <v>25</v>
      </c>
      <c r="BM699">
        <v>23</v>
      </c>
      <c r="BN699">
        <v>23</v>
      </c>
      <c r="BO699" s="8">
        <f t="shared" si="200"/>
        <v>2.7577937649880094E-2</v>
      </c>
      <c r="BP699">
        <v>16</v>
      </c>
      <c r="BQ699">
        <v>23</v>
      </c>
      <c r="BR699">
        <v>16</v>
      </c>
      <c r="BS699">
        <v>23</v>
      </c>
      <c r="BT699" s="8">
        <f t="shared" si="201"/>
        <v>0.41025641025641024</v>
      </c>
      <c r="BU699" s="8">
        <f t="shared" si="202"/>
        <v>3.9195979899497489E-2</v>
      </c>
      <c r="BV699">
        <v>2</v>
      </c>
      <c r="BW699">
        <v>2</v>
      </c>
      <c r="BX699">
        <v>6</v>
      </c>
      <c r="BY699">
        <v>5</v>
      </c>
      <c r="BZ699">
        <v>8</v>
      </c>
      <c r="CA699">
        <v>16</v>
      </c>
      <c r="CB699">
        <v>6</v>
      </c>
      <c r="CC699">
        <v>10</v>
      </c>
      <c r="CD699">
        <v>7</v>
      </c>
      <c r="CE699">
        <v>8</v>
      </c>
      <c r="CF699">
        <v>7</v>
      </c>
      <c r="CG699">
        <v>13</v>
      </c>
      <c r="CH699">
        <v>0</v>
      </c>
      <c r="CI699">
        <v>1</v>
      </c>
      <c r="CJ699">
        <v>0</v>
      </c>
      <c r="CK699">
        <v>0</v>
      </c>
      <c r="CL699">
        <v>0</v>
      </c>
      <c r="CM699">
        <v>0</v>
      </c>
      <c r="CN699">
        <v>4</v>
      </c>
      <c r="CO699">
        <v>0</v>
      </c>
      <c r="CP699">
        <v>0</v>
      </c>
      <c r="CQ699">
        <v>0</v>
      </c>
      <c r="CR699">
        <v>3</v>
      </c>
      <c r="CS699">
        <v>0</v>
      </c>
      <c r="CT699">
        <v>5</v>
      </c>
      <c r="CU699">
        <v>1</v>
      </c>
      <c r="CV699">
        <v>1</v>
      </c>
      <c r="CW699">
        <v>4</v>
      </c>
      <c r="CX699">
        <v>29</v>
      </c>
      <c r="CY699">
        <v>23</v>
      </c>
      <c r="CZ699">
        <v>1</v>
      </c>
      <c r="DA699">
        <v>2</v>
      </c>
      <c r="DB699">
        <v>10</v>
      </c>
      <c r="DC699">
        <v>9</v>
      </c>
      <c r="DD699">
        <v>3</v>
      </c>
      <c r="DE699">
        <v>65</v>
      </c>
      <c r="DF699">
        <v>9</v>
      </c>
      <c r="DG699">
        <v>7</v>
      </c>
      <c r="DH699">
        <v>8</v>
      </c>
      <c r="DI699">
        <v>8</v>
      </c>
      <c r="DJ699" s="11">
        <f t="shared" si="203"/>
        <v>-2</v>
      </c>
      <c r="DK699" s="6">
        <v>1.8010474465000001</v>
      </c>
      <c r="DL699">
        <v>9</v>
      </c>
      <c r="DM699">
        <v>0</v>
      </c>
      <c r="DN699">
        <v>0</v>
      </c>
      <c r="DO699">
        <v>0</v>
      </c>
      <c r="DP699">
        <v>0</v>
      </c>
      <c r="DQ699">
        <v>1118</v>
      </c>
      <c r="DR699">
        <v>834</v>
      </c>
      <c r="DS699">
        <v>807</v>
      </c>
      <c r="DT699">
        <v>638</v>
      </c>
      <c r="DU699">
        <v>586</v>
      </c>
      <c r="DV699">
        <v>463</v>
      </c>
      <c r="DW699" s="6">
        <v>52.68</v>
      </c>
      <c r="DX699" s="6">
        <v>34.6</v>
      </c>
      <c r="DY699">
        <v>170</v>
      </c>
      <c r="DZ699">
        <v>117</v>
      </c>
      <c r="EA699">
        <v>61</v>
      </c>
      <c r="EB699">
        <v>39</v>
      </c>
      <c r="EC699">
        <v>42</v>
      </c>
      <c r="ED699">
        <v>23</v>
      </c>
      <c r="EE699">
        <v>44</v>
      </c>
      <c r="EF699">
        <v>37</v>
      </c>
      <c r="EG699" s="11">
        <f t="shared" si="204"/>
        <v>86</v>
      </c>
      <c r="EH699" s="11">
        <f t="shared" si="205"/>
        <v>60</v>
      </c>
      <c r="EI699">
        <v>513</v>
      </c>
      <c r="EJ699">
        <v>482</v>
      </c>
      <c r="EK699">
        <v>321</v>
      </c>
      <c r="EL699">
        <v>362</v>
      </c>
      <c r="EM699">
        <v>142</v>
      </c>
      <c r="EN699">
        <v>104</v>
      </c>
      <c r="EO699">
        <v>52</v>
      </c>
      <c r="EP699">
        <v>57</v>
      </c>
      <c r="EQ699">
        <v>2.4</v>
      </c>
      <c r="ER699">
        <v>1.4</v>
      </c>
      <c r="ES699">
        <v>3.8</v>
      </c>
      <c r="ET699">
        <v>2832.86</v>
      </c>
      <c r="EU699" s="11">
        <f t="shared" si="206"/>
        <v>91</v>
      </c>
      <c r="EV699" s="6">
        <f t="shared" si="207"/>
        <v>8.1111111111111107</v>
      </c>
      <c r="EW699" s="6">
        <f t="shared" si="208"/>
        <v>112.22798225356702</v>
      </c>
      <c r="EX699" s="6">
        <v>39.200000000000003</v>
      </c>
      <c r="EY699">
        <v>0.56000000000000005</v>
      </c>
    </row>
    <row r="700" spans="1:155">
      <c r="A700">
        <v>339</v>
      </c>
      <c r="B700" s="5">
        <v>4050000</v>
      </c>
      <c r="C700" t="s">
        <v>1071</v>
      </c>
      <c r="D700" t="s">
        <v>1072</v>
      </c>
      <c r="E700" t="s">
        <v>260</v>
      </c>
      <c r="F700" t="s">
        <v>154</v>
      </c>
      <c r="G700" t="s">
        <v>154</v>
      </c>
      <c r="H700">
        <v>74</v>
      </c>
      <c r="I700">
        <v>200</v>
      </c>
      <c r="J700">
        <v>2008</v>
      </c>
      <c r="K700">
        <v>1</v>
      </c>
      <c r="L700">
        <v>17</v>
      </c>
      <c r="M700" t="s">
        <v>155</v>
      </c>
      <c r="N700" t="s">
        <v>1073</v>
      </c>
      <c r="O700" t="s">
        <v>846</v>
      </c>
      <c r="P700" t="s">
        <v>192</v>
      </c>
      <c r="Q700" t="s">
        <v>489</v>
      </c>
      <c r="R700">
        <v>82</v>
      </c>
      <c r="S700">
        <v>9</v>
      </c>
      <c r="T700">
        <v>34</v>
      </c>
      <c r="U700">
        <v>14</v>
      </c>
      <c r="V700">
        <v>20</v>
      </c>
      <c r="W700">
        <v>43</v>
      </c>
      <c r="X700">
        <v>24</v>
      </c>
      <c r="Y700" s="6">
        <v>7.8</v>
      </c>
      <c r="Z700">
        <v>34</v>
      </c>
      <c r="AA700">
        <v>2183</v>
      </c>
      <c r="AB700">
        <v>105945</v>
      </c>
      <c r="AC700" s="6">
        <v>1751.2</v>
      </c>
      <c r="AD700" s="7">
        <v>21.3</v>
      </c>
      <c r="AE700" s="7">
        <f t="shared" si="190"/>
        <v>21.396544715447153</v>
      </c>
      <c r="AF700" s="8">
        <v>0.36880101761450274</v>
      </c>
      <c r="AG700" s="8">
        <v>0.39090909090909093</v>
      </c>
      <c r="AH700" s="8">
        <v>0.107421875</v>
      </c>
      <c r="AI700" s="9">
        <f t="shared" si="191"/>
        <v>0.93333333333333335</v>
      </c>
      <c r="AJ700" s="10">
        <f t="shared" si="192"/>
        <v>1040.7552083333333</v>
      </c>
      <c r="AK700" s="7">
        <f t="shared" si="193"/>
        <v>3.7688442211055273</v>
      </c>
      <c r="AL700" s="7">
        <f t="shared" si="194"/>
        <v>1.8844221105527637</v>
      </c>
      <c r="AM700" s="8">
        <f t="shared" si="195"/>
        <v>0.66666666666666663</v>
      </c>
      <c r="AN700" s="11">
        <f t="shared" si="196"/>
        <v>55</v>
      </c>
      <c r="AO700" s="7">
        <f t="shared" si="197"/>
        <v>1.8844221105527637</v>
      </c>
      <c r="AP700">
        <v>326</v>
      </c>
      <c r="AQ700">
        <v>317</v>
      </c>
      <c r="AR700">
        <v>190</v>
      </c>
      <c r="AS700">
        <v>127</v>
      </c>
      <c r="AT700">
        <v>127</v>
      </c>
      <c r="AU700">
        <v>127</v>
      </c>
      <c r="AV700" s="6">
        <v>6.59</v>
      </c>
      <c r="AW700">
        <v>11</v>
      </c>
      <c r="AX700">
        <v>8</v>
      </c>
      <c r="AY700">
        <v>14</v>
      </c>
      <c r="AZ700" s="11">
        <f t="shared" si="198"/>
        <v>22</v>
      </c>
      <c r="BA700" s="6">
        <v>53.598399999999998</v>
      </c>
      <c r="BB700" s="6">
        <v>48.42</v>
      </c>
      <c r="BC700" s="6">
        <v>236.5</v>
      </c>
      <c r="BD700">
        <v>69</v>
      </c>
      <c r="BE700">
        <v>69</v>
      </c>
      <c r="BF700" t="s">
        <v>173</v>
      </c>
      <c r="BG700" s="11" t="e">
        <f t="shared" si="199"/>
        <v>#VALUE!</v>
      </c>
      <c r="BH700">
        <v>63</v>
      </c>
      <c r="BI700">
        <v>79</v>
      </c>
      <c r="BJ700">
        <v>44</v>
      </c>
      <c r="BK700">
        <v>83</v>
      </c>
      <c r="BL700">
        <v>79</v>
      </c>
      <c r="BM700">
        <v>44</v>
      </c>
      <c r="BN700">
        <v>83</v>
      </c>
      <c r="BO700" s="8">
        <f t="shared" si="200"/>
        <v>5.460526315789474E-2</v>
      </c>
      <c r="BP700">
        <v>0</v>
      </c>
      <c r="BQ700">
        <v>0</v>
      </c>
      <c r="BR700">
        <v>0</v>
      </c>
      <c r="BS700">
        <v>0</v>
      </c>
      <c r="BT700" s="8">
        <f t="shared" si="201"/>
        <v>0</v>
      </c>
      <c r="BU700" s="8">
        <f t="shared" si="202"/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2</v>
      </c>
      <c r="CJ700">
        <v>2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3</v>
      </c>
      <c r="CQ700">
        <v>3</v>
      </c>
      <c r="CR700">
        <v>0</v>
      </c>
      <c r="CS700">
        <v>0</v>
      </c>
      <c r="CT700">
        <v>3</v>
      </c>
      <c r="CU700">
        <v>1</v>
      </c>
      <c r="CV700">
        <v>1</v>
      </c>
      <c r="CW700">
        <v>6</v>
      </c>
      <c r="CX700">
        <v>55</v>
      </c>
      <c r="CY700">
        <v>1</v>
      </c>
      <c r="CZ700">
        <v>0</v>
      </c>
      <c r="DA700">
        <v>57</v>
      </c>
      <c r="DB700">
        <v>36</v>
      </c>
      <c r="DC700">
        <v>0</v>
      </c>
      <c r="DD700">
        <v>1</v>
      </c>
      <c r="DE700">
        <v>32</v>
      </c>
      <c r="DF700">
        <v>17</v>
      </c>
      <c r="DG700">
        <v>7</v>
      </c>
      <c r="DH700">
        <v>18</v>
      </c>
      <c r="DI700">
        <v>7</v>
      </c>
      <c r="DJ700" s="11">
        <f t="shared" si="203"/>
        <v>-10</v>
      </c>
      <c r="DK700" s="6">
        <v>-1.17383064</v>
      </c>
      <c r="DL700">
        <v>17</v>
      </c>
      <c r="DM700">
        <v>0</v>
      </c>
      <c r="DN700">
        <v>0</v>
      </c>
      <c r="DO700">
        <v>0</v>
      </c>
      <c r="DP700">
        <v>0</v>
      </c>
      <c r="DQ700">
        <v>1953</v>
      </c>
      <c r="DR700">
        <v>1520</v>
      </c>
      <c r="DS700">
        <v>1469</v>
      </c>
      <c r="DT700">
        <v>1182</v>
      </c>
      <c r="DU700">
        <v>1024</v>
      </c>
      <c r="DV700">
        <v>825</v>
      </c>
      <c r="DW700" s="6">
        <v>101.74</v>
      </c>
      <c r="DX700" s="6">
        <v>72.39</v>
      </c>
      <c r="DY700">
        <v>361</v>
      </c>
      <c r="DZ700">
        <v>226</v>
      </c>
      <c r="EA700">
        <v>110</v>
      </c>
      <c r="EB700">
        <v>55</v>
      </c>
      <c r="EC700">
        <v>49</v>
      </c>
      <c r="ED700">
        <v>43</v>
      </c>
      <c r="EE700">
        <v>102</v>
      </c>
      <c r="EF700">
        <v>80</v>
      </c>
      <c r="EG700" s="11">
        <f t="shared" si="204"/>
        <v>151</v>
      </c>
      <c r="EH700" s="11">
        <f t="shared" si="205"/>
        <v>123</v>
      </c>
      <c r="EI700">
        <v>851</v>
      </c>
      <c r="EJ700">
        <v>811</v>
      </c>
      <c r="EK700">
        <v>568</v>
      </c>
      <c r="EL700">
        <v>840</v>
      </c>
      <c r="EM700">
        <v>278</v>
      </c>
      <c r="EN700">
        <v>248</v>
      </c>
      <c r="EO700">
        <v>105</v>
      </c>
      <c r="EP700">
        <v>93</v>
      </c>
      <c r="EQ700">
        <v>3.6</v>
      </c>
      <c r="ER700">
        <v>5.0999999999999996</v>
      </c>
      <c r="ES700">
        <v>8.6999999999999993</v>
      </c>
      <c r="ET700">
        <v>2997.16</v>
      </c>
      <c r="EU700" s="11">
        <f t="shared" si="206"/>
        <v>186</v>
      </c>
      <c r="EV700" s="6">
        <f t="shared" si="207"/>
        <v>6.6470588235294121</v>
      </c>
      <c r="EW700" s="6">
        <f t="shared" si="208"/>
        <v>118.99269072635906</v>
      </c>
      <c r="EX700" s="6">
        <v>48.8</v>
      </c>
      <c r="EY700">
        <v>0.59</v>
      </c>
    </row>
    <row r="701" spans="1:155">
      <c r="A701">
        <v>706</v>
      </c>
      <c r="B701" s="5">
        <v>4083300</v>
      </c>
      <c r="C701" t="s">
        <v>1716</v>
      </c>
      <c r="D701" t="s">
        <v>1351</v>
      </c>
      <c r="F701" t="s">
        <v>182</v>
      </c>
      <c r="G701" t="s">
        <v>182</v>
      </c>
      <c r="H701">
        <v>74</v>
      </c>
      <c r="I701">
        <v>206</v>
      </c>
      <c r="J701">
        <v>2012</v>
      </c>
      <c r="K701">
        <v>1</v>
      </c>
      <c r="L701">
        <v>22</v>
      </c>
      <c r="M701" t="s">
        <v>155</v>
      </c>
      <c r="N701" t="s">
        <v>1717</v>
      </c>
      <c r="O701" t="s">
        <v>1718</v>
      </c>
      <c r="P701" t="s">
        <v>192</v>
      </c>
      <c r="Q701" t="s">
        <v>227</v>
      </c>
      <c r="R701">
        <v>55</v>
      </c>
      <c r="S701">
        <v>1</v>
      </c>
      <c r="T701">
        <v>6</v>
      </c>
      <c r="U701">
        <v>4</v>
      </c>
      <c r="V701">
        <v>2</v>
      </c>
      <c r="W701">
        <v>7</v>
      </c>
      <c r="X701">
        <v>17</v>
      </c>
      <c r="Y701" s="6">
        <v>7.6</v>
      </c>
      <c r="Z701">
        <v>12</v>
      </c>
      <c r="AA701">
        <v>1386</v>
      </c>
      <c r="AB701">
        <v>59611</v>
      </c>
      <c r="AC701" s="6">
        <v>992.23</v>
      </c>
      <c r="AD701" s="7">
        <v>18.066666666700002</v>
      </c>
      <c r="AE701" s="7">
        <f t="shared" si="190"/>
        <v>18.057050505061614</v>
      </c>
      <c r="AF701" s="8">
        <v>0.32736276715781693</v>
      </c>
      <c r="AG701" s="8">
        <v>0.15217391304347827</v>
      </c>
      <c r="AH701" s="8">
        <v>9.0196078431372548E-2</v>
      </c>
      <c r="AI701" s="9">
        <f t="shared" si="191"/>
        <v>0.93565217391304345</v>
      </c>
      <c r="AJ701" s="10">
        <f t="shared" si="192"/>
        <v>1025.8482523444159</v>
      </c>
      <c r="AK701" s="7">
        <f t="shared" si="193"/>
        <v>2.7816131340515806</v>
      </c>
      <c r="AL701" s="7">
        <f t="shared" si="194"/>
        <v>2.2373844773893152</v>
      </c>
      <c r="AM701" s="8">
        <f t="shared" si="195"/>
        <v>0.55421686746987953</v>
      </c>
      <c r="AN701" s="11">
        <f t="shared" si="196"/>
        <v>9</v>
      </c>
      <c r="AO701" s="7">
        <f t="shared" si="197"/>
        <v>0.54422865666226539</v>
      </c>
      <c r="AP701">
        <v>129</v>
      </c>
      <c r="AQ701">
        <v>129</v>
      </c>
      <c r="AR701">
        <v>88</v>
      </c>
      <c r="AS701">
        <v>66</v>
      </c>
      <c r="AT701">
        <v>66</v>
      </c>
      <c r="AU701">
        <v>66</v>
      </c>
      <c r="AV701" s="6">
        <v>2.2000000000000002</v>
      </c>
      <c r="AW701">
        <v>1</v>
      </c>
      <c r="AX701">
        <v>4</v>
      </c>
      <c r="AY701">
        <v>5</v>
      </c>
      <c r="AZ701" s="11">
        <f t="shared" si="198"/>
        <v>9</v>
      </c>
      <c r="BA701" s="6">
        <v>56.863599999999998</v>
      </c>
      <c r="BB701" s="6">
        <v>49.51</v>
      </c>
      <c r="BC701" s="6">
        <v>79</v>
      </c>
      <c r="BD701">
        <v>72</v>
      </c>
      <c r="BE701">
        <v>72</v>
      </c>
      <c r="BF701">
        <v>129</v>
      </c>
      <c r="BG701" s="11">
        <f t="shared" si="199"/>
        <v>-57</v>
      </c>
      <c r="BH701">
        <v>22</v>
      </c>
      <c r="BI701">
        <v>30</v>
      </c>
      <c r="BJ701">
        <v>11</v>
      </c>
      <c r="BK701">
        <v>102</v>
      </c>
      <c r="BL701">
        <v>30</v>
      </c>
      <c r="BM701">
        <v>11</v>
      </c>
      <c r="BN701">
        <v>102</v>
      </c>
      <c r="BO701" s="8">
        <f t="shared" si="200"/>
        <v>9.4269870609981515E-2</v>
      </c>
      <c r="BP701">
        <v>0</v>
      </c>
      <c r="BQ701">
        <v>0</v>
      </c>
      <c r="BR701">
        <v>0</v>
      </c>
      <c r="BS701">
        <v>0</v>
      </c>
      <c r="BT701" s="8">
        <f t="shared" si="201"/>
        <v>0</v>
      </c>
      <c r="BU701" s="8">
        <f t="shared" si="202"/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1</v>
      </c>
      <c r="CU701">
        <v>0</v>
      </c>
      <c r="CV701">
        <v>0</v>
      </c>
      <c r="CW701">
        <v>3</v>
      </c>
      <c r="CX701">
        <v>19</v>
      </c>
      <c r="CY701">
        <v>1</v>
      </c>
      <c r="CZ701">
        <v>0</v>
      </c>
      <c r="DA701">
        <v>30</v>
      </c>
      <c r="DB701">
        <v>3</v>
      </c>
      <c r="DC701">
        <v>0</v>
      </c>
      <c r="DD701">
        <v>0</v>
      </c>
      <c r="DE701">
        <v>32</v>
      </c>
      <c r="DF701">
        <v>6</v>
      </c>
      <c r="DG701">
        <v>6</v>
      </c>
      <c r="DH701">
        <v>6</v>
      </c>
      <c r="DI701">
        <v>6</v>
      </c>
      <c r="DJ701" s="11">
        <f t="shared" si="203"/>
        <v>0</v>
      </c>
      <c r="DK701" s="6">
        <v>3.27045465</v>
      </c>
      <c r="DL701">
        <v>6</v>
      </c>
      <c r="DM701">
        <v>0</v>
      </c>
      <c r="DN701">
        <v>0</v>
      </c>
      <c r="DO701">
        <v>0</v>
      </c>
      <c r="DP701">
        <v>0</v>
      </c>
      <c r="DQ701">
        <v>884</v>
      </c>
      <c r="DR701">
        <v>1082</v>
      </c>
      <c r="DS701">
        <v>657</v>
      </c>
      <c r="DT701">
        <v>782</v>
      </c>
      <c r="DU701">
        <v>510</v>
      </c>
      <c r="DV701">
        <v>575</v>
      </c>
      <c r="DW701" s="6">
        <v>42.87</v>
      </c>
      <c r="DX701" s="6">
        <v>52.05</v>
      </c>
      <c r="DY701">
        <v>133</v>
      </c>
      <c r="DZ701">
        <v>163</v>
      </c>
      <c r="EA701">
        <v>46</v>
      </c>
      <c r="EB701">
        <v>37</v>
      </c>
      <c r="EC701">
        <v>46</v>
      </c>
      <c r="ED701">
        <v>49</v>
      </c>
      <c r="EE701">
        <v>32</v>
      </c>
      <c r="EF701">
        <v>36</v>
      </c>
      <c r="EG701" s="11">
        <f t="shared" si="204"/>
        <v>78</v>
      </c>
      <c r="EH701" s="11">
        <f t="shared" si="205"/>
        <v>85</v>
      </c>
      <c r="EI701">
        <v>466</v>
      </c>
      <c r="EJ701">
        <v>539</v>
      </c>
      <c r="EK701">
        <v>421</v>
      </c>
      <c r="EL701">
        <v>457</v>
      </c>
      <c r="EM701">
        <v>134</v>
      </c>
      <c r="EN701">
        <v>114</v>
      </c>
      <c r="EO701">
        <v>55</v>
      </c>
      <c r="EP701">
        <v>63</v>
      </c>
      <c r="EQ701">
        <v>-0.4</v>
      </c>
      <c r="ER701">
        <v>2.6</v>
      </c>
      <c r="ES701">
        <v>2.2999999999999998</v>
      </c>
      <c r="ET701">
        <v>2038.75</v>
      </c>
      <c r="EU701" s="11">
        <f t="shared" si="206"/>
        <v>186</v>
      </c>
      <c r="EV701" s="6">
        <f t="shared" si="207"/>
        <v>13.833333333333334</v>
      </c>
      <c r="EW701" s="6">
        <f t="shared" si="208"/>
        <v>118.88372655533495</v>
      </c>
      <c r="EX701" s="6">
        <v>16.2</v>
      </c>
      <c r="EY701">
        <v>0.28999999999999998</v>
      </c>
    </row>
    <row r="702" spans="1:155">
      <c r="A702">
        <v>389</v>
      </c>
      <c r="B702" s="5">
        <v>4100000</v>
      </c>
      <c r="C702" t="s">
        <v>1332</v>
      </c>
      <c r="D702" t="s">
        <v>1333</v>
      </c>
      <c r="F702" t="s">
        <v>162</v>
      </c>
      <c r="G702" t="s">
        <v>162</v>
      </c>
      <c r="H702">
        <v>75</v>
      </c>
      <c r="I702">
        <v>197</v>
      </c>
      <c r="J702">
        <v>2005</v>
      </c>
      <c r="K702">
        <v>4</v>
      </c>
      <c r="L702">
        <v>108</v>
      </c>
      <c r="M702" t="s">
        <v>155</v>
      </c>
      <c r="N702" t="s">
        <v>1334</v>
      </c>
      <c r="O702" t="s">
        <v>1335</v>
      </c>
      <c r="P702" t="s">
        <v>192</v>
      </c>
      <c r="Q702" t="s">
        <v>150</v>
      </c>
      <c r="R702">
        <v>73</v>
      </c>
      <c r="S702">
        <v>5</v>
      </c>
      <c r="T702">
        <v>13</v>
      </c>
      <c r="U702">
        <v>7</v>
      </c>
      <c r="V702">
        <v>6</v>
      </c>
      <c r="W702">
        <v>18</v>
      </c>
      <c r="X702">
        <v>12</v>
      </c>
      <c r="Y702" s="6">
        <v>-2.6</v>
      </c>
      <c r="Z702">
        <v>20</v>
      </c>
      <c r="AA702">
        <v>2061</v>
      </c>
      <c r="AB702">
        <v>94148</v>
      </c>
      <c r="AC702" s="6">
        <v>1560.41</v>
      </c>
      <c r="AD702" s="7">
        <v>21.5</v>
      </c>
      <c r="AE702" s="7">
        <f t="shared" si="190"/>
        <v>21.456818873668187</v>
      </c>
      <c r="AF702" s="8">
        <v>0.37223343400079195</v>
      </c>
      <c r="AG702" s="8">
        <v>0.30508474576271188</v>
      </c>
      <c r="AH702" s="8">
        <v>9.2331768388106417E-2</v>
      </c>
      <c r="AI702" s="9">
        <f t="shared" si="191"/>
        <v>0.91258741258741261</v>
      </c>
      <c r="AJ702" s="10">
        <f t="shared" si="192"/>
        <v>1004.9191809755191</v>
      </c>
      <c r="AK702" s="7">
        <f t="shared" si="193"/>
        <v>2.2686345255413638</v>
      </c>
      <c r="AL702" s="7">
        <f t="shared" si="194"/>
        <v>2.8838574477220726</v>
      </c>
      <c r="AM702" s="8">
        <f t="shared" si="195"/>
        <v>0.44029850746268656</v>
      </c>
      <c r="AN702" s="11">
        <f t="shared" si="196"/>
        <v>-16</v>
      </c>
      <c r="AO702" s="7">
        <f t="shared" si="197"/>
        <v>-0.61522292218070884</v>
      </c>
      <c r="AP702">
        <v>135</v>
      </c>
      <c r="AQ702">
        <v>135</v>
      </c>
      <c r="AR702">
        <v>78</v>
      </c>
      <c r="AS702">
        <v>61</v>
      </c>
      <c r="AT702">
        <v>61</v>
      </c>
      <c r="AU702">
        <v>61</v>
      </c>
      <c r="AV702" s="6">
        <v>2.74</v>
      </c>
      <c r="AW702">
        <v>7</v>
      </c>
      <c r="AX702">
        <v>2</v>
      </c>
      <c r="AY702">
        <v>3</v>
      </c>
      <c r="AZ702" s="11">
        <f t="shared" si="198"/>
        <v>5</v>
      </c>
      <c r="BA702" s="6">
        <v>48.967199999999998</v>
      </c>
      <c r="BB702" s="6">
        <v>46.82</v>
      </c>
      <c r="BC702" s="6">
        <v>138.69999999999999</v>
      </c>
      <c r="BD702">
        <v>23</v>
      </c>
      <c r="BE702">
        <v>23</v>
      </c>
      <c r="BF702">
        <v>148</v>
      </c>
      <c r="BG702" s="11">
        <f t="shared" si="199"/>
        <v>-125</v>
      </c>
      <c r="BH702">
        <v>17</v>
      </c>
      <c r="BI702">
        <v>70</v>
      </c>
      <c r="BJ702">
        <v>23</v>
      </c>
      <c r="BK702">
        <v>181</v>
      </c>
      <c r="BL702">
        <v>70</v>
      </c>
      <c r="BM702">
        <v>23</v>
      </c>
      <c r="BN702">
        <v>181</v>
      </c>
      <c r="BO702" s="8">
        <f t="shared" si="200"/>
        <v>0.11669890393294649</v>
      </c>
      <c r="BP702">
        <v>0</v>
      </c>
      <c r="BQ702">
        <v>0</v>
      </c>
      <c r="BR702">
        <v>0</v>
      </c>
      <c r="BS702">
        <v>0</v>
      </c>
      <c r="BT702" s="8">
        <f t="shared" si="201"/>
        <v>0</v>
      </c>
      <c r="BU702" s="8">
        <f t="shared" si="202"/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3</v>
      </c>
      <c r="CQ702">
        <v>0</v>
      </c>
      <c r="CR702">
        <v>0</v>
      </c>
      <c r="CS702">
        <v>0</v>
      </c>
      <c r="CT702">
        <v>2</v>
      </c>
      <c r="CU702">
        <v>0</v>
      </c>
      <c r="CV702">
        <v>2</v>
      </c>
      <c r="CW702">
        <v>2</v>
      </c>
      <c r="CX702">
        <v>13</v>
      </c>
      <c r="CY702">
        <v>1</v>
      </c>
      <c r="CZ702">
        <v>0</v>
      </c>
      <c r="DA702">
        <v>35</v>
      </c>
      <c r="DB702">
        <v>6</v>
      </c>
      <c r="DC702">
        <v>1</v>
      </c>
      <c r="DD702">
        <v>0</v>
      </c>
      <c r="DE702">
        <v>18</v>
      </c>
      <c r="DF702">
        <v>10</v>
      </c>
      <c r="DG702">
        <v>9</v>
      </c>
      <c r="DH702">
        <v>10</v>
      </c>
      <c r="DI702">
        <v>8</v>
      </c>
      <c r="DJ702" s="11">
        <f t="shared" si="203"/>
        <v>-1</v>
      </c>
      <c r="DK702" s="6">
        <v>5.6538608899999998</v>
      </c>
      <c r="DL702">
        <v>10</v>
      </c>
      <c r="DM702">
        <v>0</v>
      </c>
      <c r="DN702">
        <v>0</v>
      </c>
      <c r="DO702">
        <v>0</v>
      </c>
      <c r="DP702">
        <v>0</v>
      </c>
      <c r="DQ702">
        <v>1193</v>
      </c>
      <c r="DR702">
        <v>1551</v>
      </c>
      <c r="DS702">
        <v>861</v>
      </c>
      <c r="DT702">
        <v>1131</v>
      </c>
      <c r="DU702">
        <v>639</v>
      </c>
      <c r="DV702">
        <v>858</v>
      </c>
      <c r="DW702" s="6">
        <v>52.02</v>
      </c>
      <c r="DX702" s="6">
        <v>78.5</v>
      </c>
      <c r="DY702">
        <v>177</v>
      </c>
      <c r="DZ702">
        <v>280</v>
      </c>
      <c r="EA702">
        <v>59</v>
      </c>
      <c r="EB702">
        <v>75</v>
      </c>
      <c r="EC702">
        <v>30</v>
      </c>
      <c r="ED702">
        <v>54</v>
      </c>
      <c r="EE702">
        <v>57</v>
      </c>
      <c r="EF702">
        <v>80</v>
      </c>
      <c r="EG702" s="11">
        <f t="shared" si="204"/>
        <v>87</v>
      </c>
      <c r="EH702" s="11">
        <f t="shared" si="205"/>
        <v>134</v>
      </c>
      <c r="EI702">
        <v>782</v>
      </c>
      <c r="EJ702">
        <v>829</v>
      </c>
      <c r="EK702">
        <v>325</v>
      </c>
      <c r="EL702">
        <v>624</v>
      </c>
      <c r="EM702">
        <v>255</v>
      </c>
      <c r="EN702">
        <v>209</v>
      </c>
      <c r="EO702">
        <v>62</v>
      </c>
      <c r="EP702">
        <v>75</v>
      </c>
      <c r="EQ702">
        <v>0.60000000000000009</v>
      </c>
      <c r="ER702">
        <v>3.8</v>
      </c>
      <c r="ES702">
        <v>4.4000000000000004</v>
      </c>
      <c r="ET702">
        <v>2631.61</v>
      </c>
      <c r="EU702" s="11">
        <f t="shared" si="206"/>
        <v>224</v>
      </c>
      <c r="EV702" s="6">
        <f t="shared" si="207"/>
        <v>4.5999999999999996</v>
      </c>
      <c r="EW702" s="6">
        <f t="shared" si="208"/>
        <v>105.51073115399157</v>
      </c>
      <c r="EX702" s="6">
        <v>24.9</v>
      </c>
      <c r="EY702">
        <v>0.34</v>
      </c>
    </row>
    <row r="703" spans="1:155">
      <c r="A703">
        <v>668</v>
      </c>
      <c r="B703" s="5">
        <v>4200000</v>
      </c>
      <c r="C703" t="s">
        <v>930</v>
      </c>
      <c r="D703" t="s">
        <v>931</v>
      </c>
      <c r="F703" t="s">
        <v>219</v>
      </c>
      <c r="G703" t="s">
        <v>219</v>
      </c>
      <c r="H703">
        <v>74</v>
      </c>
      <c r="I703">
        <v>218</v>
      </c>
      <c r="J703">
        <v>2004</v>
      </c>
      <c r="K703">
        <v>3</v>
      </c>
      <c r="L703">
        <v>84</v>
      </c>
      <c r="M703" t="s">
        <v>155</v>
      </c>
      <c r="N703" t="s">
        <v>932</v>
      </c>
      <c r="O703" t="s">
        <v>933</v>
      </c>
      <c r="P703" t="s">
        <v>192</v>
      </c>
      <c r="Q703" t="s">
        <v>342</v>
      </c>
      <c r="R703">
        <v>76</v>
      </c>
      <c r="S703">
        <v>2</v>
      </c>
      <c r="T703">
        <v>8</v>
      </c>
      <c r="U703">
        <v>3</v>
      </c>
      <c r="V703">
        <v>5</v>
      </c>
      <c r="W703">
        <v>10</v>
      </c>
      <c r="X703">
        <v>1</v>
      </c>
      <c r="Y703" s="6">
        <v>2</v>
      </c>
      <c r="Z703">
        <v>71</v>
      </c>
      <c r="AA703">
        <v>1980</v>
      </c>
      <c r="AB703">
        <v>97227</v>
      </c>
      <c r="AC703" s="6">
        <v>1613.35</v>
      </c>
      <c r="AD703" s="7">
        <v>21.316666666700002</v>
      </c>
      <c r="AE703" s="7">
        <f t="shared" si="190"/>
        <v>21.288888888900001</v>
      </c>
      <c r="AF703" s="8">
        <v>0.37418129360249364</v>
      </c>
      <c r="AG703" s="8">
        <v>0.22222222222222221</v>
      </c>
      <c r="AH703" s="8">
        <v>6.6864784546805348E-2</v>
      </c>
      <c r="AI703" s="9">
        <f t="shared" si="191"/>
        <v>0.91920374707259955</v>
      </c>
      <c r="AJ703" s="10">
        <f t="shared" si="192"/>
        <v>986.06853161940489</v>
      </c>
      <c r="AK703" s="7">
        <f t="shared" si="193"/>
        <v>1.673536430408777</v>
      </c>
      <c r="AL703" s="7">
        <f t="shared" si="194"/>
        <v>2.566089193293458</v>
      </c>
      <c r="AM703" s="8">
        <f t="shared" si="195"/>
        <v>0.39473684210526316</v>
      </c>
      <c r="AN703" s="11">
        <f t="shared" si="196"/>
        <v>-24</v>
      </c>
      <c r="AO703" s="7">
        <f t="shared" si="197"/>
        <v>-0.89255276288468099</v>
      </c>
      <c r="AP703">
        <v>200</v>
      </c>
      <c r="AQ703">
        <v>200</v>
      </c>
      <c r="AR703">
        <v>127</v>
      </c>
      <c r="AS703">
        <v>82</v>
      </c>
      <c r="AT703">
        <v>82</v>
      </c>
      <c r="AU703">
        <v>82</v>
      </c>
      <c r="AV703" s="6">
        <v>3.37</v>
      </c>
      <c r="AW703">
        <v>4</v>
      </c>
      <c r="AX703">
        <v>4</v>
      </c>
      <c r="AY703">
        <v>8</v>
      </c>
      <c r="AZ703" s="11">
        <f t="shared" si="198"/>
        <v>12</v>
      </c>
      <c r="BA703" s="6">
        <v>52.743899999999996</v>
      </c>
      <c r="BB703" s="6">
        <v>48.55</v>
      </c>
      <c r="BC703" s="6">
        <v>61.1</v>
      </c>
      <c r="BD703">
        <v>241</v>
      </c>
      <c r="BE703">
        <v>241</v>
      </c>
      <c r="BF703">
        <v>212</v>
      </c>
      <c r="BG703" s="11">
        <f t="shared" si="199"/>
        <v>29</v>
      </c>
      <c r="BH703">
        <v>45</v>
      </c>
      <c r="BI703">
        <v>84</v>
      </c>
      <c r="BJ703">
        <v>16</v>
      </c>
      <c r="BK703">
        <v>127</v>
      </c>
      <c r="BL703">
        <v>84</v>
      </c>
      <c r="BM703">
        <v>16</v>
      </c>
      <c r="BN703">
        <v>127</v>
      </c>
      <c r="BO703" s="8">
        <f t="shared" si="200"/>
        <v>7.9029247044181711E-2</v>
      </c>
      <c r="BP703">
        <v>0</v>
      </c>
      <c r="BQ703">
        <v>0</v>
      </c>
      <c r="BR703">
        <v>0</v>
      </c>
      <c r="BS703">
        <v>0</v>
      </c>
      <c r="BT703" s="8">
        <f t="shared" si="201"/>
        <v>0</v>
      </c>
      <c r="BU703" s="8">
        <f t="shared" si="202"/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1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1</v>
      </c>
      <c r="CQ703">
        <v>0</v>
      </c>
      <c r="CR703">
        <v>0</v>
      </c>
      <c r="CS703">
        <v>0</v>
      </c>
      <c r="CT703">
        <v>1</v>
      </c>
      <c r="CU703">
        <v>0</v>
      </c>
      <c r="CV703">
        <v>1</v>
      </c>
      <c r="CW703">
        <v>6</v>
      </c>
      <c r="CX703">
        <v>38</v>
      </c>
      <c r="CY703">
        <v>1</v>
      </c>
      <c r="CZ703">
        <v>0</v>
      </c>
      <c r="DA703">
        <v>40</v>
      </c>
      <c r="DB703">
        <v>3</v>
      </c>
      <c r="DC703">
        <v>1</v>
      </c>
      <c r="DD703">
        <v>0</v>
      </c>
      <c r="DE703">
        <v>37</v>
      </c>
      <c r="DF703">
        <v>33</v>
      </c>
      <c r="DG703">
        <v>21</v>
      </c>
      <c r="DH703">
        <v>29</v>
      </c>
      <c r="DI703">
        <v>15</v>
      </c>
      <c r="DJ703" s="11">
        <f t="shared" si="203"/>
        <v>-12</v>
      </c>
      <c r="DK703" s="6">
        <v>-6.0765882299999996</v>
      </c>
      <c r="DL703">
        <v>32</v>
      </c>
      <c r="DM703">
        <v>1</v>
      </c>
      <c r="DN703">
        <v>0</v>
      </c>
      <c r="DO703">
        <v>0</v>
      </c>
      <c r="DP703">
        <v>0</v>
      </c>
      <c r="DQ703">
        <v>1321</v>
      </c>
      <c r="DR703">
        <v>1607</v>
      </c>
      <c r="DS703">
        <v>944</v>
      </c>
      <c r="DT703">
        <v>1160</v>
      </c>
      <c r="DU703">
        <v>673</v>
      </c>
      <c r="DV703">
        <v>854</v>
      </c>
      <c r="DW703" s="6">
        <v>58.48</v>
      </c>
      <c r="DX703" s="6">
        <v>74.37</v>
      </c>
      <c r="DY703">
        <v>194</v>
      </c>
      <c r="DZ703">
        <v>254</v>
      </c>
      <c r="EA703">
        <v>45</v>
      </c>
      <c r="EB703">
        <v>69</v>
      </c>
      <c r="EC703">
        <v>58</v>
      </c>
      <c r="ED703">
        <v>45</v>
      </c>
      <c r="EE703">
        <v>95</v>
      </c>
      <c r="EF703">
        <v>113</v>
      </c>
      <c r="EG703" s="11">
        <f t="shared" si="204"/>
        <v>153</v>
      </c>
      <c r="EH703" s="11">
        <f t="shared" si="205"/>
        <v>158</v>
      </c>
      <c r="EI703">
        <v>865</v>
      </c>
      <c r="EJ703">
        <v>871</v>
      </c>
      <c r="EK703">
        <v>691</v>
      </c>
      <c r="EL703">
        <v>816</v>
      </c>
      <c r="EM703">
        <v>329</v>
      </c>
      <c r="EN703">
        <v>162</v>
      </c>
      <c r="EO703">
        <v>102</v>
      </c>
      <c r="EP703">
        <v>101</v>
      </c>
      <c r="EQ703">
        <v>-0.7</v>
      </c>
      <c r="ER703">
        <v>3.7</v>
      </c>
      <c r="ES703">
        <v>3</v>
      </c>
      <c r="ET703">
        <v>2698.33</v>
      </c>
      <c r="EU703" s="11">
        <f t="shared" si="206"/>
        <v>440</v>
      </c>
      <c r="EV703" s="6">
        <f t="shared" si="207"/>
        <v>8.03125</v>
      </c>
      <c r="EW703" s="6">
        <f t="shared" si="208"/>
        <v>108.89143707193108</v>
      </c>
      <c r="EX703" s="6">
        <v>18.100000000000001</v>
      </c>
      <c r="EY703">
        <v>0.24</v>
      </c>
    </row>
    <row r="704" spans="1:155">
      <c r="A704">
        <v>521</v>
      </c>
      <c r="B704" s="5">
        <v>4250000</v>
      </c>
      <c r="C704" t="s">
        <v>924</v>
      </c>
      <c r="D704" t="s">
        <v>925</v>
      </c>
      <c r="F704" t="s">
        <v>410</v>
      </c>
      <c r="G704" t="s">
        <v>410</v>
      </c>
      <c r="H704">
        <v>74</v>
      </c>
      <c r="I704">
        <v>207</v>
      </c>
      <c r="J704">
        <v>2007</v>
      </c>
      <c r="K704">
        <v>1</v>
      </c>
      <c r="L704">
        <v>13</v>
      </c>
      <c r="M704" t="s">
        <v>155</v>
      </c>
      <c r="N704" t="s">
        <v>926</v>
      </c>
      <c r="O704" t="s">
        <v>927</v>
      </c>
      <c r="P704" t="s">
        <v>463</v>
      </c>
      <c r="Q704" t="s">
        <v>193</v>
      </c>
      <c r="R704">
        <v>81</v>
      </c>
      <c r="S704">
        <v>12</v>
      </c>
      <c r="T704">
        <v>13</v>
      </c>
      <c r="U704">
        <v>6</v>
      </c>
      <c r="V704">
        <v>7</v>
      </c>
      <c r="W704">
        <v>25</v>
      </c>
      <c r="X704">
        <v>15</v>
      </c>
      <c r="Y704" s="6">
        <v>3.8</v>
      </c>
      <c r="Z704">
        <v>36</v>
      </c>
      <c r="AA704">
        <v>1501</v>
      </c>
      <c r="AB704">
        <v>67558</v>
      </c>
      <c r="AC704" s="6">
        <v>1125.23</v>
      </c>
      <c r="AD704" s="7">
        <v>13.9</v>
      </c>
      <c r="AE704" s="7">
        <f t="shared" si="190"/>
        <v>13.897517146776407</v>
      </c>
      <c r="AF704" s="8">
        <v>0.25055500506574335</v>
      </c>
      <c r="AG704" s="8">
        <v>0.56818181818181823</v>
      </c>
      <c r="AH704" s="8">
        <v>8.4452975047984644E-2</v>
      </c>
      <c r="AI704" s="9">
        <f t="shared" si="191"/>
        <v>0.92234848484848486</v>
      </c>
      <c r="AJ704" s="10">
        <f t="shared" si="192"/>
        <v>1006.8014598964694</v>
      </c>
      <c r="AK704" s="7">
        <f t="shared" si="193"/>
        <v>2.3461870017685276</v>
      </c>
      <c r="AL704" s="7">
        <f t="shared" si="194"/>
        <v>2.1862197061934006</v>
      </c>
      <c r="AM704" s="8">
        <f t="shared" si="195"/>
        <v>0.51764705882352946</v>
      </c>
      <c r="AN704" s="11">
        <f t="shared" si="196"/>
        <v>3</v>
      </c>
      <c r="AO704" s="7">
        <f t="shared" si="197"/>
        <v>0.15996729557512701</v>
      </c>
      <c r="AP704">
        <v>225</v>
      </c>
      <c r="AQ704">
        <v>225</v>
      </c>
      <c r="AR704">
        <v>169</v>
      </c>
      <c r="AS704">
        <v>115</v>
      </c>
      <c r="AT704">
        <v>115</v>
      </c>
      <c r="AU704">
        <v>115</v>
      </c>
      <c r="AV704" s="6">
        <v>12.05</v>
      </c>
      <c r="AW704">
        <v>49</v>
      </c>
      <c r="AX704">
        <v>7</v>
      </c>
      <c r="AY704">
        <v>14</v>
      </c>
      <c r="AZ704" s="11">
        <f t="shared" si="198"/>
        <v>21</v>
      </c>
      <c r="BA704" s="6">
        <v>30.286999999999999</v>
      </c>
      <c r="BB704" s="6">
        <v>27.55</v>
      </c>
      <c r="BC704" s="6">
        <v>124.1</v>
      </c>
      <c r="BD704">
        <v>71</v>
      </c>
      <c r="BE704">
        <v>71</v>
      </c>
      <c r="BF704">
        <v>131</v>
      </c>
      <c r="BG704" s="11">
        <f t="shared" si="199"/>
        <v>-60</v>
      </c>
      <c r="BH704">
        <v>54</v>
      </c>
      <c r="BI704">
        <v>32</v>
      </c>
      <c r="BJ704">
        <v>31</v>
      </c>
      <c r="BK704">
        <v>30</v>
      </c>
      <c r="BL704">
        <v>32</v>
      </c>
      <c r="BM704">
        <v>31</v>
      </c>
      <c r="BN704">
        <v>30</v>
      </c>
      <c r="BO704" s="8">
        <f t="shared" si="200"/>
        <v>2.8735632183908046E-2</v>
      </c>
      <c r="BP704">
        <v>416</v>
      </c>
      <c r="BQ704">
        <v>467</v>
      </c>
      <c r="BR704">
        <v>416</v>
      </c>
      <c r="BS704">
        <v>467</v>
      </c>
      <c r="BT704" s="8">
        <f t="shared" si="201"/>
        <v>0.47112117780294449</v>
      </c>
      <c r="BU704" s="8">
        <f t="shared" si="202"/>
        <v>0.90750256937307294</v>
      </c>
      <c r="BV704">
        <v>140</v>
      </c>
      <c r="BW704">
        <v>198</v>
      </c>
      <c r="BX704">
        <v>137</v>
      </c>
      <c r="BY704">
        <v>146</v>
      </c>
      <c r="BZ704">
        <v>139</v>
      </c>
      <c r="CA704">
        <v>123</v>
      </c>
      <c r="CB704">
        <v>133</v>
      </c>
      <c r="CC704">
        <v>126</v>
      </c>
      <c r="CD704">
        <v>154</v>
      </c>
      <c r="CE704">
        <v>200</v>
      </c>
      <c r="CF704">
        <v>238</v>
      </c>
      <c r="CG704">
        <v>272</v>
      </c>
      <c r="CH704">
        <v>0</v>
      </c>
      <c r="CI704">
        <v>3</v>
      </c>
      <c r="CJ704">
        <v>2</v>
      </c>
      <c r="CK704">
        <v>2</v>
      </c>
      <c r="CL704">
        <v>0</v>
      </c>
      <c r="CM704">
        <v>0</v>
      </c>
      <c r="CN704">
        <v>0</v>
      </c>
      <c r="CO704">
        <v>0</v>
      </c>
      <c r="CP704">
        <v>1</v>
      </c>
      <c r="CQ704">
        <v>2</v>
      </c>
      <c r="CR704">
        <v>2</v>
      </c>
      <c r="CS704">
        <v>0</v>
      </c>
      <c r="CT704">
        <v>7</v>
      </c>
      <c r="CU704">
        <v>0</v>
      </c>
      <c r="CV704">
        <v>3</v>
      </c>
      <c r="CW704">
        <v>8</v>
      </c>
      <c r="CX704">
        <v>43</v>
      </c>
      <c r="CY704">
        <v>14</v>
      </c>
      <c r="CZ704">
        <v>2</v>
      </c>
      <c r="DA704">
        <v>10</v>
      </c>
      <c r="DB704">
        <v>18</v>
      </c>
      <c r="DC704">
        <v>8</v>
      </c>
      <c r="DD704">
        <v>1</v>
      </c>
      <c r="DE704">
        <v>62</v>
      </c>
      <c r="DF704">
        <v>18</v>
      </c>
      <c r="DG704">
        <v>26</v>
      </c>
      <c r="DH704">
        <v>18</v>
      </c>
      <c r="DI704">
        <v>25</v>
      </c>
      <c r="DJ704" s="11">
        <f t="shared" si="203"/>
        <v>8</v>
      </c>
      <c r="DK704" s="6">
        <v>2.8141192066</v>
      </c>
      <c r="DL704">
        <v>18</v>
      </c>
      <c r="DM704">
        <v>0</v>
      </c>
      <c r="DN704">
        <v>0</v>
      </c>
      <c r="DO704">
        <v>0</v>
      </c>
      <c r="DP704">
        <v>0</v>
      </c>
      <c r="DQ704">
        <v>985</v>
      </c>
      <c r="DR704">
        <v>1044</v>
      </c>
      <c r="DS704">
        <v>712</v>
      </c>
      <c r="DT704">
        <v>760</v>
      </c>
      <c r="DU704">
        <v>521</v>
      </c>
      <c r="DV704">
        <v>528</v>
      </c>
      <c r="DW704" s="6">
        <v>41.37</v>
      </c>
      <c r="DX704" s="6">
        <v>52.18</v>
      </c>
      <c r="DY704">
        <v>131</v>
      </c>
      <c r="DZ704">
        <v>179</v>
      </c>
      <c r="EA704">
        <v>44</v>
      </c>
      <c r="EB704">
        <v>41</v>
      </c>
      <c r="EC704">
        <v>26</v>
      </c>
      <c r="ED704">
        <v>47</v>
      </c>
      <c r="EE704">
        <v>59</v>
      </c>
      <c r="EF704">
        <v>60</v>
      </c>
      <c r="EG704" s="11">
        <f t="shared" si="204"/>
        <v>85</v>
      </c>
      <c r="EH704" s="11">
        <f t="shared" si="205"/>
        <v>107</v>
      </c>
      <c r="EI704">
        <v>461</v>
      </c>
      <c r="EJ704">
        <v>512</v>
      </c>
      <c r="EK704">
        <v>393</v>
      </c>
      <c r="EL704">
        <v>473</v>
      </c>
      <c r="EM704">
        <v>185</v>
      </c>
      <c r="EN704">
        <v>149</v>
      </c>
      <c r="EO704">
        <v>72</v>
      </c>
      <c r="EP704">
        <v>62</v>
      </c>
      <c r="EQ704">
        <v>0.9</v>
      </c>
      <c r="ER704">
        <v>1.7000000000000002</v>
      </c>
      <c r="ES704">
        <v>2.6</v>
      </c>
      <c r="ET704">
        <v>3365.72</v>
      </c>
      <c r="EU704" s="11">
        <f t="shared" si="206"/>
        <v>137</v>
      </c>
      <c r="EV704" s="6">
        <f t="shared" si="207"/>
        <v>5.666666666666667</v>
      </c>
      <c r="EW704" s="6">
        <f t="shared" si="208"/>
        <v>108.19121424064413</v>
      </c>
      <c r="EX704" s="6">
        <v>37.4</v>
      </c>
      <c r="EY704">
        <v>0.46</v>
      </c>
    </row>
    <row r="705" spans="1:155">
      <c r="A705">
        <v>801</v>
      </c>
      <c r="B705" s="5">
        <v>4250000</v>
      </c>
      <c r="C705" t="s">
        <v>945</v>
      </c>
      <c r="D705" t="s">
        <v>918</v>
      </c>
      <c r="F705" t="s">
        <v>162</v>
      </c>
      <c r="G705" t="s">
        <v>162</v>
      </c>
      <c r="H705">
        <v>76</v>
      </c>
      <c r="I705">
        <v>220</v>
      </c>
      <c r="J705">
        <v>2002</v>
      </c>
      <c r="K705">
        <v>9</v>
      </c>
      <c r="L705">
        <v>291</v>
      </c>
      <c r="M705" t="s">
        <v>155</v>
      </c>
      <c r="N705" t="s">
        <v>946</v>
      </c>
      <c r="O705" t="s">
        <v>864</v>
      </c>
      <c r="P705" t="s">
        <v>192</v>
      </c>
      <c r="Q705" t="s">
        <v>159</v>
      </c>
      <c r="R705">
        <v>51</v>
      </c>
      <c r="S705">
        <v>1</v>
      </c>
      <c r="T705">
        <v>8</v>
      </c>
      <c r="U705">
        <v>4</v>
      </c>
      <c r="V705">
        <v>4</v>
      </c>
      <c r="W705">
        <v>9</v>
      </c>
      <c r="X705">
        <v>-2</v>
      </c>
      <c r="Y705" s="6">
        <v>-12.6</v>
      </c>
      <c r="Z705">
        <v>63</v>
      </c>
      <c r="AA705">
        <v>1338</v>
      </c>
      <c r="AB705">
        <v>58815</v>
      </c>
      <c r="AC705" s="6">
        <v>977.71</v>
      </c>
      <c r="AD705" s="7">
        <v>19.2166666667</v>
      </c>
      <c r="AE705" s="7">
        <f t="shared" si="190"/>
        <v>19.202679738573202</v>
      </c>
      <c r="AF705" s="8">
        <v>0.33889780482985954</v>
      </c>
      <c r="AG705" s="8">
        <v>0.25</v>
      </c>
      <c r="AH705" s="8">
        <v>9.3994778067885115E-2</v>
      </c>
      <c r="AI705" s="9">
        <f t="shared" si="191"/>
        <v>0.91877256317689526</v>
      </c>
      <c r="AJ705" s="10">
        <f t="shared" si="192"/>
        <v>1012.7673412447804</v>
      </c>
      <c r="AK705" s="7">
        <f t="shared" si="193"/>
        <v>2.2092440498716384</v>
      </c>
      <c r="AL705" s="7">
        <f t="shared" si="194"/>
        <v>2.7615550623395486</v>
      </c>
      <c r="AM705" s="8">
        <f t="shared" si="195"/>
        <v>0.44444444444444442</v>
      </c>
      <c r="AN705" s="11">
        <f t="shared" si="196"/>
        <v>-9</v>
      </c>
      <c r="AO705" s="7">
        <f t="shared" si="197"/>
        <v>-0.55231101246791026</v>
      </c>
      <c r="AP705">
        <v>95</v>
      </c>
      <c r="AQ705">
        <v>95</v>
      </c>
      <c r="AR705">
        <v>69</v>
      </c>
      <c r="AS705">
        <v>43</v>
      </c>
      <c r="AT705">
        <v>43</v>
      </c>
      <c r="AU705">
        <v>43</v>
      </c>
      <c r="AV705" s="6">
        <v>2.15</v>
      </c>
      <c r="AW705">
        <v>4</v>
      </c>
      <c r="AX705">
        <v>1</v>
      </c>
      <c r="AY705">
        <v>3</v>
      </c>
      <c r="AZ705" s="11">
        <f t="shared" si="198"/>
        <v>4</v>
      </c>
      <c r="BA705" s="6">
        <v>49.302300000000002</v>
      </c>
      <c r="BB705" s="6">
        <v>43.12</v>
      </c>
      <c r="BC705" s="6">
        <v>75.599999999999994</v>
      </c>
      <c r="BD705">
        <v>86</v>
      </c>
      <c r="BE705">
        <v>86</v>
      </c>
      <c r="BF705">
        <v>50</v>
      </c>
      <c r="BG705" s="11">
        <f t="shared" si="199"/>
        <v>36</v>
      </c>
      <c r="BH705">
        <v>26</v>
      </c>
      <c r="BI705">
        <v>27</v>
      </c>
      <c r="BJ705">
        <v>9</v>
      </c>
      <c r="BK705">
        <v>36</v>
      </c>
      <c r="BL705">
        <v>27</v>
      </c>
      <c r="BM705">
        <v>9</v>
      </c>
      <c r="BN705">
        <v>36</v>
      </c>
      <c r="BO705" s="8">
        <f t="shared" si="200"/>
        <v>3.6180904522613064E-2</v>
      </c>
      <c r="BP705">
        <v>0</v>
      </c>
      <c r="BQ705">
        <v>0</v>
      </c>
      <c r="BR705">
        <v>0</v>
      </c>
      <c r="BS705">
        <v>0</v>
      </c>
      <c r="BT705" s="8">
        <f t="shared" si="201"/>
        <v>0</v>
      </c>
      <c r="BU705" s="8">
        <f t="shared" si="202"/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1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3</v>
      </c>
      <c r="CX705">
        <v>23</v>
      </c>
      <c r="CY705">
        <v>0</v>
      </c>
      <c r="CZ705">
        <v>0</v>
      </c>
      <c r="DA705">
        <v>12</v>
      </c>
      <c r="DB705">
        <v>7</v>
      </c>
      <c r="DC705">
        <v>3</v>
      </c>
      <c r="DD705">
        <v>0</v>
      </c>
      <c r="DE705">
        <v>21</v>
      </c>
      <c r="DF705">
        <v>23</v>
      </c>
      <c r="DG705">
        <v>10</v>
      </c>
      <c r="DH705">
        <v>20</v>
      </c>
      <c r="DI705">
        <v>10</v>
      </c>
      <c r="DJ705" s="11">
        <f t="shared" si="203"/>
        <v>-13</v>
      </c>
      <c r="DK705" s="6">
        <v>-2.7127167700000001</v>
      </c>
      <c r="DL705">
        <v>19</v>
      </c>
      <c r="DM705">
        <v>3</v>
      </c>
      <c r="DN705">
        <v>0</v>
      </c>
      <c r="DO705">
        <v>1</v>
      </c>
      <c r="DP705">
        <v>0</v>
      </c>
      <c r="DQ705">
        <v>734</v>
      </c>
      <c r="DR705">
        <v>995</v>
      </c>
      <c r="DS705">
        <v>565</v>
      </c>
      <c r="DT705">
        <v>789</v>
      </c>
      <c r="DU705">
        <v>383</v>
      </c>
      <c r="DV705">
        <v>554</v>
      </c>
      <c r="DW705" s="6">
        <v>32.79</v>
      </c>
      <c r="DX705" s="6">
        <v>50.11</v>
      </c>
      <c r="DY705">
        <v>99</v>
      </c>
      <c r="DZ705">
        <v>161</v>
      </c>
      <c r="EA705">
        <v>36</v>
      </c>
      <c r="EB705">
        <v>45</v>
      </c>
      <c r="EC705">
        <v>20</v>
      </c>
      <c r="ED705">
        <v>32</v>
      </c>
      <c r="EE705">
        <v>36</v>
      </c>
      <c r="EF705">
        <v>37</v>
      </c>
      <c r="EG705" s="11">
        <f t="shared" si="204"/>
        <v>56</v>
      </c>
      <c r="EH705" s="11">
        <f t="shared" si="205"/>
        <v>69</v>
      </c>
      <c r="EI705">
        <v>452</v>
      </c>
      <c r="EJ705">
        <v>460</v>
      </c>
      <c r="EK705">
        <v>381</v>
      </c>
      <c r="EL705">
        <v>357</v>
      </c>
      <c r="EM705">
        <v>122</v>
      </c>
      <c r="EN705">
        <v>91</v>
      </c>
      <c r="EO705">
        <v>59</v>
      </c>
      <c r="EP705">
        <v>63</v>
      </c>
      <c r="EQ705">
        <v>-0.1</v>
      </c>
      <c r="ER705">
        <v>2.2000000000000002</v>
      </c>
      <c r="ES705">
        <v>2.1</v>
      </c>
      <c r="ET705">
        <v>1907.26</v>
      </c>
      <c r="EU705" s="11">
        <f t="shared" si="206"/>
        <v>188</v>
      </c>
      <c r="EV705" s="6">
        <f t="shared" si="207"/>
        <v>5</v>
      </c>
      <c r="EW705" s="6">
        <f t="shared" si="208"/>
        <v>106.10508228411288</v>
      </c>
      <c r="EX705" s="6">
        <v>4.4000000000000004</v>
      </c>
      <c r="EY705">
        <v>0.09</v>
      </c>
    </row>
    <row r="706" spans="1:155">
      <c r="A706">
        <v>286</v>
      </c>
      <c r="B706" s="5">
        <v>4250000</v>
      </c>
      <c r="C706" t="s">
        <v>1291</v>
      </c>
      <c r="D706" t="s">
        <v>1292</v>
      </c>
      <c r="F706" t="s">
        <v>162</v>
      </c>
      <c r="G706" t="s">
        <v>162</v>
      </c>
      <c r="H706">
        <v>78</v>
      </c>
      <c r="I706">
        <v>223</v>
      </c>
      <c r="J706">
        <v>2009</v>
      </c>
      <c r="K706">
        <v>1</v>
      </c>
      <c r="L706">
        <v>2</v>
      </c>
      <c r="M706" t="s">
        <v>155</v>
      </c>
      <c r="N706" t="s">
        <v>1293</v>
      </c>
      <c r="O706" t="s">
        <v>1294</v>
      </c>
      <c r="P706" t="s">
        <v>192</v>
      </c>
      <c r="Q706" t="s">
        <v>468</v>
      </c>
      <c r="R706">
        <v>79</v>
      </c>
      <c r="S706">
        <v>16</v>
      </c>
      <c r="T706">
        <v>56</v>
      </c>
      <c r="U706">
        <v>34</v>
      </c>
      <c r="V706">
        <v>22</v>
      </c>
      <c r="W706">
        <v>72</v>
      </c>
      <c r="X706">
        <v>3</v>
      </c>
      <c r="Y706" s="6">
        <v>-3.4</v>
      </c>
      <c r="Z706">
        <v>47</v>
      </c>
      <c r="AA706">
        <v>2201</v>
      </c>
      <c r="AB706">
        <v>116175</v>
      </c>
      <c r="AC706" s="6">
        <v>1923.84</v>
      </c>
      <c r="AD706" s="7">
        <v>24.5</v>
      </c>
      <c r="AE706" s="7">
        <f t="shared" ref="AE706:AE769" si="209">AVERAGE(AB706/60/R706,AC706/R706,AD706)</f>
        <v>24.453966244725738</v>
      </c>
      <c r="AF706" s="8">
        <v>0.40817175191107741</v>
      </c>
      <c r="AG706" s="8">
        <v>0.61538461538461542</v>
      </c>
      <c r="AH706" s="8">
        <v>0.11758793969849246</v>
      </c>
      <c r="AI706" s="9">
        <f t="shared" ref="AI706:AI769" si="210">1-EB706/DV706</f>
        <v>0.91342952275249722</v>
      </c>
      <c r="AJ706" s="10">
        <f t="shared" ref="AJ706:AJ769" si="211">(AH706+AI706)*1000</f>
        <v>1031.0174624509898</v>
      </c>
      <c r="AK706" s="7">
        <f t="shared" ref="AK706:AK769" si="212">EA706/AC706*60</f>
        <v>3.6489520958083834</v>
      </c>
      <c r="AL706" s="7">
        <f t="shared" ref="AL706:AL769" si="213">EB706/AC706*60</f>
        <v>2.4326347305389224</v>
      </c>
      <c r="AM706" s="8">
        <f t="shared" ref="AM706:AM769" si="214">IF(EA706+EB706&gt;0,EA706/(EA706+EB706),0)</f>
        <v>0.6</v>
      </c>
      <c r="AN706" s="11">
        <f t="shared" ref="AN706:AN769" si="215">EA706-EB706</f>
        <v>39</v>
      </c>
      <c r="AO706" s="7">
        <f t="shared" ref="AO706:AO769" si="216">AK706-AL706</f>
        <v>1.216317365269461</v>
      </c>
      <c r="AP706">
        <v>408</v>
      </c>
      <c r="AQ706">
        <v>397</v>
      </c>
      <c r="AR706">
        <v>270</v>
      </c>
      <c r="AS706">
        <v>166</v>
      </c>
      <c r="AT706">
        <v>166</v>
      </c>
      <c r="AU706">
        <v>166</v>
      </c>
      <c r="AV706" s="6">
        <v>10.82</v>
      </c>
      <c r="AW706">
        <v>19</v>
      </c>
      <c r="AX706">
        <v>14</v>
      </c>
      <c r="AY706">
        <v>9</v>
      </c>
      <c r="AZ706" s="11">
        <f t="shared" ref="AZ706:AZ769" si="217">AX706+AY706</f>
        <v>23</v>
      </c>
      <c r="BA706" s="6">
        <v>49.741</v>
      </c>
      <c r="BB706" s="6">
        <v>46.41</v>
      </c>
      <c r="BC706" s="6">
        <v>438.2</v>
      </c>
      <c r="BD706">
        <v>93</v>
      </c>
      <c r="BE706">
        <v>93</v>
      </c>
      <c r="BF706">
        <v>116</v>
      </c>
      <c r="BG706" s="11">
        <f t="shared" ref="BG706:BG769" si="218">BE706-BF706</f>
        <v>-23</v>
      </c>
      <c r="BH706">
        <v>104</v>
      </c>
      <c r="BI706">
        <v>73</v>
      </c>
      <c r="BJ706">
        <v>39</v>
      </c>
      <c r="BK706">
        <v>132</v>
      </c>
      <c r="BL706">
        <v>73</v>
      </c>
      <c r="BM706">
        <v>39</v>
      </c>
      <c r="BN706">
        <v>132</v>
      </c>
      <c r="BO706" s="8">
        <f t="shared" ref="BO706:BO769" si="219">BN706/DR706</f>
        <v>8.3491461100569264E-2</v>
      </c>
      <c r="BP706">
        <v>0</v>
      </c>
      <c r="BQ706">
        <v>0</v>
      </c>
      <c r="BR706">
        <v>0</v>
      </c>
      <c r="BS706">
        <v>0</v>
      </c>
      <c r="BT706" s="8">
        <f t="shared" ref="BT706:BT769" si="220">IF(BP706+BQ706&gt;0,BP706/(BP706+BQ706),0)</f>
        <v>0</v>
      </c>
      <c r="BU706" s="8">
        <f t="shared" ref="BU706:BU769" si="221">(BR706+BS706)/(EI706+EJ706)</f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4</v>
      </c>
      <c r="CJ706">
        <v>5</v>
      </c>
      <c r="CK706">
        <v>2</v>
      </c>
      <c r="CL706">
        <v>0</v>
      </c>
      <c r="CM706">
        <v>0</v>
      </c>
      <c r="CN706">
        <v>0</v>
      </c>
      <c r="CO706">
        <v>0</v>
      </c>
      <c r="CP706">
        <v>4</v>
      </c>
      <c r="CQ706">
        <v>2</v>
      </c>
      <c r="CR706">
        <v>2</v>
      </c>
      <c r="CS706">
        <v>0</v>
      </c>
      <c r="CT706">
        <v>8</v>
      </c>
      <c r="CU706">
        <v>2</v>
      </c>
      <c r="CV706">
        <v>1</v>
      </c>
      <c r="CW706">
        <v>8</v>
      </c>
      <c r="CX706">
        <v>93</v>
      </c>
      <c r="CY706">
        <v>4</v>
      </c>
      <c r="CZ706">
        <v>0</v>
      </c>
      <c r="DA706">
        <v>72</v>
      </c>
      <c r="DB706">
        <v>17</v>
      </c>
      <c r="DC706">
        <v>4</v>
      </c>
      <c r="DD706">
        <v>0</v>
      </c>
      <c r="DE706">
        <v>69</v>
      </c>
      <c r="DF706">
        <v>22</v>
      </c>
      <c r="DG706">
        <v>21</v>
      </c>
      <c r="DH706">
        <v>21</v>
      </c>
      <c r="DI706">
        <v>16</v>
      </c>
      <c r="DJ706" s="11">
        <f t="shared" ref="DJ706:DJ769" si="222">DG706-DF706</f>
        <v>-1</v>
      </c>
      <c r="DK706" s="6">
        <v>4.12062084</v>
      </c>
      <c r="DL706">
        <v>21</v>
      </c>
      <c r="DM706">
        <v>1</v>
      </c>
      <c r="DN706">
        <v>0</v>
      </c>
      <c r="DO706">
        <v>0</v>
      </c>
      <c r="DP706">
        <v>0</v>
      </c>
      <c r="DQ706">
        <v>1919</v>
      </c>
      <c r="DR706">
        <v>1581</v>
      </c>
      <c r="DS706">
        <v>1424</v>
      </c>
      <c r="DT706">
        <v>1218</v>
      </c>
      <c r="DU706">
        <v>995</v>
      </c>
      <c r="DV706">
        <v>901</v>
      </c>
      <c r="DW706" s="6">
        <v>88.16</v>
      </c>
      <c r="DX706" s="6">
        <v>73.25</v>
      </c>
      <c r="DY706">
        <v>276</v>
      </c>
      <c r="DZ706">
        <v>229</v>
      </c>
      <c r="EA706">
        <v>117</v>
      </c>
      <c r="EB706">
        <v>78</v>
      </c>
      <c r="EC706">
        <v>77</v>
      </c>
      <c r="ED706">
        <v>58</v>
      </c>
      <c r="EE706">
        <v>66</v>
      </c>
      <c r="EF706">
        <v>104</v>
      </c>
      <c r="EG706" s="11">
        <f t="shared" ref="EG706:EG769" si="223">EC706+EE706</f>
        <v>143</v>
      </c>
      <c r="EH706" s="11">
        <f t="shared" ref="EH706:EH769" si="224">ED706+EF706</f>
        <v>162</v>
      </c>
      <c r="EI706">
        <v>1033</v>
      </c>
      <c r="EJ706">
        <v>1106</v>
      </c>
      <c r="EK706">
        <v>638</v>
      </c>
      <c r="EL706">
        <v>659</v>
      </c>
      <c r="EM706">
        <v>259</v>
      </c>
      <c r="EN706">
        <v>206</v>
      </c>
      <c r="EO706">
        <v>123</v>
      </c>
      <c r="EP706">
        <v>137</v>
      </c>
      <c r="EQ706">
        <v>7.3</v>
      </c>
      <c r="ER706">
        <v>4.7</v>
      </c>
      <c r="ES706">
        <v>12</v>
      </c>
      <c r="ET706">
        <v>2789.47</v>
      </c>
      <c r="EU706" s="11">
        <f t="shared" ref="EU706:EU769" si="225">BD706+BK706+Z706+DM706</f>
        <v>273</v>
      </c>
      <c r="EV706" s="6">
        <f t="shared" ref="EV706:EV769" si="226">IF(DL706&gt;0,(BD706+BJ706)/DL706,0)</f>
        <v>6.2857142857142856</v>
      </c>
      <c r="EW706" s="6">
        <f t="shared" ref="EW706:EW769" si="227">(DQ706+DR706)/AC706*60</f>
        <v>109.15668662674651</v>
      </c>
      <c r="EX706" s="6">
        <v>75.400000000000006</v>
      </c>
      <c r="EY706">
        <v>0.95</v>
      </c>
    </row>
    <row r="707" spans="1:155">
      <c r="A707">
        <v>720</v>
      </c>
      <c r="B707" s="5">
        <v>4250000</v>
      </c>
      <c r="C707" t="s">
        <v>875</v>
      </c>
      <c r="D707" t="s">
        <v>1421</v>
      </c>
      <c r="F707" t="s">
        <v>162</v>
      </c>
      <c r="G707" t="s">
        <v>162</v>
      </c>
      <c r="H707">
        <v>73</v>
      </c>
      <c r="I707">
        <v>204</v>
      </c>
      <c r="J707">
        <v>2009</v>
      </c>
      <c r="K707">
        <v>1</v>
      </c>
      <c r="L707">
        <v>24</v>
      </c>
      <c r="M707" t="s">
        <v>155</v>
      </c>
      <c r="N707" t="s">
        <v>1422</v>
      </c>
      <c r="O707" t="s">
        <v>1025</v>
      </c>
      <c r="P707" t="s">
        <v>564</v>
      </c>
      <c r="Q707" t="s">
        <v>193</v>
      </c>
      <c r="R707">
        <v>82</v>
      </c>
      <c r="S707">
        <v>24</v>
      </c>
      <c r="T707">
        <v>34</v>
      </c>
      <c r="U707">
        <v>18</v>
      </c>
      <c r="V707">
        <v>16</v>
      </c>
      <c r="W707">
        <v>58</v>
      </c>
      <c r="X707">
        <v>25</v>
      </c>
      <c r="Y707" s="6">
        <v>10</v>
      </c>
      <c r="Z707">
        <v>10</v>
      </c>
      <c r="AA707">
        <v>1613</v>
      </c>
      <c r="AB707">
        <v>83610</v>
      </c>
      <c r="AC707" s="6">
        <v>1388.84</v>
      </c>
      <c r="AD707" s="7">
        <v>17</v>
      </c>
      <c r="AE707" s="7">
        <f t="shared" si="209"/>
        <v>16.976991869918699</v>
      </c>
      <c r="AF707" s="8">
        <v>0.30414463973650896</v>
      </c>
      <c r="AG707" s="8">
        <v>0.60416666666666663</v>
      </c>
      <c r="AH707" s="8">
        <v>0.12075471698113208</v>
      </c>
      <c r="AI707" s="9">
        <f t="shared" si="210"/>
        <v>0.92803030303030298</v>
      </c>
      <c r="AJ707" s="10">
        <f t="shared" si="211"/>
        <v>1048.7850200114351</v>
      </c>
      <c r="AK707" s="7">
        <f t="shared" si="212"/>
        <v>4.1473459865787285</v>
      </c>
      <c r="AL707" s="7">
        <f t="shared" si="213"/>
        <v>1.6416577863540798</v>
      </c>
      <c r="AM707" s="8">
        <f t="shared" si="214"/>
        <v>0.71641791044776115</v>
      </c>
      <c r="AN707" s="11">
        <f t="shared" si="215"/>
        <v>58</v>
      </c>
      <c r="AO707" s="7">
        <f t="shared" si="216"/>
        <v>2.5056882002246486</v>
      </c>
      <c r="AP707">
        <v>220</v>
      </c>
      <c r="AQ707">
        <v>220</v>
      </c>
      <c r="AR707">
        <v>165</v>
      </c>
      <c r="AS707">
        <v>129</v>
      </c>
      <c r="AT707">
        <v>129</v>
      </c>
      <c r="AU707">
        <v>129</v>
      </c>
      <c r="AV707" s="6">
        <v>14.05</v>
      </c>
      <c r="AW707">
        <v>55</v>
      </c>
      <c r="AX707">
        <v>6</v>
      </c>
      <c r="AY707">
        <v>8</v>
      </c>
      <c r="AZ707" s="11">
        <f t="shared" si="217"/>
        <v>14</v>
      </c>
      <c r="BA707" s="6">
        <v>26.325600000000001</v>
      </c>
      <c r="BB707" s="6">
        <v>24.56</v>
      </c>
      <c r="BC707" s="6">
        <v>283</v>
      </c>
      <c r="BD707">
        <v>32</v>
      </c>
      <c r="BE707">
        <v>32</v>
      </c>
      <c r="BF707">
        <v>109</v>
      </c>
      <c r="BG707" s="11">
        <f t="shared" si="218"/>
        <v>-77</v>
      </c>
      <c r="BH707">
        <v>36</v>
      </c>
      <c r="BI707">
        <v>48</v>
      </c>
      <c r="BJ707">
        <v>40</v>
      </c>
      <c r="BK707">
        <v>22</v>
      </c>
      <c r="BL707">
        <v>48</v>
      </c>
      <c r="BM707">
        <v>40</v>
      </c>
      <c r="BN707">
        <v>22</v>
      </c>
      <c r="BO707" s="8">
        <f t="shared" si="219"/>
        <v>2.2177419354838711E-2</v>
      </c>
      <c r="BP707">
        <v>13</v>
      </c>
      <c r="BQ707">
        <v>15</v>
      </c>
      <c r="BR707">
        <v>13</v>
      </c>
      <c r="BS707">
        <v>15</v>
      </c>
      <c r="BT707" s="8">
        <f t="shared" si="220"/>
        <v>0.4642857142857143</v>
      </c>
      <c r="BU707" s="8">
        <f t="shared" si="221"/>
        <v>2.1926389976507438E-2</v>
      </c>
      <c r="BV707">
        <v>0</v>
      </c>
      <c r="BW707">
        <v>2</v>
      </c>
      <c r="BX707">
        <v>4</v>
      </c>
      <c r="BY707">
        <v>2</v>
      </c>
      <c r="BZ707">
        <v>9</v>
      </c>
      <c r="CA707">
        <v>11</v>
      </c>
      <c r="CB707">
        <v>6</v>
      </c>
      <c r="CC707">
        <v>4</v>
      </c>
      <c r="CD707">
        <v>3</v>
      </c>
      <c r="CE707">
        <v>5</v>
      </c>
      <c r="CF707">
        <v>9</v>
      </c>
      <c r="CG707">
        <v>10</v>
      </c>
      <c r="CH707">
        <v>2</v>
      </c>
      <c r="CI707">
        <v>3</v>
      </c>
      <c r="CJ707">
        <v>5</v>
      </c>
      <c r="CK707">
        <v>3</v>
      </c>
      <c r="CL707">
        <v>0</v>
      </c>
      <c r="CM707">
        <v>0</v>
      </c>
      <c r="CN707">
        <v>1</v>
      </c>
      <c r="CO707">
        <v>2</v>
      </c>
      <c r="CP707">
        <v>2</v>
      </c>
      <c r="CQ707">
        <v>5</v>
      </c>
      <c r="CR707">
        <v>4</v>
      </c>
      <c r="CS707">
        <v>0</v>
      </c>
      <c r="CT707">
        <v>10</v>
      </c>
      <c r="CU707">
        <v>0</v>
      </c>
      <c r="CV707">
        <v>1</v>
      </c>
      <c r="CW707">
        <v>6</v>
      </c>
      <c r="CX707">
        <v>29</v>
      </c>
      <c r="CY707">
        <v>15</v>
      </c>
      <c r="CZ707">
        <v>2</v>
      </c>
      <c r="DA707">
        <v>14</v>
      </c>
      <c r="DB707">
        <v>26</v>
      </c>
      <c r="DC707">
        <v>9</v>
      </c>
      <c r="DD707">
        <v>1</v>
      </c>
      <c r="DE707">
        <v>62</v>
      </c>
      <c r="DF707">
        <v>5</v>
      </c>
      <c r="DG707">
        <v>17</v>
      </c>
      <c r="DH707">
        <v>5</v>
      </c>
      <c r="DI707">
        <v>16</v>
      </c>
      <c r="DJ707" s="11">
        <f t="shared" si="222"/>
        <v>12</v>
      </c>
      <c r="DK707" s="6">
        <v>14.913176867700001</v>
      </c>
      <c r="DL707">
        <v>5</v>
      </c>
      <c r="DM707">
        <v>0</v>
      </c>
      <c r="DN707">
        <v>0</v>
      </c>
      <c r="DO707">
        <v>0</v>
      </c>
      <c r="DP707">
        <v>0</v>
      </c>
      <c r="DQ707">
        <v>1478</v>
      </c>
      <c r="DR707">
        <v>992</v>
      </c>
      <c r="DS707">
        <v>1112</v>
      </c>
      <c r="DT707">
        <v>741</v>
      </c>
      <c r="DU707">
        <v>795</v>
      </c>
      <c r="DV707">
        <v>528</v>
      </c>
      <c r="DW707" s="6">
        <v>77.41</v>
      </c>
      <c r="DX707" s="6">
        <v>47.4</v>
      </c>
      <c r="DY707">
        <v>263</v>
      </c>
      <c r="DZ707">
        <v>161</v>
      </c>
      <c r="EA707">
        <v>96</v>
      </c>
      <c r="EB707">
        <v>38</v>
      </c>
      <c r="EC707">
        <v>49</v>
      </c>
      <c r="ED707">
        <v>40</v>
      </c>
      <c r="EE707">
        <v>66</v>
      </c>
      <c r="EF707">
        <v>79</v>
      </c>
      <c r="EG707" s="11">
        <f t="shared" si="223"/>
        <v>115</v>
      </c>
      <c r="EH707" s="11">
        <f t="shared" si="224"/>
        <v>119</v>
      </c>
      <c r="EI707">
        <v>625</v>
      </c>
      <c r="EJ707">
        <v>652</v>
      </c>
      <c r="EK707">
        <v>330</v>
      </c>
      <c r="EL707">
        <v>479</v>
      </c>
      <c r="EM707">
        <v>262</v>
      </c>
      <c r="EN707">
        <v>168</v>
      </c>
      <c r="EO707">
        <v>64</v>
      </c>
      <c r="EP707">
        <v>80</v>
      </c>
      <c r="EQ707">
        <v>5.0999999999999996</v>
      </c>
      <c r="ER707">
        <v>2.4</v>
      </c>
      <c r="ES707">
        <v>7.5</v>
      </c>
      <c r="ET707">
        <v>3177.54</v>
      </c>
      <c r="EU707" s="11">
        <f t="shared" si="225"/>
        <v>64</v>
      </c>
      <c r="EV707" s="6">
        <f t="shared" si="226"/>
        <v>14.4</v>
      </c>
      <c r="EW707" s="6">
        <f t="shared" si="227"/>
        <v>106.70775611301519</v>
      </c>
      <c r="EX707" s="6">
        <v>61.6</v>
      </c>
      <c r="EY707">
        <v>0.75</v>
      </c>
    </row>
    <row r="708" spans="1:155">
      <c r="A708">
        <v>36</v>
      </c>
      <c r="B708" s="5">
        <v>4250000</v>
      </c>
      <c r="C708" t="s">
        <v>1452</v>
      </c>
      <c r="D708" t="s">
        <v>273</v>
      </c>
      <c r="F708" t="s">
        <v>213</v>
      </c>
      <c r="G708" t="s">
        <v>213</v>
      </c>
      <c r="H708">
        <v>73</v>
      </c>
      <c r="I708">
        <v>201</v>
      </c>
      <c r="J708">
        <v>2008</v>
      </c>
      <c r="K708">
        <v>2</v>
      </c>
      <c r="L708">
        <v>38</v>
      </c>
      <c r="M708" t="s">
        <v>155</v>
      </c>
      <c r="N708" t="s">
        <v>1453</v>
      </c>
      <c r="O708" t="s">
        <v>1454</v>
      </c>
      <c r="P708" t="s">
        <v>192</v>
      </c>
      <c r="Q708" t="s">
        <v>165</v>
      </c>
      <c r="R708">
        <v>72</v>
      </c>
      <c r="S708">
        <v>12</v>
      </c>
      <c r="T708">
        <v>37</v>
      </c>
      <c r="U708">
        <v>20</v>
      </c>
      <c r="V708">
        <v>17</v>
      </c>
      <c r="W708">
        <v>49</v>
      </c>
      <c r="X708">
        <v>7</v>
      </c>
      <c r="Y708" s="6">
        <v>4.5</v>
      </c>
      <c r="Z708">
        <v>18</v>
      </c>
      <c r="AA708">
        <v>2076</v>
      </c>
      <c r="AB708">
        <v>108323</v>
      </c>
      <c r="AC708" s="6">
        <v>1791.31</v>
      </c>
      <c r="AD708" s="7">
        <v>25.066666666700002</v>
      </c>
      <c r="AE708" s="7">
        <f t="shared" si="209"/>
        <v>25.006913580258026</v>
      </c>
      <c r="AF708" s="8">
        <v>0.41754796541781369</v>
      </c>
      <c r="AG708" s="8">
        <v>0.49</v>
      </c>
      <c r="AH708" s="8">
        <v>9.970089730807577E-2</v>
      </c>
      <c r="AI708" s="9">
        <f t="shared" si="210"/>
        <v>0.90742857142857147</v>
      </c>
      <c r="AJ708" s="10">
        <f t="shared" si="211"/>
        <v>1007.1294687366473</v>
      </c>
      <c r="AK708" s="7">
        <f t="shared" si="212"/>
        <v>3.3495039942835132</v>
      </c>
      <c r="AL708" s="7">
        <f t="shared" si="213"/>
        <v>2.7130982353696456</v>
      </c>
      <c r="AM708" s="8">
        <f t="shared" si="214"/>
        <v>0.5524861878453039</v>
      </c>
      <c r="AN708" s="11">
        <f t="shared" si="215"/>
        <v>19</v>
      </c>
      <c r="AO708" s="7">
        <f t="shared" si="216"/>
        <v>0.63640575891386764</v>
      </c>
      <c r="AP708">
        <v>410</v>
      </c>
      <c r="AQ708">
        <v>410</v>
      </c>
      <c r="AR708">
        <v>286</v>
      </c>
      <c r="AS708">
        <v>218</v>
      </c>
      <c r="AT708">
        <v>217</v>
      </c>
      <c r="AU708">
        <v>218</v>
      </c>
      <c r="AV708" s="6">
        <v>10.050000000000001</v>
      </c>
      <c r="AW708">
        <v>19</v>
      </c>
      <c r="AX708">
        <v>6</v>
      </c>
      <c r="AY708">
        <v>11</v>
      </c>
      <c r="AZ708" s="11">
        <f t="shared" si="217"/>
        <v>17</v>
      </c>
      <c r="BA708" s="6">
        <v>44.9587</v>
      </c>
      <c r="BB708" s="6">
        <v>44.46</v>
      </c>
      <c r="BC708" s="6">
        <v>292.10000000000002</v>
      </c>
      <c r="BD708">
        <v>54</v>
      </c>
      <c r="BE708">
        <v>54</v>
      </c>
      <c r="BF708">
        <v>88</v>
      </c>
      <c r="BG708" s="11">
        <f t="shared" si="218"/>
        <v>-34</v>
      </c>
      <c r="BH708">
        <v>68</v>
      </c>
      <c r="BI708">
        <v>41</v>
      </c>
      <c r="BJ708">
        <v>16</v>
      </c>
      <c r="BK708">
        <v>119</v>
      </c>
      <c r="BL708">
        <v>41</v>
      </c>
      <c r="BM708">
        <v>16</v>
      </c>
      <c r="BN708">
        <v>119</v>
      </c>
      <c r="BO708" s="8">
        <f t="shared" si="219"/>
        <v>7.3593073593073599E-2</v>
      </c>
      <c r="BP708">
        <v>0</v>
      </c>
      <c r="BQ708">
        <v>0</v>
      </c>
      <c r="BR708">
        <v>0</v>
      </c>
      <c r="BS708">
        <v>0</v>
      </c>
      <c r="BT708" s="8">
        <f t="shared" si="220"/>
        <v>0</v>
      </c>
      <c r="BU708" s="8">
        <f t="shared" si="221"/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1</v>
      </c>
      <c r="CK708">
        <v>0</v>
      </c>
      <c r="CL708">
        <v>0</v>
      </c>
      <c r="CM708">
        <v>0</v>
      </c>
      <c r="CN708">
        <v>1</v>
      </c>
      <c r="CO708">
        <v>0</v>
      </c>
      <c r="CP708">
        <v>6</v>
      </c>
      <c r="CQ708">
        <v>2</v>
      </c>
      <c r="CR708">
        <v>0</v>
      </c>
      <c r="CS708">
        <v>0</v>
      </c>
      <c r="CT708">
        <v>3</v>
      </c>
      <c r="CU708">
        <v>1</v>
      </c>
      <c r="CV708">
        <v>1</v>
      </c>
      <c r="CW708">
        <v>11</v>
      </c>
      <c r="CX708">
        <v>55</v>
      </c>
      <c r="CY708">
        <v>14</v>
      </c>
      <c r="CZ708">
        <v>1</v>
      </c>
      <c r="DA708">
        <v>79</v>
      </c>
      <c r="DB708">
        <v>27</v>
      </c>
      <c r="DC708">
        <v>2</v>
      </c>
      <c r="DD708">
        <v>0</v>
      </c>
      <c r="DE708">
        <v>95</v>
      </c>
      <c r="DF708">
        <v>9</v>
      </c>
      <c r="DG708">
        <v>14</v>
      </c>
      <c r="DH708">
        <v>9</v>
      </c>
      <c r="DI708">
        <v>14</v>
      </c>
      <c r="DJ708" s="11">
        <f t="shared" si="222"/>
        <v>5</v>
      </c>
      <c r="DK708" s="6">
        <v>12.39827374</v>
      </c>
      <c r="DL708">
        <v>9</v>
      </c>
      <c r="DM708">
        <v>0</v>
      </c>
      <c r="DN708">
        <v>0</v>
      </c>
      <c r="DO708">
        <v>0</v>
      </c>
      <c r="DP708">
        <v>0</v>
      </c>
      <c r="DQ708">
        <v>1873</v>
      </c>
      <c r="DR708">
        <v>1617</v>
      </c>
      <c r="DS708">
        <v>1382</v>
      </c>
      <c r="DT708">
        <v>1213</v>
      </c>
      <c r="DU708">
        <v>1003</v>
      </c>
      <c r="DV708">
        <v>875</v>
      </c>
      <c r="DW708" s="6">
        <v>90.04</v>
      </c>
      <c r="DX708" s="6">
        <v>72.16</v>
      </c>
      <c r="DY708">
        <v>304</v>
      </c>
      <c r="DZ708">
        <v>231</v>
      </c>
      <c r="EA708">
        <v>100</v>
      </c>
      <c r="EB708">
        <v>81</v>
      </c>
      <c r="EC708">
        <v>77</v>
      </c>
      <c r="ED708">
        <v>48</v>
      </c>
      <c r="EE708">
        <v>92</v>
      </c>
      <c r="EF708">
        <v>63</v>
      </c>
      <c r="EG708" s="11">
        <f t="shared" si="223"/>
        <v>169</v>
      </c>
      <c r="EH708" s="11">
        <f t="shared" si="224"/>
        <v>111</v>
      </c>
      <c r="EI708">
        <v>990</v>
      </c>
      <c r="EJ708">
        <v>904</v>
      </c>
      <c r="EK708">
        <v>525</v>
      </c>
      <c r="EL708">
        <v>512</v>
      </c>
      <c r="EM708">
        <v>256</v>
      </c>
      <c r="EN708">
        <v>207</v>
      </c>
      <c r="EO708">
        <v>95</v>
      </c>
      <c r="EP708">
        <v>106</v>
      </c>
      <c r="EQ708">
        <v>4.5999999999999996</v>
      </c>
      <c r="ER708">
        <v>4.0999999999999996</v>
      </c>
      <c r="ES708">
        <v>8.6999999999999993</v>
      </c>
      <c r="ET708">
        <v>2498.7600000000002</v>
      </c>
      <c r="EU708" s="11">
        <f t="shared" si="225"/>
        <v>191</v>
      </c>
      <c r="EV708" s="6">
        <f t="shared" si="226"/>
        <v>7.7777777777777777</v>
      </c>
      <c r="EW708" s="6">
        <f t="shared" si="227"/>
        <v>116.89768940049461</v>
      </c>
      <c r="EX708" s="6">
        <v>64.3</v>
      </c>
      <c r="EY708">
        <v>0.89</v>
      </c>
    </row>
    <row r="709" spans="1:155">
      <c r="A709">
        <v>177</v>
      </c>
      <c r="B709" s="5">
        <v>4250000</v>
      </c>
      <c r="C709" t="s">
        <v>1239</v>
      </c>
      <c r="D709" t="s">
        <v>1589</v>
      </c>
      <c r="F709" t="s">
        <v>219</v>
      </c>
      <c r="G709" t="s">
        <v>219</v>
      </c>
      <c r="H709">
        <v>71</v>
      </c>
      <c r="I709">
        <v>178</v>
      </c>
      <c r="J709">
        <v>2011</v>
      </c>
      <c r="K709">
        <v>2</v>
      </c>
      <c r="L709">
        <v>58</v>
      </c>
      <c r="M709" t="s">
        <v>155</v>
      </c>
      <c r="N709" t="s">
        <v>1590</v>
      </c>
      <c r="O709" t="s">
        <v>1591</v>
      </c>
      <c r="P709" t="s">
        <v>198</v>
      </c>
      <c r="Q709" t="s">
        <v>468</v>
      </c>
      <c r="R709">
        <v>74</v>
      </c>
      <c r="S709">
        <v>40</v>
      </c>
      <c r="T709">
        <v>45</v>
      </c>
      <c r="U709">
        <v>28</v>
      </c>
      <c r="V709">
        <v>17</v>
      </c>
      <c r="W709">
        <v>85</v>
      </c>
      <c r="X709">
        <v>13</v>
      </c>
      <c r="Y709" s="6">
        <v>4.5</v>
      </c>
      <c r="Z709">
        <v>38</v>
      </c>
      <c r="AA709">
        <v>1735</v>
      </c>
      <c r="AB709">
        <v>86320</v>
      </c>
      <c r="AC709" s="6">
        <v>1428.06</v>
      </c>
      <c r="AD709" s="7">
        <v>19.433333333299998</v>
      </c>
      <c r="AE709" s="7">
        <f t="shared" si="209"/>
        <v>19.390960960949851</v>
      </c>
      <c r="AF709" s="8">
        <v>0.34120280883171616</v>
      </c>
      <c r="AG709" s="8">
        <v>0.82524271844660191</v>
      </c>
      <c r="AH709" s="8">
        <v>0.11976744186046512</v>
      </c>
      <c r="AI709" s="9">
        <f t="shared" si="210"/>
        <v>0.91186440677966107</v>
      </c>
      <c r="AJ709" s="10">
        <f t="shared" si="211"/>
        <v>1031.6318486401262</v>
      </c>
      <c r="AK709" s="7">
        <f t="shared" si="212"/>
        <v>4.3275492626360235</v>
      </c>
      <c r="AL709" s="7">
        <f t="shared" si="213"/>
        <v>2.18478215201042</v>
      </c>
      <c r="AM709" s="8">
        <f t="shared" si="214"/>
        <v>0.6645161290322581</v>
      </c>
      <c r="AN709" s="11">
        <f t="shared" si="215"/>
        <v>51</v>
      </c>
      <c r="AO709" s="7">
        <f t="shared" si="216"/>
        <v>2.1427671106256034</v>
      </c>
      <c r="AP709">
        <v>464</v>
      </c>
      <c r="AQ709">
        <v>464</v>
      </c>
      <c r="AR709">
        <v>348</v>
      </c>
      <c r="AS709">
        <v>246</v>
      </c>
      <c r="AT709">
        <v>246</v>
      </c>
      <c r="AU709">
        <v>246</v>
      </c>
      <c r="AV709" s="6">
        <v>23.86</v>
      </c>
      <c r="AW709">
        <v>73</v>
      </c>
      <c r="AX709">
        <v>16</v>
      </c>
      <c r="AY709">
        <v>17</v>
      </c>
      <c r="AZ709" s="11">
        <f t="shared" si="217"/>
        <v>33</v>
      </c>
      <c r="BA709" s="6">
        <v>32.166699999999999</v>
      </c>
      <c r="BB709" s="6">
        <v>30.3</v>
      </c>
      <c r="BC709" s="6">
        <v>383.4</v>
      </c>
      <c r="BD709">
        <v>30</v>
      </c>
      <c r="BE709">
        <v>30</v>
      </c>
      <c r="BF709">
        <v>77</v>
      </c>
      <c r="BG709" s="11">
        <f t="shared" si="218"/>
        <v>-47</v>
      </c>
      <c r="BH709">
        <v>102</v>
      </c>
      <c r="BI709">
        <v>64</v>
      </c>
      <c r="BJ709">
        <v>54</v>
      </c>
      <c r="BK709">
        <v>20</v>
      </c>
      <c r="BL709">
        <v>64</v>
      </c>
      <c r="BM709">
        <v>54</v>
      </c>
      <c r="BN709">
        <v>20</v>
      </c>
      <c r="BO709" s="8">
        <f t="shared" si="219"/>
        <v>1.9860973187686197E-2</v>
      </c>
      <c r="BP709">
        <v>0</v>
      </c>
      <c r="BQ709">
        <v>0</v>
      </c>
      <c r="BR709">
        <v>0</v>
      </c>
      <c r="BS709">
        <v>0</v>
      </c>
      <c r="BT709" s="8">
        <f t="shared" si="220"/>
        <v>0</v>
      </c>
      <c r="BU709" s="8">
        <f t="shared" si="221"/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1</v>
      </c>
      <c r="CI709">
        <v>5</v>
      </c>
      <c r="CJ709">
        <v>7</v>
      </c>
      <c r="CK709">
        <v>3</v>
      </c>
      <c r="CL709">
        <v>0</v>
      </c>
      <c r="CM709">
        <v>0</v>
      </c>
      <c r="CN709">
        <v>2</v>
      </c>
      <c r="CO709">
        <v>0</v>
      </c>
      <c r="CP709">
        <v>8</v>
      </c>
      <c r="CQ709">
        <v>6</v>
      </c>
      <c r="CR709">
        <v>2</v>
      </c>
      <c r="CS709">
        <v>0</v>
      </c>
      <c r="CT709">
        <v>22</v>
      </c>
      <c r="CU709">
        <v>2</v>
      </c>
      <c r="CV709">
        <v>11</v>
      </c>
      <c r="CW709">
        <v>14</v>
      </c>
      <c r="CX709">
        <v>75</v>
      </c>
      <c r="CY709">
        <v>12</v>
      </c>
      <c r="CZ709">
        <v>2</v>
      </c>
      <c r="DA709">
        <v>61</v>
      </c>
      <c r="DB709">
        <v>40</v>
      </c>
      <c r="DC709">
        <v>9</v>
      </c>
      <c r="DD709">
        <v>2</v>
      </c>
      <c r="DE709">
        <v>120</v>
      </c>
      <c r="DF709">
        <v>16</v>
      </c>
      <c r="DG709">
        <v>20</v>
      </c>
      <c r="DH709">
        <v>18</v>
      </c>
      <c r="DI709">
        <v>18</v>
      </c>
      <c r="DJ709" s="11">
        <f t="shared" si="222"/>
        <v>4</v>
      </c>
      <c r="DK709" s="6">
        <v>2.9675417457000002</v>
      </c>
      <c r="DL709">
        <v>14</v>
      </c>
      <c r="DM709">
        <v>2</v>
      </c>
      <c r="DN709">
        <v>0</v>
      </c>
      <c r="DO709">
        <v>0</v>
      </c>
      <c r="DP709">
        <v>0</v>
      </c>
      <c r="DQ709">
        <v>1647</v>
      </c>
      <c r="DR709">
        <v>1007</v>
      </c>
      <c r="DS709">
        <v>1219</v>
      </c>
      <c r="DT709">
        <v>795</v>
      </c>
      <c r="DU709">
        <v>860</v>
      </c>
      <c r="DV709">
        <v>590</v>
      </c>
      <c r="DW709" s="6">
        <v>81.41</v>
      </c>
      <c r="DX709" s="6">
        <v>45.26</v>
      </c>
      <c r="DY709">
        <v>270</v>
      </c>
      <c r="DZ709">
        <v>138</v>
      </c>
      <c r="EA709">
        <v>103</v>
      </c>
      <c r="EB709">
        <v>52</v>
      </c>
      <c r="EC709">
        <v>69</v>
      </c>
      <c r="ED709">
        <v>28</v>
      </c>
      <c r="EE709">
        <v>60</v>
      </c>
      <c r="EF709">
        <v>76</v>
      </c>
      <c r="EG709" s="11">
        <f t="shared" si="223"/>
        <v>129</v>
      </c>
      <c r="EH709" s="11">
        <f t="shared" si="224"/>
        <v>104</v>
      </c>
      <c r="EI709">
        <v>690</v>
      </c>
      <c r="EJ709">
        <v>742</v>
      </c>
      <c r="EK709">
        <v>409</v>
      </c>
      <c r="EL709">
        <v>492</v>
      </c>
      <c r="EM709">
        <v>245</v>
      </c>
      <c r="EN709">
        <v>163</v>
      </c>
      <c r="EO709">
        <v>81</v>
      </c>
      <c r="EP709">
        <v>98</v>
      </c>
      <c r="EQ709">
        <v>9.6999999999999993</v>
      </c>
      <c r="ER709">
        <v>2.2000000000000002</v>
      </c>
      <c r="ES709">
        <v>12</v>
      </c>
      <c r="ET709">
        <v>2757.31</v>
      </c>
      <c r="EU709" s="11">
        <f t="shared" si="225"/>
        <v>90</v>
      </c>
      <c r="EV709" s="6">
        <f t="shared" si="226"/>
        <v>6</v>
      </c>
      <c r="EW709" s="6">
        <f t="shared" si="227"/>
        <v>111.50791983530104</v>
      </c>
      <c r="EX709" s="6">
        <v>92.1</v>
      </c>
      <c r="EY709">
        <v>1.24</v>
      </c>
    </row>
    <row r="710" spans="1:155">
      <c r="A710">
        <v>503</v>
      </c>
      <c r="B710" s="5">
        <v>4250000</v>
      </c>
      <c r="C710" t="s">
        <v>1596</v>
      </c>
      <c r="D710" t="s">
        <v>1597</v>
      </c>
      <c r="F710" t="s">
        <v>219</v>
      </c>
      <c r="G710" t="s">
        <v>219</v>
      </c>
      <c r="H710">
        <v>73</v>
      </c>
      <c r="I710">
        <v>225</v>
      </c>
      <c r="J710">
        <v>2006</v>
      </c>
      <c r="K710">
        <v>2</v>
      </c>
      <c r="L710">
        <v>44</v>
      </c>
      <c r="M710" t="s">
        <v>155</v>
      </c>
      <c r="N710" t="s">
        <v>1598</v>
      </c>
      <c r="O710" t="s">
        <v>1129</v>
      </c>
      <c r="P710" t="s">
        <v>158</v>
      </c>
      <c r="Q710" t="s">
        <v>285</v>
      </c>
      <c r="R710">
        <v>72</v>
      </c>
      <c r="S710">
        <v>12</v>
      </c>
      <c r="T710">
        <v>11</v>
      </c>
      <c r="U710">
        <v>7</v>
      </c>
      <c r="V710">
        <v>4</v>
      </c>
      <c r="W710">
        <v>23</v>
      </c>
      <c r="X710">
        <v>3</v>
      </c>
      <c r="Y710" s="6">
        <v>-1.6</v>
      </c>
      <c r="Z710">
        <v>18</v>
      </c>
      <c r="AA710">
        <v>1472</v>
      </c>
      <c r="AB710">
        <v>59691</v>
      </c>
      <c r="AC710" s="6">
        <v>990.18</v>
      </c>
      <c r="AD710" s="7">
        <v>13.8166666667</v>
      </c>
      <c r="AE710" s="7">
        <f t="shared" si="209"/>
        <v>13.79550925927037</v>
      </c>
      <c r="AF710" s="8">
        <v>0.2425811825520291</v>
      </c>
      <c r="AG710" s="8">
        <v>0.51111111111111107</v>
      </c>
      <c r="AH710" s="8">
        <v>0.10638297872340426</v>
      </c>
      <c r="AI710" s="9">
        <f t="shared" si="210"/>
        <v>0.90601503759398494</v>
      </c>
      <c r="AJ710" s="10">
        <f t="shared" si="211"/>
        <v>1012.3980163173891</v>
      </c>
      <c r="AK710" s="7">
        <f t="shared" si="212"/>
        <v>2.7267769496455192</v>
      </c>
      <c r="AL710" s="7">
        <f t="shared" si="213"/>
        <v>3.0297521662727989</v>
      </c>
      <c r="AM710" s="8">
        <f t="shared" si="214"/>
        <v>0.47368421052631576</v>
      </c>
      <c r="AN710" s="11">
        <f t="shared" si="215"/>
        <v>-5</v>
      </c>
      <c r="AO710" s="7">
        <f t="shared" si="216"/>
        <v>-0.30297521662727966</v>
      </c>
      <c r="AP710">
        <v>146</v>
      </c>
      <c r="AQ710">
        <v>146</v>
      </c>
      <c r="AR710">
        <v>115</v>
      </c>
      <c r="AS710">
        <v>74</v>
      </c>
      <c r="AT710">
        <v>74</v>
      </c>
      <c r="AU710">
        <v>74</v>
      </c>
      <c r="AV710" s="6">
        <v>9.24</v>
      </c>
      <c r="AW710">
        <v>34</v>
      </c>
      <c r="AX710">
        <v>9</v>
      </c>
      <c r="AY710">
        <v>9</v>
      </c>
      <c r="AZ710" s="11">
        <f t="shared" si="217"/>
        <v>18</v>
      </c>
      <c r="BA710" s="6">
        <v>25.851400000000002</v>
      </c>
      <c r="BB710" s="6">
        <v>27.23</v>
      </c>
      <c r="BC710" s="6">
        <v>106.4</v>
      </c>
      <c r="BD710">
        <v>78</v>
      </c>
      <c r="BE710">
        <v>78</v>
      </c>
      <c r="BF710">
        <v>41</v>
      </c>
      <c r="BG710" s="11">
        <f t="shared" si="218"/>
        <v>37</v>
      </c>
      <c r="BH710">
        <v>41</v>
      </c>
      <c r="BI710">
        <v>17</v>
      </c>
      <c r="BJ710">
        <v>30</v>
      </c>
      <c r="BK710">
        <v>45</v>
      </c>
      <c r="BL710">
        <v>17</v>
      </c>
      <c r="BM710">
        <v>30</v>
      </c>
      <c r="BN710">
        <v>45</v>
      </c>
      <c r="BO710" s="8">
        <f t="shared" si="219"/>
        <v>4.3269230769230768E-2</v>
      </c>
      <c r="BP710">
        <v>14</v>
      </c>
      <c r="BQ710">
        <v>13</v>
      </c>
      <c r="BR710">
        <v>14</v>
      </c>
      <c r="BS710">
        <v>13</v>
      </c>
      <c r="BT710" s="8">
        <f t="shared" si="220"/>
        <v>0.51851851851851849</v>
      </c>
      <c r="BU710" s="8">
        <f t="shared" si="221"/>
        <v>2.710843373493976E-2</v>
      </c>
      <c r="BV710">
        <v>5</v>
      </c>
      <c r="BW710">
        <v>6</v>
      </c>
      <c r="BX710">
        <v>6</v>
      </c>
      <c r="BY710">
        <v>3</v>
      </c>
      <c r="BZ710">
        <v>3</v>
      </c>
      <c r="CA710">
        <v>4</v>
      </c>
      <c r="CB710">
        <v>6</v>
      </c>
      <c r="CC710">
        <v>2</v>
      </c>
      <c r="CD710">
        <v>3</v>
      </c>
      <c r="CE710">
        <v>3</v>
      </c>
      <c r="CF710">
        <v>11</v>
      </c>
      <c r="CG710">
        <v>13</v>
      </c>
      <c r="CH710">
        <v>0</v>
      </c>
      <c r="CI710">
        <v>2</v>
      </c>
      <c r="CJ710">
        <v>4</v>
      </c>
      <c r="CK710">
        <v>1</v>
      </c>
      <c r="CL710">
        <v>0</v>
      </c>
      <c r="CM710">
        <v>0</v>
      </c>
      <c r="CN710">
        <v>1</v>
      </c>
      <c r="CO710">
        <v>1</v>
      </c>
      <c r="CP710">
        <v>2</v>
      </c>
      <c r="CQ710">
        <v>1</v>
      </c>
      <c r="CR710">
        <v>1</v>
      </c>
      <c r="CS710">
        <v>0</v>
      </c>
      <c r="CT710">
        <v>6</v>
      </c>
      <c r="CU710">
        <v>0</v>
      </c>
      <c r="CV710">
        <v>2</v>
      </c>
      <c r="CW710">
        <v>6</v>
      </c>
      <c r="CX710">
        <v>33</v>
      </c>
      <c r="CY710">
        <v>7</v>
      </c>
      <c r="CZ710">
        <v>2</v>
      </c>
      <c r="DA710">
        <v>6</v>
      </c>
      <c r="DB710">
        <v>10</v>
      </c>
      <c r="DC710">
        <v>5</v>
      </c>
      <c r="DD710">
        <v>0</v>
      </c>
      <c r="DE710">
        <v>44</v>
      </c>
      <c r="DF710">
        <v>9</v>
      </c>
      <c r="DG710">
        <v>8</v>
      </c>
      <c r="DH710">
        <v>9</v>
      </c>
      <c r="DI710">
        <v>5</v>
      </c>
      <c r="DJ710" s="11">
        <f t="shared" si="222"/>
        <v>-1</v>
      </c>
      <c r="DK710" s="6">
        <v>-4.0875861465999996</v>
      </c>
      <c r="DL710">
        <v>9</v>
      </c>
      <c r="DM710">
        <v>0</v>
      </c>
      <c r="DN710">
        <v>0</v>
      </c>
      <c r="DO710">
        <v>0</v>
      </c>
      <c r="DP710">
        <v>0</v>
      </c>
      <c r="DQ710">
        <v>765</v>
      </c>
      <c r="DR710">
        <v>1040</v>
      </c>
      <c r="DS710">
        <v>582</v>
      </c>
      <c r="DT710">
        <v>761</v>
      </c>
      <c r="DU710">
        <v>423</v>
      </c>
      <c r="DV710">
        <v>532</v>
      </c>
      <c r="DW710" s="6">
        <v>35.17</v>
      </c>
      <c r="DX710" s="6">
        <v>50.13</v>
      </c>
      <c r="DY710">
        <v>115</v>
      </c>
      <c r="DZ710">
        <v>179</v>
      </c>
      <c r="EA710">
        <v>45</v>
      </c>
      <c r="EB710">
        <v>50</v>
      </c>
      <c r="EC710">
        <v>28</v>
      </c>
      <c r="ED710">
        <v>29</v>
      </c>
      <c r="EE710">
        <v>41</v>
      </c>
      <c r="EF710">
        <v>50</v>
      </c>
      <c r="EG710" s="11">
        <f t="shared" si="223"/>
        <v>69</v>
      </c>
      <c r="EH710" s="11">
        <f t="shared" si="224"/>
        <v>79</v>
      </c>
      <c r="EI710">
        <v>481</v>
      </c>
      <c r="EJ710">
        <v>515</v>
      </c>
      <c r="EK710">
        <v>502</v>
      </c>
      <c r="EL710">
        <v>346</v>
      </c>
      <c r="EM710">
        <v>136</v>
      </c>
      <c r="EN710">
        <v>117</v>
      </c>
      <c r="EO710">
        <v>44</v>
      </c>
      <c r="EP710">
        <v>36</v>
      </c>
      <c r="EQ710">
        <v>1.2</v>
      </c>
      <c r="ER710">
        <v>1.1000000000000001</v>
      </c>
      <c r="ES710">
        <v>2.2000000000000002</v>
      </c>
      <c r="ET710">
        <v>3091.67</v>
      </c>
      <c r="EU710" s="11">
        <f t="shared" si="225"/>
        <v>141</v>
      </c>
      <c r="EV710" s="6">
        <f t="shared" si="226"/>
        <v>12</v>
      </c>
      <c r="EW710" s="6">
        <f t="shared" si="227"/>
        <v>109.37405320244804</v>
      </c>
      <c r="EX710" s="6">
        <v>20.100000000000001</v>
      </c>
      <c r="EY710">
        <v>0.28000000000000003</v>
      </c>
    </row>
    <row r="711" spans="1:155">
      <c r="A711">
        <v>392</v>
      </c>
      <c r="B711" s="5">
        <v>4250000</v>
      </c>
      <c r="C711" t="s">
        <v>1758</v>
      </c>
      <c r="D711" t="s">
        <v>1759</v>
      </c>
      <c r="F711" t="s">
        <v>219</v>
      </c>
      <c r="G711" t="s">
        <v>219</v>
      </c>
      <c r="H711">
        <v>72</v>
      </c>
      <c r="I711">
        <v>200</v>
      </c>
      <c r="J711">
        <v>1998</v>
      </c>
      <c r="K711">
        <v>6</v>
      </c>
      <c r="L711">
        <v>162</v>
      </c>
      <c r="M711" t="s">
        <v>155</v>
      </c>
      <c r="N711" t="s">
        <v>1760</v>
      </c>
      <c r="O711" t="s">
        <v>1761</v>
      </c>
      <c r="P711" t="s">
        <v>192</v>
      </c>
      <c r="Q711" t="s">
        <v>342</v>
      </c>
      <c r="R711">
        <v>62</v>
      </c>
      <c r="S711">
        <v>6</v>
      </c>
      <c r="T711">
        <v>30</v>
      </c>
      <c r="U711">
        <v>21</v>
      </c>
      <c r="V711">
        <v>9</v>
      </c>
      <c r="W711">
        <v>36</v>
      </c>
      <c r="X711">
        <v>18</v>
      </c>
      <c r="Y711" s="6">
        <v>8.1</v>
      </c>
      <c r="Z711">
        <v>16</v>
      </c>
      <c r="AA711">
        <v>1652</v>
      </c>
      <c r="AB711">
        <v>81230</v>
      </c>
      <c r="AC711" s="6">
        <v>1348.54</v>
      </c>
      <c r="AD711" s="7">
        <v>21.833333333300001</v>
      </c>
      <c r="AE711" s="7">
        <f t="shared" si="209"/>
        <v>21.806666666655556</v>
      </c>
      <c r="AF711" s="8">
        <v>0.36402753408017274</v>
      </c>
      <c r="AG711" s="8">
        <v>0.55384615384615388</v>
      </c>
      <c r="AH711" s="8">
        <v>9.0909090909090912E-2</v>
      </c>
      <c r="AI711" s="9">
        <f t="shared" si="210"/>
        <v>0.93270735524256654</v>
      </c>
      <c r="AJ711" s="10">
        <f t="shared" si="211"/>
        <v>1023.6164461516574</v>
      </c>
      <c r="AK711" s="7">
        <f t="shared" si="212"/>
        <v>2.8920165512331857</v>
      </c>
      <c r="AL711" s="7">
        <f t="shared" si="213"/>
        <v>1.9131801800465691</v>
      </c>
      <c r="AM711" s="8">
        <f t="shared" si="214"/>
        <v>0.60185185185185186</v>
      </c>
      <c r="AN711" s="11">
        <f t="shared" si="215"/>
        <v>22</v>
      </c>
      <c r="AO711" s="7">
        <f t="shared" si="216"/>
        <v>0.97883637118661659</v>
      </c>
      <c r="AP711">
        <v>223</v>
      </c>
      <c r="AQ711">
        <v>223</v>
      </c>
      <c r="AR711">
        <v>140</v>
      </c>
      <c r="AS711">
        <v>98</v>
      </c>
      <c r="AT711">
        <v>98</v>
      </c>
      <c r="AU711">
        <v>98</v>
      </c>
      <c r="AV711" s="6">
        <v>3.98</v>
      </c>
      <c r="AW711">
        <v>3</v>
      </c>
      <c r="AX711">
        <v>7</v>
      </c>
      <c r="AY711">
        <v>18</v>
      </c>
      <c r="AZ711" s="11">
        <f t="shared" si="217"/>
        <v>25</v>
      </c>
      <c r="BA711" s="6">
        <v>52.551000000000002</v>
      </c>
      <c r="BB711" s="6">
        <v>50.13</v>
      </c>
      <c r="BC711" s="6">
        <v>399.2</v>
      </c>
      <c r="BD711">
        <v>39</v>
      </c>
      <c r="BE711">
        <v>39</v>
      </c>
      <c r="BF711">
        <v>67</v>
      </c>
      <c r="BG711" s="11">
        <f t="shared" si="218"/>
        <v>-28</v>
      </c>
      <c r="BH711">
        <v>42</v>
      </c>
      <c r="BI711">
        <v>69</v>
      </c>
      <c r="BJ711">
        <v>28</v>
      </c>
      <c r="BK711">
        <v>73</v>
      </c>
      <c r="BL711">
        <v>69</v>
      </c>
      <c r="BM711">
        <v>28</v>
      </c>
      <c r="BN711">
        <v>73</v>
      </c>
      <c r="BO711" s="8">
        <f t="shared" si="219"/>
        <v>6.1969439728353143E-2</v>
      </c>
      <c r="BP711">
        <v>0</v>
      </c>
      <c r="BQ711">
        <v>0</v>
      </c>
      <c r="BR711">
        <v>0</v>
      </c>
      <c r="BS711">
        <v>0</v>
      </c>
      <c r="BT711" s="8">
        <f t="shared" si="220"/>
        <v>0</v>
      </c>
      <c r="BU711" s="8">
        <f t="shared" si="221"/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2</v>
      </c>
      <c r="CJ711">
        <v>1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4</v>
      </c>
      <c r="CQ711">
        <v>0</v>
      </c>
      <c r="CR711">
        <v>0</v>
      </c>
      <c r="CS711">
        <v>0</v>
      </c>
      <c r="CT711">
        <v>2</v>
      </c>
      <c r="CU711">
        <v>0</v>
      </c>
      <c r="CV711">
        <v>2</v>
      </c>
      <c r="CW711">
        <v>1</v>
      </c>
      <c r="CX711">
        <v>39</v>
      </c>
      <c r="CY711">
        <v>0</v>
      </c>
      <c r="CZ711">
        <v>0</v>
      </c>
      <c r="DA711">
        <v>38</v>
      </c>
      <c r="DB711">
        <v>6</v>
      </c>
      <c r="DC711">
        <v>0</v>
      </c>
      <c r="DD711">
        <v>0</v>
      </c>
      <c r="DE711">
        <v>54</v>
      </c>
      <c r="DF711">
        <v>8</v>
      </c>
      <c r="DG711">
        <v>9</v>
      </c>
      <c r="DH711">
        <v>8</v>
      </c>
      <c r="DI711">
        <v>9</v>
      </c>
      <c r="DJ711" s="11">
        <f t="shared" si="222"/>
        <v>1</v>
      </c>
      <c r="DK711" s="6">
        <v>6.26234921</v>
      </c>
      <c r="DL711">
        <v>8</v>
      </c>
      <c r="DM711">
        <v>0</v>
      </c>
      <c r="DN711">
        <v>0</v>
      </c>
      <c r="DO711">
        <v>0</v>
      </c>
      <c r="DP711">
        <v>0</v>
      </c>
      <c r="DQ711">
        <v>1365</v>
      </c>
      <c r="DR711">
        <v>1178</v>
      </c>
      <c r="DS711">
        <v>1004</v>
      </c>
      <c r="DT711">
        <v>869</v>
      </c>
      <c r="DU711">
        <v>715</v>
      </c>
      <c r="DV711">
        <v>639</v>
      </c>
      <c r="DW711" s="6">
        <v>63.19</v>
      </c>
      <c r="DX711" s="6">
        <v>54.78</v>
      </c>
      <c r="DY711">
        <v>211</v>
      </c>
      <c r="DZ711">
        <v>199</v>
      </c>
      <c r="EA711">
        <v>65</v>
      </c>
      <c r="EB711">
        <v>43</v>
      </c>
      <c r="EC711">
        <v>64</v>
      </c>
      <c r="ED711">
        <v>38</v>
      </c>
      <c r="EE711">
        <v>84</v>
      </c>
      <c r="EF711">
        <v>77</v>
      </c>
      <c r="EG711" s="11">
        <f t="shared" si="223"/>
        <v>148</v>
      </c>
      <c r="EH711" s="11">
        <f t="shared" si="224"/>
        <v>115</v>
      </c>
      <c r="EI711">
        <v>706</v>
      </c>
      <c r="EJ711">
        <v>715</v>
      </c>
      <c r="EK711">
        <v>458</v>
      </c>
      <c r="EL711">
        <v>554</v>
      </c>
      <c r="EM711">
        <v>249</v>
      </c>
      <c r="EN711">
        <v>149</v>
      </c>
      <c r="EO711">
        <v>61</v>
      </c>
      <c r="EP711">
        <v>62</v>
      </c>
      <c r="EQ711">
        <v>3</v>
      </c>
      <c r="ER711">
        <v>4.5</v>
      </c>
      <c r="ES711">
        <v>7.5</v>
      </c>
      <c r="ET711">
        <v>2355.96</v>
      </c>
      <c r="EU711" s="11">
        <f t="shared" si="225"/>
        <v>128</v>
      </c>
      <c r="EV711" s="6">
        <f t="shared" si="226"/>
        <v>8.375</v>
      </c>
      <c r="EW711" s="6">
        <f t="shared" si="227"/>
        <v>113.14458599670755</v>
      </c>
      <c r="EX711" s="6">
        <v>45.3</v>
      </c>
      <c r="EY711">
        <v>0.73</v>
      </c>
    </row>
    <row r="712" spans="1:155">
      <c r="A712">
        <v>196</v>
      </c>
      <c r="B712" s="5">
        <v>4250000</v>
      </c>
      <c r="C712" t="s">
        <v>2000</v>
      </c>
      <c r="D712" t="s">
        <v>2001</v>
      </c>
      <c r="F712" t="s">
        <v>162</v>
      </c>
      <c r="G712" t="s">
        <v>162</v>
      </c>
      <c r="H712">
        <v>71</v>
      </c>
      <c r="I712">
        <v>184</v>
      </c>
      <c r="J712">
        <v>2008</v>
      </c>
      <c r="K712">
        <v>4</v>
      </c>
      <c r="L712">
        <v>121</v>
      </c>
      <c r="M712" t="s">
        <v>155</v>
      </c>
      <c r="N712" t="s">
        <v>2002</v>
      </c>
      <c r="O712" t="s">
        <v>1041</v>
      </c>
      <c r="P712" t="s">
        <v>2003</v>
      </c>
      <c r="Q712" t="s">
        <v>159</v>
      </c>
      <c r="R712">
        <v>76</v>
      </c>
      <c r="S712">
        <v>12</v>
      </c>
      <c r="T712">
        <v>36</v>
      </c>
      <c r="U712">
        <v>22</v>
      </c>
      <c r="V712">
        <v>14</v>
      </c>
      <c r="W712">
        <v>48</v>
      </c>
      <c r="X712">
        <v>0</v>
      </c>
      <c r="Y712" s="6">
        <v>4.2</v>
      </c>
      <c r="Z712">
        <v>18</v>
      </c>
      <c r="AA712">
        <v>1675</v>
      </c>
      <c r="AB712">
        <v>79502</v>
      </c>
      <c r="AC712" s="6">
        <v>1299.26</v>
      </c>
      <c r="AD712" s="7">
        <v>17.416666666699999</v>
      </c>
      <c r="AE712" s="7">
        <f t="shared" si="209"/>
        <v>17.315614035098829</v>
      </c>
      <c r="AF712" s="8">
        <v>0.30322677010254906</v>
      </c>
      <c r="AG712" s="8">
        <v>0.70588235294117652</v>
      </c>
      <c r="AH712" s="8">
        <v>9.5238095238095233E-2</v>
      </c>
      <c r="AI712" s="9">
        <f t="shared" si="210"/>
        <v>0.91114982578397208</v>
      </c>
      <c r="AJ712" s="10">
        <f t="shared" si="211"/>
        <v>1006.3879210220672</v>
      </c>
      <c r="AK712" s="7">
        <f t="shared" si="212"/>
        <v>3.1402490648523003</v>
      </c>
      <c r="AL712" s="7">
        <f t="shared" si="213"/>
        <v>2.3551867986392256</v>
      </c>
      <c r="AM712" s="8">
        <f t="shared" si="214"/>
        <v>0.5714285714285714</v>
      </c>
      <c r="AN712" s="11">
        <f t="shared" si="215"/>
        <v>17</v>
      </c>
      <c r="AO712" s="7">
        <f t="shared" si="216"/>
        <v>0.78506226621307462</v>
      </c>
      <c r="AP712">
        <v>288</v>
      </c>
      <c r="AQ712">
        <v>292</v>
      </c>
      <c r="AR712">
        <v>226</v>
      </c>
      <c r="AS712">
        <v>163</v>
      </c>
      <c r="AT712">
        <v>165</v>
      </c>
      <c r="AU712">
        <v>165</v>
      </c>
      <c r="AV712" s="6">
        <v>18.91</v>
      </c>
      <c r="AW712">
        <v>86</v>
      </c>
      <c r="AX712">
        <v>10</v>
      </c>
      <c r="AY712">
        <v>15</v>
      </c>
      <c r="AZ712" s="11">
        <f t="shared" si="217"/>
        <v>25</v>
      </c>
      <c r="BA712" s="6">
        <v>27.393899999999999</v>
      </c>
      <c r="BB712" s="6">
        <v>26.46</v>
      </c>
      <c r="BC712" s="6">
        <v>348.9</v>
      </c>
      <c r="BD712">
        <v>54</v>
      </c>
      <c r="BE712">
        <v>54</v>
      </c>
      <c r="BF712">
        <v>71</v>
      </c>
      <c r="BG712" s="11">
        <f t="shared" si="218"/>
        <v>-17</v>
      </c>
      <c r="BH712">
        <v>63</v>
      </c>
      <c r="BI712">
        <v>35</v>
      </c>
      <c r="BJ712">
        <v>32</v>
      </c>
      <c r="BK712">
        <v>20</v>
      </c>
      <c r="BL712">
        <v>35</v>
      </c>
      <c r="BM712">
        <v>32</v>
      </c>
      <c r="BN712">
        <v>20</v>
      </c>
      <c r="BO712" s="8">
        <f t="shared" si="219"/>
        <v>1.9782393669634024E-2</v>
      </c>
      <c r="BP712">
        <v>4</v>
      </c>
      <c r="BQ712">
        <v>1</v>
      </c>
      <c r="BR712">
        <v>4</v>
      </c>
      <c r="BS712">
        <v>1</v>
      </c>
      <c r="BT712" s="8">
        <f t="shared" si="220"/>
        <v>0.8</v>
      </c>
      <c r="BU712" s="8">
        <f t="shared" si="221"/>
        <v>3.9936102236421724E-3</v>
      </c>
      <c r="BV712">
        <v>1</v>
      </c>
      <c r="BW712">
        <v>0</v>
      </c>
      <c r="BX712">
        <v>2</v>
      </c>
      <c r="BY712">
        <v>0</v>
      </c>
      <c r="BZ712">
        <v>1</v>
      </c>
      <c r="CA712">
        <v>1</v>
      </c>
      <c r="CB712">
        <v>0</v>
      </c>
      <c r="CC712">
        <v>0</v>
      </c>
      <c r="CD712">
        <v>2</v>
      </c>
      <c r="CE712">
        <v>1</v>
      </c>
      <c r="CF712">
        <v>2</v>
      </c>
      <c r="CG712">
        <v>1</v>
      </c>
      <c r="CH712">
        <v>0</v>
      </c>
      <c r="CI712">
        <v>3</v>
      </c>
      <c r="CJ712">
        <v>2</v>
      </c>
      <c r="CK712">
        <v>0</v>
      </c>
      <c r="CL712">
        <v>0</v>
      </c>
      <c r="CM712">
        <v>0</v>
      </c>
      <c r="CN712">
        <v>2</v>
      </c>
      <c r="CO712">
        <v>1</v>
      </c>
      <c r="CP712">
        <v>1</v>
      </c>
      <c r="CQ712">
        <v>3</v>
      </c>
      <c r="CR712">
        <v>0</v>
      </c>
      <c r="CS712">
        <v>0</v>
      </c>
      <c r="CT712">
        <v>5</v>
      </c>
      <c r="CU712">
        <v>1</v>
      </c>
      <c r="CV712">
        <v>2</v>
      </c>
      <c r="CW712">
        <v>11</v>
      </c>
      <c r="CX712">
        <v>49</v>
      </c>
      <c r="CY712">
        <v>18</v>
      </c>
      <c r="CZ712">
        <v>2</v>
      </c>
      <c r="DA712">
        <v>5</v>
      </c>
      <c r="DB712">
        <v>35</v>
      </c>
      <c r="DC712">
        <v>12</v>
      </c>
      <c r="DD712">
        <v>2</v>
      </c>
      <c r="DE712">
        <v>91</v>
      </c>
      <c r="DF712">
        <v>9</v>
      </c>
      <c r="DG712">
        <v>16</v>
      </c>
      <c r="DH712">
        <v>8</v>
      </c>
      <c r="DI712">
        <v>15</v>
      </c>
      <c r="DJ712" s="11">
        <f t="shared" si="222"/>
        <v>7</v>
      </c>
      <c r="DK712" s="6">
        <v>7.5356676171999997</v>
      </c>
      <c r="DL712">
        <v>9</v>
      </c>
      <c r="DM712">
        <v>0</v>
      </c>
      <c r="DN712">
        <v>0</v>
      </c>
      <c r="DO712">
        <v>0</v>
      </c>
      <c r="DP712">
        <v>0</v>
      </c>
      <c r="DQ712">
        <v>1316</v>
      </c>
      <c r="DR712">
        <v>1011</v>
      </c>
      <c r="DS712">
        <v>995</v>
      </c>
      <c r="DT712">
        <v>796</v>
      </c>
      <c r="DU712">
        <v>714</v>
      </c>
      <c r="DV712">
        <v>574</v>
      </c>
      <c r="DW712" s="6">
        <v>72.45</v>
      </c>
      <c r="DX712" s="6">
        <v>47.76</v>
      </c>
      <c r="DY712">
        <v>268</v>
      </c>
      <c r="DZ712">
        <v>156</v>
      </c>
      <c r="EA712">
        <v>68</v>
      </c>
      <c r="EB712">
        <v>51</v>
      </c>
      <c r="EC712">
        <v>38</v>
      </c>
      <c r="ED712">
        <v>21</v>
      </c>
      <c r="EE712">
        <v>63</v>
      </c>
      <c r="EF712">
        <v>57</v>
      </c>
      <c r="EG712" s="11">
        <f t="shared" si="223"/>
        <v>101</v>
      </c>
      <c r="EH712" s="11">
        <f t="shared" si="224"/>
        <v>78</v>
      </c>
      <c r="EI712">
        <v>638</v>
      </c>
      <c r="EJ712">
        <v>614</v>
      </c>
      <c r="EK712">
        <v>336</v>
      </c>
      <c r="EL712">
        <v>446</v>
      </c>
      <c r="EM712">
        <v>197</v>
      </c>
      <c r="EN712">
        <v>126</v>
      </c>
      <c r="EO712">
        <v>73</v>
      </c>
      <c r="EP712">
        <v>89</v>
      </c>
      <c r="EQ712">
        <v>2.9</v>
      </c>
      <c r="ER712">
        <v>1.7000000000000002</v>
      </c>
      <c r="ES712">
        <v>4.7</v>
      </c>
      <c r="ET712">
        <v>2985.52</v>
      </c>
      <c r="EU712" s="11">
        <f t="shared" si="225"/>
        <v>92</v>
      </c>
      <c r="EV712" s="6">
        <f t="shared" si="226"/>
        <v>9.5555555555555554</v>
      </c>
      <c r="EW712" s="6">
        <f t="shared" si="227"/>
        <v>107.461170204578</v>
      </c>
      <c r="EX712" s="6">
        <v>46.5</v>
      </c>
      <c r="EY712">
        <v>0.62</v>
      </c>
    </row>
    <row r="713" spans="1:155">
      <c r="A713">
        <v>256</v>
      </c>
      <c r="B713" s="5">
        <v>4250000</v>
      </c>
      <c r="C713" t="s">
        <v>2459</v>
      </c>
      <c r="D713" t="s">
        <v>375</v>
      </c>
      <c r="E713" t="s">
        <v>330</v>
      </c>
      <c r="F713" t="s">
        <v>145</v>
      </c>
      <c r="G713" t="s">
        <v>145</v>
      </c>
      <c r="H713">
        <v>69</v>
      </c>
      <c r="I713">
        <v>164</v>
      </c>
      <c r="J713">
        <v>2008</v>
      </c>
      <c r="K713">
        <v>6</v>
      </c>
      <c r="L713">
        <v>156</v>
      </c>
      <c r="M713" t="s">
        <v>146</v>
      </c>
      <c r="N713" t="s">
        <v>2460</v>
      </c>
      <c r="O713" t="s">
        <v>444</v>
      </c>
      <c r="P713" t="s">
        <v>192</v>
      </c>
      <c r="Q713" t="s">
        <v>391</v>
      </c>
      <c r="R713">
        <v>76</v>
      </c>
      <c r="S713">
        <v>10</v>
      </c>
      <c r="T713">
        <v>28</v>
      </c>
      <c r="U713">
        <v>16</v>
      </c>
      <c r="V713">
        <v>12</v>
      </c>
      <c r="W713">
        <v>38</v>
      </c>
      <c r="X713">
        <v>33</v>
      </c>
      <c r="Y713" s="6">
        <v>18.600000000000001</v>
      </c>
      <c r="Z713">
        <v>20</v>
      </c>
      <c r="AA713">
        <v>2084</v>
      </c>
      <c r="AB713">
        <v>109591</v>
      </c>
      <c r="AC713" s="6">
        <v>1814.38</v>
      </c>
      <c r="AD713" s="7">
        <v>24.0333333333</v>
      </c>
      <c r="AE713" s="7">
        <f t="shared" si="209"/>
        <v>23.979956140339766</v>
      </c>
      <c r="AF713" s="8">
        <v>0.40143814854968246</v>
      </c>
      <c r="AG713" s="8">
        <v>0.38775510204081631</v>
      </c>
      <c r="AH713" s="8">
        <v>0.1022964509394572</v>
      </c>
      <c r="AI713" s="9">
        <f t="shared" si="210"/>
        <v>0.92420814479638014</v>
      </c>
      <c r="AJ713" s="10">
        <f t="shared" si="211"/>
        <v>1026.5045957358375</v>
      </c>
      <c r="AK713" s="7">
        <f t="shared" si="212"/>
        <v>3.2407764635853566</v>
      </c>
      <c r="AL713" s="7">
        <f t="shared" si="213"/>
        <v>2.2156328883695808</v>
      </c>
      <c r="AM713" s="8">
        <f t="shared" si="214"/>
        <v>0.59393939393939399</v>
      </c>
      <c r="AN713" s="11">
        <f t="shared" si="215"/>
        <v>31</v>
      </c>
      <c r="AO713" s="7">
        <f t="shared" si="216"/>
        <v>1.0251435752157758</v>
      </c>
      <c r="AP713">
        <v>272</v>
      </c>
      <c r="AQ713">
        <v>272</v>
      </c>
      <c r="AR713">
        <v>199</v>
      </c>
      <c r="AS713">
        <v>144</v>
      </c>
      <c r="AT713">
        <v>144</v>
      </c>
      <c r="AU713">
        <v>144</v>
      </c>
      <c r="AV713" s="6">
        <v>9.64</v>
      </c>
      <c r="AW713">
        <v>25</v>
      </c>
      <c r="AX713">
        <v>8</v>
      </c>
      <c r="AY713">
        <v>6</v>
      </c>
      <c r="AZ713" s="11">
        <f t="shared" si="217"/>
        <v>14</v>
      </c>
      <c r="BA713" s="6">
        <v>45.0764</v>
      </c>
      <c r="BB713" s="6">
        <v>39.15</v>
      </c>
      <c r="BC713" s="6">
        <v>235.1</v>
      </c>
      <c r="BD713">
        <v>49</v>
      </c>
      <c r="BE713">
        <v>49</v>
      </c>
      <c r="BF713">
        <v>124</v>
      </c>
      <c r="BG713" s="11">
        <f t="shared" si="218"/>
        <v>-75</v>
      </c>
      <c r="BH713">
        <v>55</v>
      </c>
      <c r="BI713">
        <v>22</v>
      </c>
      <c r="BJ713">
        <v>23</v>
      </c>
      <c r="BK713">
        <v>140</v>
      </c>
      <c r="BL713">
        <v>22</v>
      </c>
      <c r="BM713">
        <v>23</v>
      </c>
      <c r="BN713">
        <v>140</v>
      </c>
      <c r="BO713" s="8">
        <f t="shared" si="219"/>
        <v>8.4185207456404093E-2</v>
      </c>
      <c r="BP713">
        <v>0</v>
      </c>
      <c r="BQ713">
        <v>0</v>
      </c>
      <c r="BR713">
        <v>0</v>
      </c>
      <c r="BS713">
        <v>0</v>
      </c>
      <c r="BT713" s="8">
        <f t="shared" si="220"/>
        <v>0</v>
      </c>
      <c r="BU713" s="8">
        <f t="shared" si="221"/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1</v>
      </c>
      <c r="CI713">
        <v>1</v>
      </c>
      <c r="CJ713">
        <v>2</v>
      </c>
      <c r="CK713">
        <v>1</v>
      </c>
      <c r="CL713">
        <v>0</v>
      </c>
      <c r="CM713">
        <v>0</v>
      </c>
      <c r="CN713">
        <v>1</v>
      </c>
      <c r="CO713">
        <v>2</v>
      </c>
      <c r="CP713">
        <v>1</v>
      </c>
      <c r="CQ713">
        <v>0</v>
      </c>
      <c r="CR713">
        <v>0</v>
      </c>
      <c r="CS713">
        <v>0</v>
      </c>
      <c r="CT713">
        <v>6</v>
      </c>
      <c r="CU713">
        <v>0</v>
      </c>
      <c r="CV713">
        <v>5</v>
      </c>
      <c r="CW713">
        <v>5</v>
      </c>
      <c r="CX713">
        <v>45</v>
      </c>
      <c r="CY713">
        <v>6</v>
      </c>
      <c r="CZ713">
        <v>4</v>
      </c>
      <c r="DA713">
        <v>47</v>
      </c>
      <c r="DB713">
        <v>13</v>
      </c>
      <c r="DC713">
        <v>1</v>
      </c>
      <c r="DD713">
        <v>0</v>
      </c>
      <c r="DE713">
        <v>73</v>
      </c>
      <c r="DF713">
        <v>10</v>
      </c>
      <c r="DG713">
        <v>12</v>
      </c>
      <c r="DH713">
        <v>10</v>
      </c>
      <c r="DI713">
        <v>9</v>
      </c>
      <c r="DJ713" s="11">
        <f t="shared" si="222"/>
        <v>2</v>
      </c>
      <c r="DK713" s="6">
        <v>9.3019842199999996</v>
      </c>
      <c r="DL713">
        <v>10</v>
      </c>
      <c r="DM713">
        <v>0</v>
      </c>
      <c r="DN713">
        <v>0</v>
      </c>
      <c r="DO713">
        <v>0</v>
      </c>
      <c r="DP713">
        <v>0</v>
      </c>
      <c r="DQ713">
        <v>1708</v>
      </c>
      <c r="DR713">
        <v>1663</v>
      </c>
      <c r="DS713">
        <v>1301</v>
      </c>
      <c r="DT713">
        <v>1245</v>
      </c>
      <c r="DU713">
        <v>958</v>
      </c>
      <c r="DV713">
        <v>884</v>
      </c>
      <c r="DW713" s="6">
        <v>92.99</v>
      </c>
      <c r="DX713" s="6">
        <v>69.150000000000006</v>
      </c>
      <c r="DY713">
        <v>311</v>
      </c>
      <c r="DZ713">
        <v>208</v>
      </c>
      <c r="EA713">
        <v>98</v>
      </c>
      <c r="EB713">
        <v>67</v>
      </c>
      <c r="EC713">
        <v>90</v>
      </c>
      <c r="ED713">
        <v>40</v>
      </c>
      <c r="EE713">
        <v>77</v>
      </c>
      <c r="EF713">
        <v>49</v>
      </c>
      <c r="EG713" s="11">
        <f t="shared" si="223"/>
        <v>167</v>
      </c>
      <c r="EH713" s="11">
        <f t="shared" si="224"/>
        <v>89</v>
      </c>
      <c r="EI713">
        <v>1081</v>
      </c>
      <c r="EJ713">
        <v>965</v>
      </c>
      <c r="EK713">
        <v>433</v>
      </c>
      <c r="EL713">
        <v>495</v>
      </c>
      <c r="EM713">
        <v>171</v>
      </c>
      <c r="EN713">
        <v>208</v>
      </c>
      <c r="EO713">
        <v>72</v>
      </c>
      <c r="EP713">
        <v>100</v>
      </c>
      <c r="EQ713">
        <v>3</v>
      </c>
      <c r="ER713">
        <v>5.9</v>
      </c>
      <c r="ES713">
        <v>8.9</v>
      </c>
      <c r="ET713">
        <v>2705.32</v>
      </c>
      <c r="EU713" s="11">
        <f t="shared" si="225"/>
        <v>209</v>
      </c>
      <c r="EV713" s="6">
        <f t="shared" si="226"/>
        <v>7.2</v>
      </c>
      <c r="EW713" s="6">
        <f t="shared" si="227"/>
        <v>111.47609651781876</v>
      </c>
      <c r="EX713" s="6">
        <v>49.8</v>
      </c>
      <c r="EY713">
        <v>0.66</v>
      </c>
    </row>
    <row r="714" spans="1:155">
      <c r="A714">
        <v>745</v>
      </c>
      <c r="B714" s="5">
        <v>4250000</v>
      </c>
      <c r="C714" t="s">
        <v>2527</v>
      </c>
      <c r="D714" t="s">
        <v>2528</v>
      </c>
      <c r="E714" t="s">
        <v>288</v>
      </c>
      <c r="F714" t="s">
        <v>154</v>
      </c>
      <c r="G714" t="s">
        <v>145</v>
      </c>
      <c r="H714">
        <v>75</v>
      </c>
      <c r="I714">
        <v>191</v>
      </c>
      <c r="J714">
        <v>2007</v>
      </c>
      <c r="K714">
        <v>1</v>
      </c>
      <c r="L714">
        <v>11</v>
      </c>
      <c r="M714" t="s">
        <v>146</v>
      </c>
      <c r="N714" t="s">
        <v>2529</v>
      </c>
      <c r="O714" t="s">
        <v>576</v>
      </c>
      <c r="P714" t="s">
        <v>171</v>
      </c>
      <c r="Q714" t="s">
        <v>275</v>
      </c>
      <c r="R714">
        <v>81</v>
      </c>
      <c r="S714">
        <v>17</v>
      </c>
      <c r="T714">
        <v>17</v>
      </c>
      <c r="U714">
        <v>7</v>
      </c>
      <c r="V714">
        <v>10</v>
      </c>
      <c r="W714">
        <v>34</v>
      </c>
      <c r="X714">
        <v>-20</v>
      </c>
      <c r="Y714" s="6">
        <v>-16.100000000000001</v>
      </c>
      <c r="Z714">
        <v>12</v>
      </c>
      <c r="AA714">
        <v>2069</v>
      </c>
      <c r="AB714">
        <v>91382</v>
      </c>
      <c r="AC714" s="6">
        <v>1516.53</v>
      </c>
      <c r="AD714" s="7">
        <v>18.8</v>
      </c>
      <c r="AE714" s="7">
        <f t="shared" si="209"/>
        <v>18.775157750342931</v>
      </c>
      <c r="AF714" s="8">
        <v>0.31358532701970593</v>
      </c>
      <c r="AG714" s="8">
        <v>0.65384615384615385</v>
      </c>
      <c r="AH714" s="8">
        <v>7.5253256150506515E-2</v>
      </c>
      <c r="AI714" s="9">
        <f t="shared" si="210"/>
        <v>0.91383812010443866</v>
      </c>
      <c r="AJ714" s="10">
        <f t="shared" si="211"/>
        <v>989.09137625494509</v>
      </c>
      <c r="AK714" s="7">
        <f t="shared" si="212"/>
        <v>2.0573282427647324</v>
      </c>
      <c r="AL714" s="7">
        <f t="shared" si="213"/>
        <v>2.6112243081244686</v>
      </c>
      <c r="AM714" s="8">
        <f t="shared" si="214"/>
        <v>0.44067796610169491</v>
      </c>
      <c r="AN714" s="11">
        <f t="shared" si="215"/>
        <v>-14</v>
      </c>
      <c r="AO714" s="7">
        <f t="shared" si="216"/>
        <v>-0.55389606535973623</v>
      </c>
      <c r="AP714">
        <v>272</v>
      </c>
      <c r="AQ714">
        <v>271</v>
      </c>
      <c r="AR714">
        <v>227</v>
      </c>
      <c r="AS714">
        <v>160</v>
      </c>
      <c r="AT714">
        <v>160</v>
      </c>
      <c r="AU714">
        <v>160</v>
      </c>
      <c r="AV714" s="6">
        <v>17.52</v>
      </c>
      <c r="AW714">
        <v>68</v>
      </c>
      <c r="AX714">
        <v>7</v>
      </c>
      <c r="AY714">
        <v>16</v>
      </c>
      <c r="AZ714" s="11">
        <f t="shared" si="217"/>
        <v>23</v>
      </c>
      <c r="BA714" s="6">
        <v>28.4375</v>
      </c>
      <c r="BB714" s="6">
        <v>26.39</v>
      </c>
      <c r="BC714" s="6">
        <v>135.9</v>
      </c>
      <c r="BD714">
        <v>78</v>
      </c>
      <c r="BE714">
        <v>78</v>
      </c>
      <c r="BF714">
        <v>90</v>
      </c>
      <c r="BG714" s="11">
        <f t="shared" si="218"/>
        <v>-12</v>
      </c>
      <c r="BH714">
        <v>67</v>
      </c>
      <c r="BI714">
        <v>21</v>
      </c>
      <c r="BJ714">
        <v>32</v>
      </c>
      <c r="BK714">
        <v>53</v>
      </c>
      <c r="BL714">
        <v>21</v>
      </c>
      <c r="BM714">
        <v>32</v>
      </c>
      <c r="BN714">
        <v>53</v>
      </c>
      <c r="BO714" s="8">
        <f t="shared" si="219"/>
        <v>3.9085545722713867E-2</v>
      </c>
      <c r="BP714">
        <v>788</v>
      </c>
      <c r="BQ714">
        <v>664</v>
      </c>
      <c r="BR714">
        <v>788</v>
      </c>
      <c r="BS714">
        <v>664</v>
      </c>
      <c r="BT714" s="8">
        <f t="shared" si="220"/>
        <v>0.54269972451790638</v>
      </c>
      <c r="BU714" s="8">
        <f t="shared" si="221"/>
        <v>0.85663716814159296</v>
      </c>
      <c r="BV714">
        <v>331</v>
      </c>
      <c r="BW714">
        <v>264</v>
      </c>
      <c r="BX714">
        <v>206</v>
      </c>
      <c r="BY714">
        <v>213</v>
      </c>
      <c r="BZ714">
        <v>251</v>
      </c>
      <c r="CA714">
        <v>187</v>
      </c>
      <c r="CB714">
        <v>251</v>
      </c>
      <c r="CC714">
        <v>230</v>
      </c>
      <c r="CD714">
        <v>229</v>
      </c>
      <c r="CE714">
        <v>215</v>
      </c>
      <c r="CF714">
        <v>490</v>
      </c>
      <c r="CG714">
        <v>388</v>
      </c>
      <c r="CH714">
        <v>1</v>
      </c>
      <c r="CI714">
        <v>0</v>
      </c>
      <c r="CJ714">
        <v>1</v>
      </c>
      <c r="CK714">
        <v>0</v>
      </c>
      <c r="CL714">
        <v>1</v>
      </c>
      <c r="CM714">
        <v>1</v>
      </c>
      <c r="CN714">
        <v>2</v>
      </c>
      <c r="CO714">
        <v>1</v>
      </c>
      <c r="CP714">
        <v>1</v>
      </c>
      <c r="CQ714">
        <v>1</v>
      </c>
      <c r="CR714">
        <v>2</v>
      </c>
      <c r="CS714">
        <v>0</v>
      </c>
      <c r="CT714">
        <v>10</v>
      </c>
      <c r="CU714">
        <v>3</v>
      </c>
      <c r="CV714">
        <v>5</v>
      </c>
      <c r="CW714">
        <v>8</v>
      </c>
      <c r="CX714">
        <v>51</v>
      </c>
      <c r="CY714">
        <v>18</v>
      </c>
      <c r="CZ714">
        <v>8</v>
      </c>
      <c r="DA714">
        <v>7</v>
      </c>
      <c r="DB714">
        <v>11</v>
      </c>
      <c r="DC714">
        <v>4</v>
      </c>
      <c r="DD714">
        <v>3</v>
      </c>
      <c r="DE714">
        <v>109</v>
      </c>
      <c r="DF714">
        <v>6</v>
      </c>
      <c r="DG714">
        <v>20</v>
      </c>
      <c r="DH714">
        <v>6</v>
      </c>
      <c r="DI714">
        <v>21</v>
      </c>
      <c r="DJ714" s="11">
        <f t="shared" si="222"/>
        <v>14</v>
      </c>
      <c r="DK714" s="6">
        <v>16.228079809099999</v>
      </c>
      <c r="DL714">
        <v>6</v>
      </c>
      <c r="DM714">
        <v>0</v>
      </c>
      <c r="DN714">
        <v>0</v>
      </c>
      <c r="DO714">
        <v>0</v>
      </c>
      <c r="DP714">
        <v>0</v>
      </c>
      <c r="DQ714">
        <v>1295</v>
      </c>
      <c r="DR714">
        <v>1356</v>
      </c>
      <c r="DS714">
        <v>949</v>
      </c>
      <c r="DT714">
        <v>1052</v>
      </c>
      <c r="DU714">
        <v>691</v>
      </c>
      <c r="DV714">
        <v>766</v>
      </c>
      <c r="DW714" s="6">
        <v>64.069999999999993</v>
      </c>
      <c r="DX714" s="6">
        <v>70.75</v>
      </c>
      <c r="DY714">
        <v>216</v>
      </c>
      <c r="DZ714">
        <v>261</v>
      </c>
      <c r="EA714">
        <v>52</v>
      </c>
      <c r="EB714">
        <v>66</v>
      </c>
      <c r="EC714">
        <v>41</v>
      </c>
      <c r="ED714">
        <v>44</v>
      </c>
      <c r="EE714">
        <v>62</v>
      </c>
      <c r="EF714">
        <v>59</v>
      </c>
      <c r="EG714" s="11">
        <f t="shared" si="223"/>
        <v>103</v>
      </c>
      <c r="EH714" s="11">
        <f t="shared" si="224"/>
        <v>103</v>
      </c>
      <c r="EI714">
        <v>912</v>
      </c>
      <c r="EJ714">
        <v>783</v>
      </c>
      <c r="EK714">
        <v>393</v>
      </c>
      <c r="EL714">
        <v>449</v>
      </c>
      <c r="EM714">
        <v>173</v>
      </c>
      <c r="EN714">
        <v>155</v>
      </c>
      <c r="EO714">
        <v>60</v>
      </c>
      <c r="EP714">
        <v>93</v>
      </c>
      <c r="EQ714">
        <v>1.5</v>
      </c>
      <c r="ER714">
        <v>1.2</v>
      </c>
      <c r="ES714">
        <v>2.7</v>
      </c>
      <c r="ET714">
        <v>3319.57</v>
      </c>
      <c r="EU714" s="11">
        <f t="shared" si="225"/>
        <v>143</v>
      </c>
      <c r="EV714" s="6">
        <f t="shared" si="226"/>
        <v>18.333333333333332</v>
      </c>
      <c r="EW714" s="6">
        <f t="shared" si="227"/>
        <v>104.88417637633282</v>
      </c>
      <c r="EX714" s="6">
        <v>30.7</v>
      </c>
      <c r="EY714">
        <v>0.38</v>
      </c>
    </row>
    <row r="715" spans="1:155">
      <c r="A715">
        <v>609</v>
      </c>
      <c r="B715" s="5">
        <v>4250000</v>
      </c>
      <c r="C715" t="s">
        <v>2631</v>
      </c>
      <c r="D715" t="s">
        <v>303</v>
      </c>
      <c r="E715" t="s">
        <v>304</v>
      </c>
      <c r="F715" t="s">
        <v>145</v>
      </c>
      <c r="G715" t="s">
        <v>145</v>
      </c>
      <c r="H715">
        <v>73</v>
      </c>
      <c r="I715">
        <v>205</v>
      </c>
      <c r="J715">
        <v>2005</v>
      </c>
      <c r="K715">
        <v>2</v>
      </c>
      <c r="L715">
        <v>35</v>
      </c>
      <c r="M715" t="s">
        <v>155</v>
      </c>
      <c r="N715" t="s">
        <v>2632</v>
      </c>
      <c r="O715" t="s">
        <v>2633</v>
      </c>
      <c r="P715" t="s">
        <v>192</v>
      </c>
      <c r="Q715" t="s">
        <v>432</v>
      </c>
      <c r="R715">
        <v>75</v>
      </c>
      <c r="S715">
        <v>6</v>
      </c>
      <c r="T715">
        <v>22</v>
      </c>
      <c r="U715">
        <v>14</v>
      </c>
      <c r="V715">
        <v>8</v>
      </c>
      <c r="W715">
        <v>28</v>
      </c>
      <c r="X715">
        <v>4</v>
      </c>
      <c r="Y715" s="6">
        <v>0.60000000000000009</v>
      </c>
      <c r="Z715">
        <v>35</v>
      </c>
      <c r="AA715">
        <v>1982</v>
      </c>
      <c r="AB715">
        <v>95555</v>
      </c>
      <c r="AC715" s="6">
        <v>1573</v>
      </c>
      <c r="AD715" s="7">
        <v>21.066666666700002</v>
      </c>
      <c r="AE715" s="7">
        <f t="shared" si="209"/>
        <v>21.091481481492593</v>
      </c>
      <c r="AF715" s="8">
        <v>0.35517281087781649</v>
      </c>
      <c r="AG715" s="8">
        <v>0.4375</v>
      </c>
      <c r="AH715" s="8">
        <v>9.2352092352092352E-2</v>
      </c>
      <c r="AI715" s="9">
        <f t="shared" si="210"/>
        <v>0.90756302521008403</v>
      </c>
      <c r="AJ715" s="10">
        <f t="shared" si="211"/>
        <v>999.91511756217631</v>
      </c>
      <c r="AK715" s="7">
        <f t="shared" si="212"/>
        <v>2.4411951684678956</v>
      </c>
      <c r="AL715" s="7">
        <f t="shared" si="213"/>
        <v>2.5174825174825175</v>
      </c>
      <c r="AM715" s="8">
        <f t="shared" si="214"/>
        <v>0.49230769230769234</v>
      </c>
      <c r="AN715" s="11">
        <f t="shared" si="215"/>
        <v>-2</v>
      </c>
      <c r="AO715" s="7">
        <f t="shared" si="216"/>
        <v>-7.6287349014621864E-2</v>
      </c>
      <c r="AP715">
        <v>311</v>
      </c>
      <c r="AQ715">
        <v>314</v>
      </c>
      <c r="AR715">
        <v>209</v>
      </c>
      <c r="AS715">
        <v>140</v>
      </c>
      <c r="AT715">
        <v>144</v>
      </c>
      <c r="AU715">
        <v>144</v>
      </c>
      <c r="AV715" s="6">
        <v>6.56</v>
      </c>
      <c r="AW715">
        <v>12</v>
      </c>
      <c r="AX715">
        <v>3</v>
      </c>
      <c r="AY715">
        <v>5</v>
      </c>
      <c r="AZ715" s="11">
        <f t="shared" si="217"/>
        <v>8</v>
      </c>
      <c r="BA715" s="6">
        <v>50.527799999999999</v>
      </c>
      <c r="BB715" s="6">
        <v>45.64</v>
      </c>
      <c r="BC715" s="6">
        <v>278.39999999999998</v>
      </c>
      <c r="BD715">
        <v>18</v>
      </c>
      <c r="BE715">
        <v>18</v>
      </c>
      <c r="BF715">
        <v>103</v>
      </c>
      <c r="BG715" s="11">
        <f t="shared" si="218"/>
        <v>-85</v>
      </c>
      <c r="BH715">
        <v>70</v>
      </c>
      <c r="BI715">
        <v>62</v>
      </c>
      <c r="BJ715">
        <v>23</v>
      </c>
      <c r="BK715">
        <v>146</v>
      </c>
      <c r="BL715">
        <v>61</v>
      </c>
      <c r="BM715">
        <v>23</v>
      </c>
      <c r="BN715">
        <v>144</v>
      </c>
      <c r="BO715" s="8">
        <f t="shared" si="219"/>
        <v>9.4799210006583284E-2</v>
      </c>
      <c r="BP715">
        <v>0</v>
      </c>
      <c r="BQ715">
        <v>0</v>
      </c>
      <c r="BR715">
        <v>0</v>
      </c>
      <c r="BS715">
        <v>0</v>
      </c>
      <c r="BT715" s="8">
        <f t="shared" si="220"/>
        <v>0</v>
      </c>
      <c r="BU715" s="8">
        <f t="shared" si="221"/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1</v>
      </c>
      <c r="CI715">
        <v>1</v>
      </c>
      <c r="CJ715">
        <v>2</v>
      </c>
      <c r="CK715">
        <v>0</v>
      </c>
      <c r="CL715">
        <v>0</v>
      </c>
      <c r="CM715">
        <v>0</v>
      </c>
      <c r="CN715">
        <v>0</v>
      </c>
      <c r="CO715">
        <v>1</v>
      </c>
      <c r="CP715">
        <v>1</v>
      </c>
      <c r="CQ715">
        <v>1</v>
      </c>
      <c r="CR715">
        <v>0</v>
      </c>
      <c r="CS715">
        <v>0</v>
      </c>
      <c r="CT715">
        <v>3</v>
      </c>
      <c r="CU715">
        <v>1</v>
      </c>
      <c r="CV715">
        <v>2</v>
      </c>
      <c r="CW715">
        <v>10</v>
      </c>
      <c r="CX715">
        <v>57</v>
      </c>
      <c r="CY715">
        <v>5</v>
      </c>
      <c r="CZ715">
        <v>1</v>
      </c>
      <c r="DA715">
        <v>41</v>
      </c>
      <c r="DB715">
        <v>20</v>
      </c>
      <c r="DC715">
        <v>0</v>
      </c>
      <c r="DD715">
        <v>0</v>
      </c>
      <c r="DE715">
        <v>77</v>
      </c>
      <c r="DF715">
        <v>12</v>
      </c>
      <c r="DG715">
        <v>11</v>
      </c>
      <c r="DH715">
        <v>11</v>
      </c>
      <c r="DI715">
        <v>8</v>
      </c>
      <c r="DJ715" s="11">
        <f t="shared" si="222"/>
        <v>-1</v>
      </c>
      <c r="DK715" s="6">
        <v>4.9843278699999995</v>
      </c>
      <c r="DL715">
        <v>10</v>
      </c>
      <c r="DM715">
        <v>1</v>
      </c>
      <c r="DN715">
        <v>0</v>
      </c>
      <c r="DO715">
        <v>0</v>
      </c>
      <c r="DP715">
        <v>1</v>
      </c>
      <c r="DQ715">
        <v>1334</v>
      </c>
      <c r="DR715">
        <v>1519</v>
      </c>
      <c r="DS715">
        <v>980</v>
      </c>
      <c r="DT715">
        <v>1038</v>
      </c>
      <c r="DU715">
        <v>693</v>
      </c>
      <c r="DV715">
        <v>714</v>
      </c>
      <c r="DW715" s="6">
        <v>60.11</v>
      </c>
      <c r="DX715" s="6">
        <v>65.03</v>
      </c>
      <c r="DY715">
        <v>196</v>
      </c>
      <c r="DZ715">
        <v>215</v>
      </c>
      <c r="EA715">
        <v>64</v>
      </c>
      <c r="EB715">
        <v>66</v>
      </c>
      <c r="EC715">
        <v>42</v>
      </c>
      <c r="ED715">
        <v>42</v>
      </c>
      <c r="EE715">
        <v>60</v>
      </c>
      <c r="EF715">
        <v>71</v>
      </c>
      <c r="EG715" s="11">
        <f t="shared" si="223"/>
        <v>102</v>
      </c>
      <c r="EH715" s="11">
        <f t="shared" si="224"/>
        <v>113</v>
      </c>
      <c r="EI715">
        <v>739</v>
      </c>
      <c r="EJ715">
        <v>833</v>
      </c>
      <c r="EK715">
        <v>426</v>
      </c>
      <c r="EL715">
        <v>513</v>
      </c>
      <c r="EM715">
        <v>311</v>
      </c>
      <c r="EN715">
        <v>189</v>
      </c>
      <c r="EO715">
        <v>67</v>
      </c>
      <c r="EP715">
        <v>75</v>
      </c>
      <c r="EQ715">
        <v>1.7000000000000002</v>
      </c>
      <c r="ER715">
        <v>4.0999999999999996</v>
      </c>
      <c r="ES715">
        <v>5.8</v>
      </c>
      <c r="ET715">
        <v>2855.83</v>
      </c>
      <c r="EU715" s="11">
        <f t="shared" si="225"/>
        <v>200</v>
      </c>
      <c r="EV715" s="6">
        <f t="shared" si="226"/>
        <v>4.0999999999999996</v>
      </c>
      <c r="EW715" s="6">
        <f t="shared" si="227"/>
        <v>108.82390336935792</v>
      </c>
      <c r="EX715" s="6">
        <v>32.5</v>
      </c>
      <c r="EY715">
        <v>0.43</v>
      </c>
    </row>
    <row r="716" spans="1:155">
      <c r="A716">
        <v>451</v>
      </c>
      <c r="B716" s="5">
        <v>4300000</v>
      </c>
      <c r="C716" t="s">
        <v>2403</v>
      </c>
      <c r="D716" t="s">
        <v>2404</v>
      </c>
      <c r="E716" t="s">
        <v>144</v>
      </c>
      <c r="F716" t="s">
        <v>145</v>
      </c>
      <c r="G716" t="s">
        <v>145</v>
      </c>
      <c r="H716">
        <v>74</v>
      </c>
      <c r="I716">
        <v>185</v>
      </c>
      <c r="J716">
        <v>2007</v>
      </c>
      <c r="K716">
        <v>2</v>
      </c>
      <c r="L716">
        <v>61</v>
      </c>
      <c r="M716" t="s">
        <v>146</v>
      </c>
      <c r="N716" t="s">
        <v>2405</v>
      </c>
      <c r="O716" t="s">
        <v>2406</v>
      </c>
      <c r="P716" t="s">
        <v>185</v>
      </c>
      <c r="Q716" t="s">
        <v>359</v>
      </c>
      <c r="R716">
        <v>82</v>
      </c>
      <c r="S716">
        <v>31</v>
      </c>
      <c r="T716">
        <v>23</v>
      </c>
      <c r="U716">
        <v>13</v>
      </c>
      <c r="V716">
        <v>10</v>
      </c>
      <c r="W716">
        <v>54</v>
      </c>
      <c r="X716">
        <v>-18</v>
      </c>
      <c r="Y716" s="6">
        <v>3.2</v>
      </c>
      <c r="Z716">
        <v>122</v>
      </c>
      <c r="AA716">
        <v>2049</v>
      </c>
      <c r="AB716">
        <v>93343</v>
      </c>
      <c r="AC716" s="6">
        <v>1543.81</v>
      </c>
      <c r="AD716" s="7">
        <v>18.95</v>
      </c>
      <c r="AE716" s="7">
        <f t="shared" si="209"/>
        <v>18.916368563685637</v>
      </c>
      <c r="AF716" s="8">
        <v>0.31396949809541047</v>
      </c>
      <c r="AG716" s="8">
        <v>0.6067415730337079</v>
      </c>
      <c r="AH716" s="8">
        <v>9.3684210526315786E-2</v>
      </c>
      <c r="AI716" s="9">
        <f t="shared" si="210"/>
        <v>0.89608433734939763</v>
      </c>
      <c r="AJ716" s="10">
        <f t="shared" si="211"/>
        <v>989.76854787571347</v>
      </c>
      <c r="AK716" s="7">
        <f t="shared" si="212"/>
        <v>3.4589748738510568</v>
      </c>
      <c r="AL716" s="7">
        <f t="shared" si="213"/>
        <v>2.6816771493901452</v>
      </c>
      <c r="AM716" s="8">
        <f t="shared" si="214"/>
        <v>0.56329113924050633</v>
      </c>
      <c r="AN716" s="11">
        <f t="shared" si="215"/>
        <v>20</v>
      </c>
      <c r="AO716" s="7">
        <f t="shared" si="216"/>
        <v>0.77729772446091161</v>
      </c>
      <c r="AP716">
        <v>397</v>
      </c>
      <c r="AQ716">
        <v>397</v>
      </c>
      <c r="AR716">
        <v>318</v>
      </c>
      <c r="AS716">
        <v>224</v>
      </c>
      <c r="AT716">
        <v>224</v>
      </c>
      <c r="AU716">
        <v>224</v>
      </c>
      <c r="AV716" s="6">
        <v>32.96</v>
      </c>
      <c r="AW716">
        <v>139</v>
      </c>
      <c r="AX716">
        <v>28</v>
      </c>
      <c r="AY716">
        <v>32</v>
      </c>
      <c r="AZ716" s="11">
        <f t="shared" si="217"/>
        <v>60</v>
      </c>
      <c r="BA716" s="6">
        <v>26.375</v>
      </c>
      <c r="BB716" s="6">
        <v>24.53</v>
      </c>
      <c r="BC716" s="6">
        <v>270.5</v>
      </c>
      <c r="BD716">
        <v>162</v>
      </c>
      <c r="BE716">
        <v>162</v>
      </c>
      <c r="BF716">
        <v>89</v>
      </c>
      <c r="BG716" s="11">
        <f t="shared" si="218"/>
        <v>73</v>
      </c>
      <c r="BH716">
        <v>94</v>
      </c>
      <c r="BI716">
        <v>39</v>
      </c>
      <c r="BJ716">
        <v>38</v>
      </c>
      <c r="BK716">
        <v>60</v>
      </c>
      <c r="BL716">
        <v>39</v>
      </c>
      <c r="BM716">
        <v>38</v>
      </c>
      <c r="BN716">
        <v>60</v>
      </c>
      <c r="BO716" s="8">
        <f t="shared" si="219"/>
        <v>4.4910179640718563E-2</v>
      </c>
      <c r="BP716">
        <v>8</v>
      </c>
      <c r="BQ716">
        <v>9</v>
      </c>
      <c r="BR716">
        <v>8</v>
      </c>
      <c r="BS716">
        <v>9</v>
      </c>
      <c r="BT716" s="8">
        <f t="shared" si="220"/>
        <v>0.47058823529411764</v>
      </c>
      <c r="BU716" s="8">
        <f t="shared" si="221"/>
        <v>1.0315533980582525E-2</v>
      </c>
      <c r="BV716">
        <v>0</v>
      </c>
      <c r="BW716">
        <v>0</v>
      </c>
      <c r="BX716">
        <v>1</v>
      </c>
      <c r="BY716">
        <v>1</v>
      </c>
      <c r="BZ716">
        <v>7</v>
      </c>
      <c r="CA716">
        <v>8</v>
      </c>
      <c r="CB716">
        <v>3</v>
      </c>
      <c r="CC716">
        <v>2</v>
      </c>
      <c r="CD716">
        <v>2</v>
      </c>
      <c r="CE716">
        <v>1</v>
      </c>
      <c r="CF716">
        <v>4</v>
      </c>
      <c r="CG716">
        <v>7</v>
      </c>
      <c r="CH716">
        <v>1</v>
      </c>
      <c r="CI716">
        <v>9</v>
      </c>
      <c r="CJ716">
        <v>4</v>
      </c>
      <c r="CK716">
        <v>0</v>
      </c>
      <c r="CL716">
        <v>0</v>
      </c>
      <c r="CM716">
        <v>0</v>
      </c>
      <c r="CN716">
        <v>5</v>
      </c>
      <c r="CO716">
        <v>1</v>
      </c>
      <c r="CP716">
        <v>1</v>
      </c>
      <c r="CQ716">
        <v>6</v>
      </c>
      <c r="CR716">
        <v>6</v>
      </c>
      <c r="CS716">
        <v>0</v>
      </c>
      <c r="CT716">
        <v>12</v>
      </c>
      <c r="CU716">
        <v>1</v>
      </c>
      <c r="CV716">
        <v>6</v>
      </c>
      <c r="CW716">
        <v>11</v>
      </c>
      <c r="CX716">
        <v>76</v>
      </c>
      <c r="CY716">
        <v>18</v>
      </c>
      <c r="CZ716">
        <v>5</v>
      </c>
      <c r="DA716">
        <v>7</v>
      </c>
      <c r="DB716">
        <v>52</v>
      </c>
      <c r="DC716">
        <v>25</v>
      </c>
      <c r="DD716">
        <v>2</v>
      </c>
      <c r="DE716">
        <v>115</v>
      </c>
      <c r="DF716">
        <v>40</v>
      </c>
      <c r="DG716">
        <v>21</v>
      </c>
      <c r="DH716">
        <v>31</v>
      </c>
      <c r="DI716">
        <v>17</v>
      </c>
      <c r="DJ716" s="11">
        <f t="shared" si="222"/>
        <v>-19</v>
      </c>
      <c r="DK716" s="6">
        <v>-6.5865130730999999</v>
      </c>
      <c r="DL716">
        <v>31</v>
      </c>
      <c r="DM716">
        <v>6</v>
      </c>
      <c r="DN716">
        <v>0</v>
      </c>
      <c r="DO716">
        <v>2</v>
      </c>
      <c r="DP716">
        <v>1</v>
      </c>
      <c r="DQ716">
        <v>1830</v>
      </c>
      <c r="DR716">
        <v>1336</v>
      </c>
      <c r="DS716">
        <v>1350</v>
      </c>
      <c r="DT716">
        <v>945</v>
      </c>
      <c r="DU716">
        <v>950</v>
      </c>
      <c r="DV716">
        <v>664</v>
      </c>
      <c r="DW716" s="6">
        <v>97.38</v>
      </c>
      <c r="DX716" s="6">
        <v>59.64</v>
      </c>
      <c r="DY716">
        <v>338</v>
      </c>
      <c r="DZ716">
        <v>205</v>
      </c>
      <c r="EA716">
        <v>89</v>
      </c>
      <c r="EB716">
        <v>69</v>
      </c>
      <c r="EC716">
        <v>86</v>
      </c>
      <c r="ED716">
        <v>50</v>
      </c>
      <c r="EE716">
        <v>87</v>
      </c>
      <c r="EF716">
        <v>81</v>
      </c>
      <c r="EG716" s="11">
        <f t="shared" si="223"/>
        <v>173</v>
      </c>
      <c r="EH716" s="11">
        <f t="shared" si="224"/>
        <v>131</v>
      </c>
      <c r="EI716">
        <v>848</v>
      </c>
      <c r="EJ716">
        <v>800</v>
      </c>
      <c r="EK716">
        <v>644</v>
      </c>
      <c r="EL716">
        <v>521</v>
      </c>
      <c r="EM716">
        <v>250</v>
      </c>
      <c r="EN716">
        <v>139</v>
      </c>
      <c r="EO716">
        <v>97</v>
      </c>
      <c r="EP716">
        <v>117</v>
      </c>
      <c r="EQ716">
        <v>5.0999999999999996</v>
      </c>
      <c r="ER716">
        <v>1.2</v>
      </c>
      <c r="ES716">
        <v>6.3</v>
      </c>
      <c r="ET716">
        <v>3373.26</v>
      </c>
      <c r="EU716" s="11">
        <f t="shared" si="225"/>
        <v>350</v>
      </c>
      <c r="EV716" s="6">
        <f t="shared" si="226"/>
        <v>6.4516129032258061</v>
      </c>
      <c r="EW716" s="6">
        <f t="shared" si="227"/>
        <v>123.04622978216231</v>
      </c>
      <c r="EX716" s="6">
        <v>53.1</v>
      </c>
      <c r="EY716">
        <v>0.65</v>
      </c>
    </row>
    <row r="717" spans="1:155">
      <c r="A717">
        <v>275</v>
      </c>
      <c r="B717" s="5">
        <v>4350000</v>
      </c>
      <c r="C717" t="s">
        <v>2464</v>
      </c>
      <c r="D717" t="s">
        <v>978</v>
      </c>
      <c r="E717" t="s">
        <v>979</v>
      </c>
      <c r="F717" t="s">
        <v>154</v>
      </c>
      <c r="G717" t="s">
        <v>154</v>
      </c>
      <c r="H717">
        <v>74</v>
      </c>
      <c r="I717">
        <v>214</v>
      </c>
      <c r="J717">
        <v>2004</v>
      </c>
      <c r="K717">
        <v>1</v>
      </c>
      <c r="L717">
        <v>13</v>
      </c>
      <c r="M717" t="s">
        <v>146</v>
      </c>
      <c r="N717" t="s">
        <v>2465</v>
      </c>
      <c r="O717" t="s">
        <v>849</v>
      </c>
      <c r="P717" t="s">
        <v>185</v>
      </c>
      <c r="Q717" t="s">
        <v>2466</v>
      </c>
      <c r="R717">
        <v>58</v>
      </c>
      <c r="S717">
        <v>8</v>
      </c>
      <c r="T717">
        <v>13</v>
      </c>
      <c r="U717">
        <v>9</v>
      </c>
      <c r="V717">
        <v>4</v>
      </c>
      <c r="W717">
        <v>21</v>
      </c>
      <c r="X717">
        <v>6</v>
      </c>
      <c r="Y717" s="6">
        <v>-2.2999999999999998</v>
      </c>
      <c r="Z717">
        <v>24</v>
      </c>
      <c r="AA717">
        <v>1063</v>
      </c>
      <c r="AB717">
        <v>47331</v>
      </c>
      <c r="AC717" s="6">
        <v>786.41</v>
      </c>
      <c r="AD717" s="7">
        <v>13.55</v>
      </c>
      <c r="AE717" s="7">
        <f t="shared" si="209"/>
        <v>13.569885057471263</v>
      </c>
      <c r="AF717" s="8">
        <v>0.25674250660293896</v>
      </c>
      <c r="AG717" s="8">
        <v>0.55263157894736847</v>
      </c>
      <c r="AH717" s="8">
        <v>9.6446700507614211E-2</v>
      </c>
      <c r="AI717" s="9">
        <f t="shared" si="210"/>
        <v>0.93830334190231368</v>
      </c>
      <c r="AJ717" s="10">
        <f t="shared" si="211"/>
        <v>1034.7500424099278</v>
      </c>
      <c r="AK717" s="7">
        <f t="shared" si="212"/>
        <v>2.8992510268180722</v>
      </c>
      <c r="AL717" s="7">
        <f t="shared" si="213"/>
        <v>1.8311059116745718</v>
      </c>
      <c r="AM717" s="8">
        <f t="shared" si="214"/>
        <v>0.61290322580645162</v>
      </c>
      <c r="AN717" s="11">
        <f t="shared" si="215"/>
        <v>14</v>
      </c>
      <c r="AO717" s="7">
        <f t="shared" si="216"/>
        <v>1.0681451151435004</v>
      </c>
      <c r="AP717">
        <v>155</v>
      </c>
      <c r="AQ717">
        <v>155</v>
      </c>
      <c r="AR717">
        <v>131</v>
      </c>
      <c r="AS717">
        <v>109</v>
      </c>
      <c r="AT717">
        <v>109</v>
      </c>
      <c r="AU717">
        <v>109</v>
      </c>
      <c r="AV717" s="6">
        <v>8.99</v>
      </c>
      <c r="AW717">
        <v>31</v>
      </c>
      <c r="AX717">
        <v>7</v>
      </c>
      <c r="AY717">
        <v>6</v>
      </c>
      <c r="AZ717" s="11">
        <f t="shared" si="217"/>
        <v>13</v>
      </c>
      <c r="BA717" s="6">
        <v>30.5229</v>
      </c>
      <c r="BB717" s="6">
        <v>29.2</v>
      </c>
      <c r="BC717" s="6">
        <v>185.4</v>
      </c>
      <c r="BD717">
        <v>62</v>
      </c>
      <c r="BE717">
        <v>62</v>
      </c>
      <c r="BF717">
        <v>44</v>
      </c>
      <c r="BG717" s="11">
        <f t="shared" si="218"/>
        <v>18</v>
      </c>
      <c r="BH717">
        <v>22</v>
      </c>
      <c r="BI717">
        <v>28</v>
      </c>
      <c r="BJ717">
        <v>13</v>
      </c>
      <c r="BK717">
        <v>3</v>
      </c>
      <c r="BL717">
        <v>28</v>
      </c>
      <c r="BM717">
        <v>13</v>
      </c>
      <c r="BN717">
        <v>3</v>
      </c>
      <c r="BO717" s="8">
        <f t="shared" si="219"/>
        <v>4.5180722891566263E-3</v>
      </c>
      <c r="BP717">
        <v>7</v>
      </c>
      <c r="BQ717">
        <v>15</v>
      </c>
      <c r="BR717">
        <v>6</v>
      </c>
      <c r="BS717">
        <v>15</v>
      </c>
      <c r="BT717" s="8">
        <f t="shared" si="220"/>
        <v>0.31818181818181818</v>
      </c>
      <c r="BU717" s="8">
        <f t="shared" si="221"/>
        <v>2.8225806451612902E-2</v>
      </c>
      <c r="BV717">
        <v>2</v>
      </c>
      <c r="BW717">
        <v>2</v>
      </c>
      <c r="BX717">
        <v>1</v>
      </c>
      <c r="BY717">
        <v>3</v>
      </c>
      <c r="BZ717">
        <v>3</v>
      </c>
      <c r="CA717">
        <v>10</v>
      </c>
      <c r="CB717">
        <v>1</v>
      </c>
      <c r="CC717">
        <v>5</v>
      </c>
      <c r="CD717">
        <v>4</v>
      </c>
      <c r="CE717">
        <v>6</v>
      </c>
      <c r="CF717">
        <v>5</v>
      </c>
      <c r="CG717">
        <v>11</v>
      </c>
      <c r="CH717">
        <v>0</v>
      </c>
      <c r="CI717">
        <v>3</v>
      </c>
      <c r="CJ717">
        <v>3</v>
      </c>
      <c r="CK717">
        <v>0</v>
      </c>
      <c r="CL717">
        <v>0</v>
      </c>
      <c r="CM717">
        <v>0</v>
      </c>
      <c r="CN717">
        <v>1</v>
      </c>
      <c r="CO717">
        <v>0</v>
      </c>
      <c r="CP717">
        <v>0</v>
      </c>
      <c r="CQ717">
        <v>0</v>
      </c>
      <c r="CR717">
        <v>0</v>
      </c>
      <c r="CS717">
        <v>2</v>
      </c>
      <c r="CT717">
        <v>5</v>
      </c>
      <c r="CU717">
        <v>0</v>
      </c>
      <c r="CV717">
        <v>0</v>
      </c>
      <c r="CW717">
        <v>4</v>
      </c>
      <c r="CX717">
        <v>18</v>
      </c>
      <c r="CY717">
        <v>10</v>
      </c>
      <c r="CZ717">
        <v>1</v>
      </c>
      <c r="DA717">
        <v>6</v>
      </c>
      <c r="DB717">
        <v>9</v>
      </c>
      <c r="DC717">
        <v>5</v>
      </c>
      <c r="DD717">
        <v>3</v>
      </c>
      <c r="DE717">
        <v>75</v>
      </c>
      <c r="DF717">
        <v>12</v>
      </c>
      <c r="DG717">
        <v>7</v>
      </c>
      <c r="DH717">
        <v>13</v>
      </c>
      <c r="DI717">
        <v>6</v>
      </c>
      <c r="DJ717" s="11">
        <f t="shared" si="222"/>
        <v>-5</v>
      </c>
      <c r="DK717" s="6">
        <v>-9.0743320491000006</v>
      </c>
      <c r="DL717">
        <v>12</v>
      </c>
      <c r="DM717">
        <v>0</v>
      </c>
      <c r="DN717">
        <v>0</v>
      </c>
      <c r="DO717">
        <v>0</v>
      </c>
      <c r="DP717">
        <v>0</v>
      </c>
      <c r="DQ717">
        <v>722</v>
      </c>
      <c r="DR717">
        <v>664</v>
      </c>
      <c r="DS717">
        <v>539</v>
      </c>
      <c r="DT717">
        <v>512</v>
      </c>
      <c r="DU717">
        <v>394</v>
      </c>
      <c r="DV717">
        <v>389</v>
      </c>
      <c r="DW717" s="6">
        <v>35.21</v>
      </c>
      <c r="DX717" s="6">
        <v>30.6</v>
      </c>
      <c r="DY717">
        <v>124</v>
      </c>
      <c r="DZ717">
        <v>105</v>
      </c>
      <c r="EA717">
        <v>38</v>
      </c>
      <c r="EB717">
        <v>24</v>
      </c>
      <c r="EC717">
        <v>24</v>
      </c>
      <c r="ED717">
        <v>18</v>
      </c>
      <c r="EE717">
        <v>37</v>
      </c>
      <c r="EF717">
        <v>41</v>
      </c>
      <c r="EG717" s="11">
        <f t="shared" si="223"/>
        <v>61</v>
      </c>
      <c r="EH717" s="11">
        <f t="shared" si="224"/>
        <v>59</v>
      </c>
      <c r="EI717">
        <v>357</v>
      </c>
      <c r="EJ717">
        <v>387</v>
      </c>
      <c r="EK717">
        <v>293</v>
      </c>
      <c r="EL717">
        <v>287</v>
      </c>
      <c r="EM717">
        <v>140</v>
      </c>
      <c r="EN717">
        <v>85</v>
      </c>
      <c r="EO717">
        <v>55</v>
      </c>
      <c r="EP717">
        <v>40</v>
      </c>
      <c r="EQ717">
        <v>1</v>
      </c>
      <c r="ER717">
        <v>1.1000000000000001</v>
      </c>
      <c r="ES717">
        <v>2.1</v>
      </c>
      <c r="ET717">
        <v>2276.62</v>
      </c>
      <c r="EU717" s="11">
        <f t="shared" si="225"/>
        <v>89</v>
      </c>
      <c r="EV717" s="6">
        <f t="shared" si="226"/>
        <v>6.25</v>
      </c>
      <c r="EW717" s="6">
        <f t="shared" si="227"/>
        <v>105.74636639920652</v>
      </c>
      <c r="EX717" s="6">
        <v>21.2</v>
      </c>
      <c r="EY717">
        <v>0.37</v>
      </c>
    </row>
    <row r="718" spans="1:155">
      <c r="A718">
        <v>346</v>
      </c>
      <c r="B718" s="5">
        <v>4400000</v>
      </c>
      <c r="C718" t="s">
        <v>1667</v>
      </c>
      <c r="D718" t="s">
        <v>1253</v>
      </c>
      <c r="F718" t="s">
        <v>182</v>
      </c>
      <c r="G718" t="s">
        <v>182</v>
      </c>
      <c r="H718">
        <v>74</v>
      </c>
      <c r="I718">
        <v>212</v>
      </c>
      <c r="J718">
        <v>2008</v>
      </c>
      <c r="K718">
        <v>3</v>
      </c>
      <c r="L718">
        <v>65</v>
      </c>
      <c r="M718" t="s">
        <v>155</v>
      </c>
      <c r="N718" t="s">
        <v>1668</v>
      </c>
      <c r="O718" t="s">
        <v>1669</v>
      </c>
      <c r="P718" t="s">
        <v>171</v>
      </c>
      <c r="Q718" t="s">
        <v>179</v>
      </c>
      <c r="R718">
        <v>64</v>
      </c>
      <c r="S718">
        <v>7</v>
      </c>
      <c r="T718">
        <v>15</v>
      </c>
      <c r="U718">
        <v>7</v>
      </c>
      <c r="V718">
        <v>8</v>
      </c>
      <c r="W718">
        <v>22</v>
      </c>
      <c r="X718">
        <v>-6</v>
      </c>
      <c r="Y718" s="6">
        <v>-0.4</v>
      </c>
      <c r="Z718">
        <v>34</v>
      </c>
      <c r="AA718">
        <v>1424</v>
      </c>
      <c r="AB718">
        <v>58273</v>
      </c>
      <c r="AC718" s="6">
        <v>969.87</v>
      </c>
      <c r="AD718" s="7">
        <v>15.1833333333</v>
      </c>
      <c r="AE718" s="7">
        <f t="shared" si="209"/>
        <v>15.170937499988888</v>
      </c>
      <c r="AF718" s="8">
        <v>0.26497587576703041</v>
      </c>
      <c r="AG718" s="8">
        <v>0.44897959183673469</v>
      </c>
      <c r="AH718" s="8">
        <v>9.9796334012219962E-2</v>
      </c>
      <c r="AI718" s="9">
        <f t="shared" si="210"/>
        <v>0.90022172949002222</v>
      </c>
      <c r="AJ718" s="10">
        <f t="shared" si="211"/>
        <v>1000.0180635022422</v>
      </c>
      <c r="AK718" s="7">
        <f t="shared" si="212"/>
        <v>3.0313340963221878</v>
      </c>
      <c r="AL718" s="7">
        <f t="shared" si="213"/>
        <v>2.7838782517244578</v>
      </c>
      <c r="AM718" s="8">
        <f t="shared" si="214"/>
        <v>0.52127659574468088</v>
      </c>
      <c r="AN718" s="11">
        <f t="shared" si="215"/>
        <v>4</v>
      </c>
      <c r="AO718" s="7">
        <f t="shared" si="216"/>
        <v>0.24745584459772996</v>
      </c>
      <c r="AP718">
        <v>100</v>
      </c>
      <c r="AQ718">
        <v>100</v>
      </c>
      <c r="AR718">
        <v>75</v>
      </c>
      <c r="AS718">
        <v>67</v>
      </c>
      <c r="AT718">
        <v>67</v>
      </c>
      <c r="AU718">
        <v>67</v>
      </c>
      <c r="AV718" s="6">
        <v>7.27</v>
      </c>
      <c r="AW718">
        <v>35</v>
      </c>
      <c r="AX718">
        <v>5</v>
      </c>
      <c r="AY718">
        <v>7</v>
      </c>
      <c r="AZ718" s="11">
        <f t="shared" si="217"/>
        <v>12</v>
      </c>
      <c r="BA718" s="6">
        <v>22.388100000000001</v>
      </c>
      <c r="BB718" s="6">
        <v>20.420000000000002</v>
      </c>
      <c r="BC718" s="6">
        <v>116.9</v>
      </c>
      <c r="BD718">
        <v>64</v>
      </c>
      <c r="BE718">
        <v>64</v>
      </c>
      <c r="BF718">
        <v>80</v>
      </c>
      <c r="BG718" s="11">
        <f t="shared" si="218"/>
        <v>-16</v>
      </c>
      <c r="BH718">
        <v>8</v>
      </c>
      <c r="BI718">
        <v>14</v>
      </c>
      <c r="BJ718">
        <v>21</v>
      </c>
      <c r="BK718">
        <v>29</v>
      </c>
      <c r="BL718">
        <v>14</v>
      </c>
      <c r="BM718">
        <v>21</v>
      </c>
      <c r="BN718">
        <v>29</v>
      </c>
      <c r="BO718" s="8">
        <f t="shared" si="219"/>
        <v>3.5279805352798052E-2</v>
      </c>
      <c r="BP718">
        <v>409</v>
      </c>
      <c r="BQ718">
        <v>423</v>
      </c>
      <c r="BR718">
        <v>409</v>
      </c>
      <c r="BS718">
        <v>423</v>
      </c>
      <c r="BT718" s="8">
        <f t="shared" si="220"/>
        <v>0.49158653846153844</v>
      </c>
      <c r="BU718" s="8">
        <f t="shared" si="221"/>
        <v>0.88229056203605516</v>
      </c>
      <c r="BV718">
        <v>81</v>
      </c>
      <c r="BW718">
        <v>106</v>
      </c>
      <c r="BX718">
        <v>136</v>
      </c>
      <c r="BY718">
        <v>130</v>
      </c>
      <c r="BZ718">
        <v>192</v>
      </c>
      <c r="CA718">
        <v>187</v>
      </c>
      <c r="CB718">
        <v>107</v>
      </c>
      <c r="CC718">
        <v>148</v>
      </c>
      <c r="CD718">
        <v>140</v>
      </c>
      <c r="CE718">
        <v>135</v>
      </c>
      <c r="CF718">
        <v>267</v>
      </c>
      <c r="CG718">
        <v>259</v>
      </c>
      <c r="CH718">
        <v>0</v>
      </c>
      <c r="CI718">
        <v>0</v>
      </c>
      <c r="CJ718">
        <v>1</v>
      </c>
      <c r="CK718">
        <v>1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3</v>
      </c>
      <c r="CS718">
        <v>0</v>
      </c>
      <c r="CT718">
        <v>4</v>
      </c>
      <c r="CU718">
        <v>0</v>
      </c>
      <c r="CV718">
        <v>0</v>
      </c>
      <c r="CW718">
        <v>0</v>
      </c>
      <c r="CX718">
        <v>8</v>
      </c>
      <c r="CY718">
        <v>12</v>
      </c>
      <c r="CZ718">
        <v>0</v>
      </c>
      <c r="DA718">
        <v>5</v>
      </c>
      <c r="DB718">
        <v>4</v>
      </c>
      <c r="DC718">
        <v>7</v>
      </c>
      <c r="DD718">
        <v>1</v>
      </c>
      <c r="DE718">
        <v>38</v>
      </c>
      <c r="DF718">
        <v>16</v>
      </c>
      <c r="DG718">
        <v>17</v>
      </c>
      <c r="DH718">
        <v>15</v>
      </c>
      <c r="DI718">
        <v>13</v>
      </c>
      <c r="DJ718" s="11">
        <f t="shared" si="222"/>
        <v>1</v>
      </c>
      <c r="DK718" s="6">
        <v>-3.0089608228000002</v>
      </c>
      <c r="DL718">
        <v>16</v>
      </c>
      <c r="DM718">
        <v>0</v>
      </c>
      <c r="DN718">
        <v>0</v>
      </c>
      <c r="DO718">
        <v>0</v>
      </c>
      <c r="DP718">
        <v>0</v>
      </c>
      <c r="DQ718">
        <v>893</v>
      </c>
      <c r="DR718">
        <v>822</v>
      </c>
      <c r="DS718">
        <v>663</v>
      </c>
      <c r="DT718">
        <v>609</v>
      </c>
      <c r="DU718">
        <v>491</v>
      </c>
      <c r="DV718">
        <v>451</v>
      </c>
      <c r="DW718" s="6">
        <v>43.09</v>
      </c>
      <c r="DX718" s="6">
        <v>36.83</v>
      </c>
      <c r="DY718">
        <v>143</v>
      </c>
      <c r="DZ718">
        <v>111</v>
      </c>
      <c r="EA718">
        <v>49</v>
      </c>
      <c r="EB718">
        <v>45</v>
      </c>
      <c r="EC718">
        <v>30</v>
      </c>
      <c r="ED718">
        <v>24</v>
      </c>
      <c r="EE718">
        <v>33</v>
      </c>
      <c r="EF718">
        <v>35</v>
      </c>
      <c r="EG718" s="11">
        <f t="shared" si="223"/>
        <v>63</v>
      </c>
      <c r="EH718" s="11">
        <f t="shared" si="224"/>
        <v>59</v>
      </c>
      <c r="EI718">
        <v>456</v>
      </c>
      <c r="EJ718">
        <v>487</v>
      </c>
      <c r="EK718">
        <v>282</v>
      </c>
      <c r="EL718">
        <v>360</v>
      </c>
      <c r="EM718">
        <v>100</v>
      </c>
      <c r="EN718">
        <v>84</v>
      </c>
      <c r="EO718">
        <v>54</v>
      </c>
      <c r="EP718">
        <v>53</v>
      </c>
      <c r="EQ718">
        <v>0.5</v>
      </c>
      <c r="ER718">
        <v>0.9</v>
      </c>
      <c r="ES718">
        <v>1.4</v>
      </c>
      <c r="ET718">
        <v>2690.35</v>
      </c>
      <c r="EU718" s="11">
        <f t="shared" si="225"/>
        <v>127</v>
      </c>
      <c r="EV718" s="6">
        <f t="shared" si="226"/>
        <v>5.3125</v>
      </c>
      <c r="EW718" s="6">
        <f t="shared" si="227"/>
        <v>106.09669337127657</v>
      </c>
      <c r="EX718" s="6">
        <v>21.2</v>
      </c>
      <c r="EY718">
        <v>0.33</v>
      </c>
    </row>
    <row r="719" spans="1:155">
      <c r="A719">
        <v>675</v>
      </c>
      <c r="B719" s="5">
        <v>4450000</v>
      </c>
      <c r="C719" t="s">
        <v>1533</v>
      </c>
      <c r="D719" t="s">
        <v>1534</v>
      </c>
      <c r="E719" t="s">
        <v>738</v>
      </c>
      <c r="F719" t="s">
        <v>145</v>
      </c>
      <c r="G719" t="s">
        <v>145</v>
      </c>
      <c r="H719">
        <v>73</v>
      </c>
      <c r="I719">
        <v>196</v>
      </c>
      <c r="J719">
        <v>2007</v>
      </c>
      <c r="K719">
        <v>3</v>
      </c>
      <c r="L719">
        <v>77</v>
      </c>
      <c r="M719" t="s">
        <v>155</v>
      </c>
      <c r="N719" t="s">
        <v>1535</v>
      </c>
      <c r="O719" t="s">
        <v>399</v>
      </c>
      <c r="P719" t="s">
        <v>209</v>
      </c>
      <c r="Q719" t="s">
        <v>468</v>
      </c>
      <c r="R719">
        <v>81</v>
      </c>
      <c r="S719">
        <v>19</v>
      </c>
      <c r="T719">
        <v>17</v>
      </c>
      <c r="U719">
        <v>11</v>
      </c>
      <c r="V719">
        <v>6</v>
      </c>
      <c r="W719">
        <v>36</v>
      </c>
      <c r="X719">
        <v>-9</v>
      </c>
      <c r="Y719" s="6">
        <v>-8.5</v>
      </c>
      <c r="Z719">
        <v>66</v>
      </c>
      <c r="AA719">
        <v>1833</v>
      </c>
      <c r="AB719">
        <v>87494</v>
      </c>
      <c r="AC719" s="6">
        <v>1455.5</v>
      </c>
      <c r="AD719" s="7">
        <v>18</v>
      </c>
      <c r="AE719" s="7">
        <f t="shared" si="209"/>
        <v>17.990672153635117</v>
      </c>
      <c r="AF719" s="8">
        <v>0.30424776282261651</v>
      </c>
      <c r="AG719" s="8">
        <v>0.51428571428571423</v>
      </c>
      <c r="AH719" s="8">
        <v>9.5628415300546443E-2</v>
      </c>
      <c r="AI719" s="9">
        <f t="shared" si="210"/>
        <v>0.91458026509572898</v>
      </c>
      <c r="AJ719" s="10">
        <f t="shared" si="211"/>
        <v>1010.2086803962753</v>
      </c>
      <c r="AK719" s="7">
        <f t="shared" si="212"/>
        <v>2.8856063208519407</v>
      </c>
      <c r="AL719" s="7">
        <f t="shared" si="213"/>
        <v>2.3909309515630368</v>
      </c>
      <c r="AM719" s="8">
        <f t="shared" si="214"/>
        <v>0.546875</v>
      </c>
      <c r="AN719" s="11">
        <f t="shared" si="215"/>
        <v>12</v>
      </c>
      <c r="AO719" s="7">
        <f t="shared" si="216"/>
        <v>0.49467536928890388</v>
      </c>
      <c r="AP719">
        <v>297</v>
      </c>
      <c r="AQ719">
        <v>297</v>
      </c>
      <c r="AR719">
        <v>243</v>
      </c>
      <c r="AS719">
        <v>177</v>
      </c>
      <c r="AT719">
        <v>176</v>
      </c>
      <c r="AU719">
        <v>177</v>
      </c>
      <c r="AV719" s="6">
        <v>16.14</v>
      </c>
      <c r="AW719">
        <v>54</v>
      </c>
      <c r="AX719">
        <v>11</v>
      </c>
      <c r="AY719">
        <v>11</v>
      </c>
      <c r="AZ719" s="11">
        <f t="shared" si="217"/>
        <v>22</v>
      </c>
      <c r="BA719" s="6">
        <v>30.791</v>
      </c>
      <c r="BB719" s="6">
        <v>27.09</v>
      </c>
      <c r="BC719" s="6">
        <v>248.1</v>
      </c>
      <c r="BD719">
        <v>99</v>
      </c>
      <c r="BE719">
        <v>99</v>
      </c>
      <c r="BF719">
        <v>112</v>
      </c>
      <c r="BG719" s="11">
        <f t="shared" si="218"/>
        <v>-13</v>
      </c>
      <c r="BH719">
        <v>66</v>
      </c>
      <c r="BI719">
        <v>43</v>
      </c>
      <c r="BJ719">
        <v>33</v>
      </c>
      <c r="BK719">
        <v>25</v>
      </c>
      <c r="BL719">
        <v>43</v>
      </c>
      <c r="BM719">
        <v>33</v>
      </c>
      <c r="BN719">
        <v>25</v>
      </c>
      <c r="BO719" s="8">
        <f t="shared" si="219"/>
        <v>2.0938023450586266E-2</v>
      </c>
      <c r="BP719">
        <v>4</v>
      </c>
      <c r="BQ719">
        <v>8</v>
      </c>
      <c r="BR719">
        <v>4</v>
      </c>
      <c r="BS719">
        <v>8</v>
      </c>
      <c r="BT719" s="8">
        <f t="shared" si="220"/>
        <v>0.33333333333333331</v>
      </c>
      <c r="BU719" s="8">
        <f t="shared" si="221"/>
        <v>8.8560885608856086E-3</v>
      </c>
      <c r="BV719">
        <v>0</v>
      </c>
      <c r="BW719">
        <v>1</v>
      </c>
      <c r="BX719">
        <v>0</v>
      </c>
      <c r="BY719">
        <v>1</v>
      </c>
      <c r="BZ719">
        <v>4</v>
      </c>
      <c r="CA719">
        <v>6</v>
      </c>
      <c r="CB719">
        <v>3</v>
      </c>
      <c r="CC719">
        <v>4</v>
      </c>
      <c r="CD719">
        <v>1</v>
      </c>
      <c r="CE719">
        <v>2</v>
      </c>
      <c r="CF719">
        <v>3</v>
      </c>
      <c r="CG719">
        <v>4</v>
      </c>
      <c r="CH719">
        <v>0</v>
      </c>
      <c r="CI719">
        <v>2</v>
      </c>
      <c r="CJ719">
        <v>4</v>
      </c>
      <c r="CK719">
        <v>1</v>
      </c>
      <c r="CL719">
        <v>0</v>
      </c>
      <c r="CM719">
        <v>0</v>
      </c>
      <c r="CN719">
        <v>2</v>
      </c>
      <c r="CO719">
        <v>0</v>
      </c>
      <c r="CP719">
        <v>2</v>
      </c>
      <c r="CQ719">
        <v>0</v>
      </c>
      <c r="CR719">
        <v>2</v>
      </c>
      <c r="CS719">
        <v>0</v>
      </c>
      <c r="CT719">
        <v>13</v>
      </c>
      <c r="CU719">
        <v>1</v>
      </c>
      <c r="CV719">
        <v>4</v>
      </c>
      <c r="CW719">
        <v>12</v>
      </c>
      <c r="CX719">
        <v>49</v>
      </c>
      <c r="CY719">
        <v>23</v>
      </c>
      <c r="CZ719">
        <v>1</v>
      </c>
      <c r="DA719">
        <v>18</v>
      </c>
      <c r="DB719">
        <v>27</v>
      </c>
      <c r="DC719">
        <v>9</v>
      </c>
      <c r="DD719">
        <v>0</v>
      </c>
      <c r="DE719">
        <v>99</v>
      </c>
      <c r="DF719">
        <v>30</v>
      </c>
      <c r="DG719">
        <v>25</v>
      </c>
      <c r="DH719">
        <v>30</v>
      </c>
      <c r="DI719">
        <v>17</v>
      </c>
      <c r="DJ719" s="11">
        <f t="shared" si="222"/>
        <v>-5</v>
      </c>
      <c r="DK719" s="6">
        <v>-10.770814834199999</v>
      </c>
      <c r="DL719">
        <v>28</v>
      </c>
      <c r="DM719">
        <v>2</v>
      </c>
      <c r="DN719">
        <v>0</v>
      </c>
      <c r="DO719">
        <v>0</v>
      </c>
      <c r="DP719">
        <v>0</v>
      </c>
      <c r="DQ719">
        <v>1406</v>
      </c>
      <c r="DR719">
        <v>1194</v>
      </c>
      <c r="DS719">
        <v>1043</v>
      </c>
      <c r="DT719">
        <v>925</v>
      </c>
      <c r="DU719">
        <v>732</v>
      </c>
      <c r="DV719">
        <v>679</v>
      </c>
      <c r="DW719" s="6">
        <v>62.34</v>
      </c>
      <c r="DX719" s="6">
        <v>53.83</v>
      </c>
      <c r="DY719">
        <v>183</v>
      </c>
      <c r="DZ719">
        <v>159</v>
      </c>
      <c r="EA719">
        <v>70</v>
      </c>
      <c r="EB719">
        <v>58</v>
      </c>
      <c r="EC719">
        <v>41</v>
      </c>
      <c r="ED719">
        <v>42</v>
      </c>
      <c r="EE719">
        <v>40</v>
      </c>
      <c r="EF719">
        <v>68</v>
      </c>
      <c r="EG719" s="11">
        <f t="shared" si="223"/>
        <v>81</v>
      </c>
      <c r="EH719" s="11">
        <f t="shared" si="224"/>
        <v>110</v>
      </c>
      <c r="EI719">
        <v>656</v>
      </c>
      <c r="EJ719">
        <v>699</v>
      </c>
      <c r="EK719">
        <v>452</v>
      </c>
      <c r="EL719">
        <v>492</v>
      </c>
      <c r="EM719">
        <v>205</v>
      </c>
      <c r="EN719">
        <v>131</v>
      </c>
      <c r="EO719">
        <v>95</v>
      </c>
      <c r="EP719">
        <v>76</v>
      </c>
      <c r="EQ719">
        <v>2</v>
      </c>
      <c r="ER719">
        <v>1.3</v>
      </c>
      <c r="ES719">
        <v>3.3</v>
      </c>
      <c r="ET719">
        <v>3328.43</v>
      </c>
      <c r="EU719" s="11">
        <f t="shared" si="225"/>
        <v>192</v>
      </c>
      <c r="EV719" s="6">
        <f t="shared" si="226"/>
        <v>4.7142857142857144</v>
      </c>
      <c r="EW719" s="6">
        <f t="shared" si="227"/>
        <v>107.17966334592923</v>
      </c>
      <c r="EX719" s="6">
        <v>39.200000000000003</v>
      </c>
      <c r="EY719">
        <v>0.48</v>
      </c>
    </row>
    <row r="720" spans="1:155">
      <c r="A720">
        <v>402</v>
      </c>
      <c r="B720" s="5">
        <v>4500000</v>
      </c>
      <c r="C720" t="s">
        <v>307</v>
      </c>
      <c r="D720" t="s">
        <v>308</v>
      </c>
      <c r="F720" t="s">
        <v>182</v>
      </c>
      <c r="G720" t="s">
        <v>182</v>
      </c>
      <c r="H720">
        <v>75</v>
      </c>
      <c r="I720">
        <v>213</v>
      </c>
      <c r="J720">
        <v>2013</v>
      </c>
      <c r="K720">
        <v>1</v>
      </c>
      <c r="L720">
        <v>2</v>
      </c>
      <c r="M720" t="s">
        <v>155</v>
      </c>
      <c r="N720" t="s">
        <v>309</v>
      </c>
      <c r="O720" t="s">
        <v>310</v>
      </c>
      <c r="P720" t="s">
        <v>171</v>
      </c>
      <c r="Q720" t="s">
        <v>311</v>
      </c>
      <c r="R720">
        <v>61</v>
      </c>
      <c r="S720">
        <v>21</v>
      </c>
      <c r="T720">
        <v>31</v>
      </c>
      <c r="U720">
        <v>21</v>
      </c>
      <c r="V720">
        <v>10</v>
      </c>
      <c r="W720">
        <v>52</v>
      </c>
      <c r="X720">
        <v>13</v>
      </c>
      <c r="Y720" s="6">
        <v>5.2</v>
      </c>
      <c r="Z720">
        <v>10</v>
      </c>
      <c r="AA720">
        <v>1469</v>
      </c>
      <c r="AB720">
        <v>71010</v>
      </c>
      <c r="AC720" s="6">
        <v>1182.54</v>
      </c>
      <c r="AD720" s="7">
        <v>19.399999999999999</v>
      </c>
      <c r="AE720" s="7">
        <f t="shared" si="209"/>
        <v>19.395846994535521</v>
      </c>
      <c r="AF720" s="8">
        <v>0.32380613362541072</v>
      </c>
      <c r="AG720" s="8">
        <v>0.74285714285714288</v>
      </c>
      <c r="AH720" s="8">
        <v>9.4466936572199733E-2</v>
      </c>
      <c r="AI720" s="9">
        <f t="shared" si="210"/>
        <v>0.91938579654510555</v>
      </c>
      <c r="AJ720" s="10">
        <f t="shared" si="211"/>
        <v>1013.8527331173053</v>
      </c>
      <c r="AK720" s="7">
        <f t="shared" si="212"/>
        <v>3.5516768988786849</v>
      </c>
      <c r="AL720" s="7">
        <f t="shared" si="213"/>
        <v>2.1310061393272108</v>
      </c>
      <c r="AM720" s="8">
        <f t="shared" si="214"/>
        <v>0.625</v>
      </c>
      <c r="AN720" s="11">
        <f t="shared" si="215"/>
        <v>28</v>
      </c>
      <c r="AO720" s="7">
        <f t="shared" si="216"/>
        <v>1.420670759551474</v>
      </c>
      <c r="AP720">
        <v>226</v>
      </c>
      <c r="AQ720">
        <v>226</v>
      </c>
      <c r="AR720">
        <v>189</v>
      </c>
      <c r="AS720">
        <v>142</v>
      </c>
      <c r="AT720">
        <v>142</v>
      </c>
      <c r="AU720">
        <v>142</v>
      </c>
      <c r="AV720" s="6">
        <v>15.17</v>
      </c>
      <c r="AW720">
        <v>57</v>
      </c>
      <c r="AX720">
        <v>8</v>
      </c>
      <c r="AY720">
        <v>11</v>
      </c>
      <c r="AZ720" s="11">
        <f t="shared" si="217"/>
        <v>19</v>
      </c>
      <c r="BA720" s="6">
        <v>27.2606</v>
      </c>
      <c r="BB720" s="6">
        <v>26.88</v>
      </c>
      <c r="BC720" s="6">
        <v>291.8</v>
      </c>
      <c r="BD720">
        <v>39</v>
      </c>
      <c r="BE720">
        <v>39</v>
      </c>
      <c r="BF720">
        <v>90</v>
      </c>
      <c r="BG720" s="11">
        <f t="shared" si="218"/>
        <v>-51</v>
      </c>
      <c r="BH720">
        <v>47</v>
      </c>
      <c r="BI720">
        <v>30</v>
      </c>
      <c r="BJ720">
        <v>49</v>
      </c>
      <c r="BK720">
        <v>30</v>
      </c>
      <c r="BL720">
        <v>30</v>
      </c>
      <c r="BM720">
        <v>49</v>
      </c>
      <c r="BN720">
        <v>30</v>
      </c>
      <c r="BO720" s="8">
        <f t="shared" si="219"/>
        <v>3.56718192627824E-2</v>
      </c>
      <c r="BP720">
        <v>476</v>
      </c>
      <c r="BQ720">
        <v>547</v>
      </c>
      <c r="BR720">
        <v>476</v>
      </c>
      <c r="BS720">
        <v>547</v>
      </c>
      <c r="BT720" s="8">
        <f t="shared" si="220"/>
        <v>0.46529814271749753</v>
      </c>
      <c r="BU720" s="8">
        <f t="shared" si="221"/>
        <v>0.84475639966969451</v>
      </c>
      <c r="BV720">
        <v>123</v>
      </c>
      <c r="BW720">
        <v>149</v>
      </c>
      <c r="BX720">
        <v>163</v>
      </c>
      <c r="BY720">
        <v>182</v>
      </c>
      <c r="BZ720">
        <v>190</v>
      </c>
      <c r="CA720">
        <v>216</v>
      </c>
      <c r="CB720">
        <v>133</v>
      </c>
      <c r="CC720">
        <v>184</v>
      </c>
      <c r="CD720">
        <v>173</v>
      </c>
      <c r="CE720">
        <v>150</v>
      </c>
      <c r="CF720">
        <v>293</v>
      </c>
      <c r="CG720">
        <v>348</v>
      </c>
      <c r="CH720">
        <v>2</v>
      </c>
      <c r="CI720">
        <v>6</v>
      </c>
      <c r="CJ720">
        <v>5</v>
      </c>
      <c r="CK720">
        <v>0</v>
      </c>
      <c r="CL720">
        <v>0</v>
      </c>
      <c r="CM720">
        <v>0</v>
      </c>
      <c r="CN720">
        <v>3</v>
      </c>
      <c r="CO720">
        <v>0</v>
      </c>
      <c r="CP720">
        <v>6</v>
      </c>
      <c r="CQ720">
        <v>2</v>
      </c>
      <c r="CR720">
        <v>2</v>
      </c>
      <c r="CS720">
        <v>0</v>
      </c>
      <c r="CT720">
        <v>8</v>
      </c>
      <c r="CU720">
        <v>0</v>
      </c>
      <c r="CV720">
        <v>0</v>
      </c>
      <c r="CW720">
        <v>0</v>
      </c>
      <c r="CX720">
        <v>47</v>
      </c>
      <c r="CY720">
        <v>12</v>
      </c>
      <c r="CZ720">
        <v>1</v>
      </c>
      <c r="DA720">
        <v>29</v>
      </c>
      <c r="DB720">
        <v>27</v>
      </c>
      <c r="DC720">
        <v>8</v>
      </c>
      <c r="DD720">
        <v>0</v>
      </c>
      <c r="DE720">
        <v>65</v>
      </c>
      <c r="DF720">
        <v>5</v>
      </c>
      <c r="DG720">
        <v>17</v>
      </c>
      <c r="DH720">
        <v>4</v>
      </c>
      <c r="DI720">
        <v>17</v>
      </c>
      <c r="DJ720" s="11">
        <f t="shared" si="222"/>
        <v>12</v>
      </c>
      <c r="DK720" s="6">
        <v>11.0408120519</v>
      </c>
      <c r="DL720">
        <v>5</v>
      </c>
      <c r="DM720">
        <v>0</v>
      </c>
      <c r="DN720">
        <v>0</v>
      </c>
      <c r="DO720">
        <v>0</v>
      </c>
      <c r="DP720">
        <v>0</v>
      </c>
      <c r="DQ720">
        <v>1269</v>
      </c>
      <c r="DR720">
        <v>841</v>
      </c>
      <c r="DS720">
        <v>986</v>
      </c>
      <c r="DT720">
        <v>692</v>
      </c>
      <c r="DU720">
        <v>741</v>
      </c>
      <c r="DV720">
        <v>521</v>
      </c>
      <c r="DW720" s="6">
        <v>64.78</v>
      </c>
      <c r="DX720" s="6">
        <v>43.89</v>
      </c>
      <c r="DY720">
        <v>219</v>
      </c>
      <c r="DZ720">
        <v>151</v>
      </c>
      <c r="EA720">
        <v>70</v>
      </c>
      <c r="EB720">
        <v>42</v>
      </c>
      <c r="EC720">
        <v>53</v>
      </c>
      <c r="ED720">
        <v>44</v>
      </c>
      <c r="EE720">
        <v>47</v>
      </c>
      <c r="EF720">
        <v>32</v>
      </c>
      <c r="EG720" s="11">
        <f t="shared" si="223"/>
        <v>100</v>
      </c>
      <c r="EH720" s="11">
        <f t="shared" si="224"/>
        <v>76</v>
      </c>
      <c r="EI720">
        <v>558</v>
      </c>
      <c r="EJ720">
        <v>653</v>
      </c>
      <c r="EK720">
        <v>254</v>
      </c>
      <c r="EL720">
        <v>329</v>
      </c>
      <c r="EM720">
        <v>173</v>
      </c>
      <c r="EN720">
        <v>151</v>
      </c>
      <c r="EO720">
        <v>63</v>
      </c>
      <c r="EP720">
        <v>66</v>
      </c>
      <c r="EQ720">
        <v>4.8</v>
      </c>
      <c r="ER720">
        <v>2.1</v>
      </c>
      <c r="ES720">
        <v>6.9</v>
      </c>
      <c r="ET720">
        <v>2469.46</v>
      </c>
      <c r="EU720" s="11">
        <f t="shared" si="225"/>
        <v>79</v>
      </c>
      <c r="EV720" s="6">
        <f t="shared" si="226"/>
        <v>17.600000000000001</v>
      </c>
      <c r="EW720" s="6">
        <f t="shared" si="227"/>
        <v>107.05768938048608</v>
      </c>
      <c r="EX720" s="6">
        <v>58.7</v>
      </c>
      <c r="EY720">
        <v>0.96</v>
      </c>
    </row>
    <row r="721" spans="1:155">
      <c r="A721">
        <v>463</v>
      </c>
      <c r="B721" s="5">
        <v>4500000</v>
      </c>
      <c r="C721" t="s">
        <v>334</v>
      </c>
      <c r="D721" t="s">
        <v>335</v>
      </c>
      <c r="E721" t="s">
        <v>304</v>
      </c>
      <c r="F721" t="s">
        <v>145</v>
      </c>
      <c r="G721" t="s">
        <v>145</v>
      </c>
      <c r="H721">
        <v>73</v>
      </c>
      <c r="I721">
        <v>208</v>
      </c>
      <c r="J721">
        <v>1998</v>
      </c>
      <c r="K721">
        <v>3</v>
      </c>
      <c r="L721">
        <v>75</v>
      </c>
      <c r="M721" t="s">
        <v>155</v>
      </c>
      <c r="N721" t="s">
        <v>336</v>
      </c>
      <c r="O721" t="s">
        <v>337</v>
      </c>
      <c r="P721" t="s">
        <v>192</v>
      </c>
      <c r="Q721" t="s">
        <v>316</v>
      </c>
      <c r="R721">
        <v>81</v>
      </c>
      <c r="S721">
        <v>5</v>
      </c>
      <c r="T721">
        <v>13</v>
      </c>
      <c r="U721">
        <v>8</v>
      </c>
      <c r="V721">
        <v>5</v>
      </c>
      <c r="W721">
        <v>18</v>
      </c>
      <c r="X721">
        <v>-14</v>
      </c>
      <c r="Y721" s="6">
        <v>-12</v>
      </c>
      <c r="Z721">
        <v>32</v>
      </c>
      <c r="AA721">
        <v>2157</v>
      </c>
      <c r="AB721">
        <v>104566</v>
      </c>
      <c r="AC721" s="6">
        <v>1733.89</v>
      </c>
      <c r="AD721" s="7">
        <v>21.516666666700001</v>
      </c>
      <c r="AE721" s="7">
        <f t="shared" si="209"/>
        <v>21.479451303166119</v>
      </c>
      <c r="AF721" s="8">
        <v>0.36621756054906551</v>
      </c>
      <c r="AG721" s="8">
        <v>0.32142857142857145</v>
      </c>
      <c r="AH721" s="8">
        <v>7.2916666666666671E-2</v>
      </c>
      <c r="AI721" s="9">
        <f t="shared" si="210"/>
        <v>0.89680082559339525</v>
      </c>
      <c r="AJ721" s="10">
        <f t="shared" si="211"/>
        <v>969.71749226006193</v>
      </c>
      <c r="AK721" s="7">
        <f t="shared" si="212"/>
        <v>1.9378391939511734</v>
      </c>
      <c r="AL721" s="7">
        <f t="shared" si="213"/>
        <v>3.4604271320556665</v>
      </c>
      <c r="AM721" s="8">
        <f t="shared" si="214"/>
        <v>0.35897435897435898</v>
      </c>
      <c r="AN721" s="11">
        <f t="shared" si="215"/>
        <v>-44</v>
      </c>
      <c r="AO721" s="7">
        <f t="shared" si="216"/>
        <v>-1.5225879381044931</v>
      </c>
      <c r="AP721">
        <v>279</v>
      </c>
      <c r="AQ721">
        <v>279</v>
      </c>
      <c r="AR721">
        <v>189</v>
      </c>
      <c r="AS721">
        <v>132</v>
      </c>
      <c r="AT721">
        <v>132</v>
      </c>
      <c r="AU721">
        <v>132</v>
      </c>
      <c r="AV721" s="6">
        <v>5.41</v>
      </c>
      <c r="AW721">
        <v>8</v>
      </c>
      <c r="AX721">
        <v>4</v>
      </c>
      <c r="AY721">
        <v>10</v>
      </c>
      <c r="AZ721" s="11">
        <f t="shared" si="217"/>
        <v>14</v>
      </c>
      <c r="BA721" s="6">
        <v>55.242400000000004</v>
      </c>
      <c r="BB721" s="6">
        <v>48.23</v>
      </c>
      <c r="BC721" s="6">
        <v>218.9</v>
      </c>
      <c r="BD721">
        <v>73</v>
      </c>
      <c r="BE721">
        <v>73</v>
      </c>
      <c r="BF721">
        <v>48</v>
      </c>
      <c r="BG721" s="11">
        <f t="shared" si="218"/>
        <v>25</v>
      </c>
      <c r="BH721">
        <v>57</v>
      </c>
      <c r="BI721">
        <v>47</v>
      </c>
      <c r="BJ721">
        <v>28</v>
      </c>
      <c r="BK721">
        <v>156</v>
      </c>
      <c r="BL721">
        <v>47</v>
      </c>
      <c r="BM721">
        <v>28</v>
      </c>
      <c r="BN721">
        <v>156</v>
      </c>
      <c r="BO721" s="8">
        <f t="shared" si="219"/>
        <v>8.7591240875912413E-2</v>
      </c>
      <c r="BP721">
        <v>0</v>
      </c>
      <c r="BQ721">
        <v>0</v>
      </c>
      <c r="BR721">
        <v>0</v>
      </c>
      <c r="BS721">
        <v>0</v>
      </c>
      <c r="BT721" s="8">
        <f t="shared" si="220"/>
        <v>0</v>
      </c>
      <c r="BU721" s="8">
        <f t="shared" si="221"/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1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2</v>
      </c>
      <c r="CQ721">
        <v>0</v>
      </c>
      <c r="CR721">
        <v>1</v>
      </c>
      <c r="CS721">
        <v>0</v>
      </c>
      <c r="CT721">
        <v>2</v>
      </c>
      <c r="CU721">
        <v>0</v>
      </c>
      <c r="CV721">
        <v>1</v>
      </c>
      <c r="CW721">
        <v>4</v>
      </c>
      <c r="CX721">
        <v>52</v>
      </c>
      <c r="CY721">
        <v>0</v>
      </c>
      <c r="CZ721">
        <v>1</v>
      </c>
      <c r="DA721">
        <v>75</v>
      </c>
      <c r="DB721">
        <v>11</v>
      </c>
      <c r="DC721">
        <v>1</v>
      </c>
      <c r="DD721">
        <v>1</v>
      </c>
      <c r="DE721">
        <v>43</v>
      </c>
      <c r="DF721">
        <v>16</v>
      </c>
      <c r="DG721">
        <v>7</v>
      </c>
      <c r="DH721">
        <v>16</v>
      </c>
      <c r="DI721">
        <v>6</v>
      </c>
      <c r="DJ721" s="11">
        <f t="shared" si="222"/>
        <v>-9</v>
      </c>
      <c r="DK721" s="6">
        <v>-2.9559290000000002E-2</v>
      </c>
      <c r="DL721">
        <v>16</v>
      </c>
      <c r="DM721">
        <v>0</v>
      </c>
      <c r="DN721">
        <v>0</v>
      </c>
      <c r="DO721">
        <v>0</v>
      </c>
      <c r="DP721">
        <v>0</v>
      </c>
      <c r="DQ721">
        <v>1419</v>
      </c>
      <c r="DR721">
        <v>1781</v>
      </c>
      <c r="DS721">
        <v>1069</v>
      </c>
      <c r="DT721">
        <v>1316</v>
      </c>
      <c r="DU721">
        <v>768</v>
      </c>
      <c r="DV721">
        <v>969</v>
      </c>
      <c r="DW721" s="6">
        <v>60.35</v>
      </c>
      <c r="DX721" s="6">
        <v>81.17</v>
      </c>
      <c r="DY721">
        <v>182</v>
      </c>
      <c r="DZ721">
        <v>261</v>
      </c>
      <c r="EA721">
        <v>56</v>
      </c>
      <c r="EB721">
        <v>100</v>
      </c>
      <c r="EC721">
        <v>44</v>
      </c>
      <c r="ED721">
        <v>66</v>
      </c>
      <c r="EE721">
        <v>70</v>
      </c>
      <c r="EF721">
        <v>57</v>
      </c>
      <c r="EG721" s="11">
        <f t="shared" si="223"/>
        <v>114</v>
      </c>
      <c r="EH721" s="11">
        <f t="shared" si="224"/>
        <v>123</v>
      </c>
      <c r="EI721">
        <v>909</v>
      </c>
      <c r="EJ721">
        <v>830</v>
      </c>
      <c r="EK721">
        <v>585</v>
      </c>
      <c r="EL721">
        <v>409</v>
      </c>
      <c r="EM721">
        <v>194</v>
      </c>
      <c r="EN721">
        <v>212</v>
      </c>
      <c r="EO721">
        <v>99</v>
      </c>
      <c r="EP721">
        <v>74</v>
      </c>
      <c r="EQ721">
        <v>0.4</v>
      </c>
      <c r="ER721">
        <v>3.3</v>
      </c>
      <c r="ES721">
        <v>3.7</v>
      </c>
      <c r="ET721">
        <v>3000.7</v>
      </c>
      <c r="EU721" s="11">
        <f t="shared" si="225"/>
        <v>261</v>
      </c>
      <c r="EV721" s="6">
        <f t="shared" si="226"/>
        <v>6.3125</v>
      </c>
      <c r="EW721" s="6">
        <f t="shared" si="227"/>
        <v>110.73366822578133</v>
      </c>
      <c r="EX721" s="6">
        <v>19.899999999999999</v>
      </c>
      <c r="EY721">
        <v>0.25</v>
      </c>
    </row>
    <row r="722" spans="1:155">
      <c r="A722">
        <v>403</v>
      </c>
      <c r="B722" s="5">
        <v>4500000</v>
      </c>
      <c r="C722" t="s">
        <v>487</v>
      </c>
      <c r="D722" t="s">
        <v>224</v>
      </c>
      <c r="E722" t="s">
        <v>225</v>
      </c>
      <c r="F722" t="s">
        <v>145</v>
      </c>
      <c r="G722" t="s">
        <v>145</v>
      </c>
      <c r="H722">
        <v>73</v>
      </c>
      <c r="I722">
        <v>195</v>
      </c>
      <c r="M722" t="s">
        <v>146</v>
      </c>
      <c r="N722" t="s">
        <v>488</v>
      </c>
      <c r="O722" t="s">
        <v>395</v>
      </c>
      <c r="P722" t="s">
        <v>171</v>
      </c>
      <c r="Q722" t="s">
        <v>489</v>
      </c>
      <c r="R722">
        <v>78</v>
      </c>
      <c r="S722">
        <v>18</v>
      </c>
      <c r="T722">
        <v>37</v>
      </c>
      <c r="U722">
        <v>24</v>
      </c>
      <c r="V722">
        <v>13</v>
      </c>
      <c r="W722">
        <v>55</v>
      </c>
      <c r="X722">
        <v>-1</v>
      </c>
      <c r="Y722" s="6">
        <v>-0.7</v>
      </c>
      <c r="Z722">
        <v>30</v>
      </c>
      <c r="AA722">
        <v>1772</v>
      </c>
      <c r="AB722">
        <v>76890</v>
      </c>
      <c r="AC722" s="6">
        <v>1285.97</v>
      </c>
      <c r="AD722" s="7">
        <v>16.45</v>
      </c>
      <c r="AE722" s="7">
        <f t="shared" si="209"/>
        <v>16.455427350427353</v>
      </c>
      <c r="AF722" s="8">
        <v>0.2887192555090311</v>
      </c>
      <c r="AG722" s="8">
        <v>0.625</v>
      </c>
      <c r="AH722" s="8">
        <v>0.11181702668360864</v>
      </c>
      <c r="AI722" s="9">
        <f t="shared" si="210"/>
        <v>0.90824261275272167</v>
      </c>
      <c r="AJ722" s="10">
        <f t="shared" si="211"/>
        <v>1020.0596394363304</v>
      </c>
      <c r="AK722" s="7">
        <f t="shared" si="212"/>
        <v>4.1058500587105451</v>
      </c>
      <c r="AL722" s="7">
        <f t="shared" si="213"/>
        <v>2.7527858348172973</v>
      </c>
      <c r="AM722" s="8">
        <f t="shared" si="214"/>
        <v>0.59863945578231292</v>
      </c>
      <c r="AN722" s="11">
        <f t="shared" si="215"/>
        <v>29</v>
      </c>
      <c r="AO722" s="7">
        <f t="shared" si="216"/>
        <v>1.3530642238932478</v>
      </c>
      <c r="AP722" t="s">
        <v>173</v>
      </c>
      <c r="AQ722">
        <v>238</v>
      </c>
      <c r="AR722" t="s">
        <v>173</v>
      </c>
      <c r="AS722" t="s">
        <v>173</v>
      </c>
      <c r="AT722">
        <v>145</v>
      </c>
      <c r="AU722">
        <v>145</v>
      </c>
      <c r="AV722" s="6">
        <v>19.29</v>
      </c>
      <c r="AW722">
        <v>84</v>
      </c>
      <c r="AX722" t="s">
        <v>173</v>
      </c>
      <c r="AY722">
        <v>14</v>
      </c>
      <c r="AZ722" s="11" t="e">
        <f t="shared" si="217"/>
        <v>#VALUE!</v>
      </c>
      <c r="BA722" s="6">
        <v>23.793099999999999</v>
      </c>
      <c r="BB722" s="6" t="s">
        <v>173</v>
      </c>
      <c r="BC722" s="6">
        <v>414.4</v>
      </c>
      <c r="BD722">
        <v>45</v>
      </c>
      <c r="BE722">
        <v>44</v>
      </c>
      <c r="BF722">
        <v>82</v>
      </c>
      <c r="BG722" s="11">
        <f t="shared" si="218"/>
        <v>-38</v>
      </c>
      <c r="BH722">
        <v>54</v>
      </c>
      <c r="BI722">
        <v>48</v>
      </c>
      <c r="BJ722">
        <v>52</v>
      </c>
      <c r="BK722">
        <v>26</v>
      </c>
      <c r="BL722">
        <v>48</v>
      </c>
      <c r="BM722">
        <v>52</v>
      </c>
      <c r="BN722">
        <v>26</v>
      </c>
      <c r="BO722" s="8">
        <f t="shared" si="219"/>
        <v>2.2907488986784141E-2</v>
      </c>
      <c r="BP722">
        <v>774</v>
      </c>
      <c r="BQ722">
        <v>592</v>
      </c>
      <c r="BR722">
        <v>768</v>
      </c>
      <c r="BS722">
        <v>591</v>
      </c>
      <c r="BT722" s="8">
        <f t="shared" si="220"/>
        <v>0.56661786237188871</v>
      </c>
      <c r="BU722" s="8">
        <f t="shared" si="221"/>
        <v>0.95704225352112671</v>
      </c>
      <c r="BV722">
        <v>216</v>
      </c>
      <c r="BW722">
        <v>191</v>
      </c>
      <c r="BX722">
        <v>191</v>
      </c>
      <c r="BY722">
        <v>153</v>
      </c>
      <c r="BZ722">
        <v>360</v>
      </c>
      <c r="CA722">
        <v>246</v>
      </c>
      <c r="CB722">
        <v>265</v>
      </c>
      <c r="CC722">
        <v>227</v>
      </c>
      <c r="CD722">
        <v>245</v>
      </c>
      <c r="CE722">
        <v>174</v>
      </c>
      <c r="CF722">
        <v>456</v>
      </c>
      <c r="CG722">
        <v>348</v>
      </c>
      <c r="CH722">
        <v>0</v>
      </c>
      <c r="CI722">
        <v>1</v>
      </c>
      <c r="CJ722">
        <v>1</v>
      </c>
      <c r="CK722">
        <v>0</v>
      </c>
      <c r="CL722">
        <v>0</v>
      </c>
      <c r="CM722">
        <v>0</v>
      </c>
      <c r="CN722">
        <v>1</v>
      </c>
      <c r="CO722">
        <v>1</v>
      </c>
      <c r="CP722">
        <v>0</v>
      </c>
      <c r="CQ722">
        <v>6</v>
      </c>
      <c r="CR722">
        <v>1</v>
      </c>
      <c r="CS722">
        <v>0</v>
      </c>
      <c r="CT722">
        <v>8</v>
      </c>
      <c r="CU722">
        <v>0</v>
      </c>
      <c r="CV722">
        <v>2</v>
      </c>
      <c r="CW722">
        <v>6</v>
      </c>
      <c r="CX722">
        <v>46</v>
      </c>
      <c r="CY722">
        <v>11</v>
      </c>
      <c r="CZ722">
        <v>3</v>
      </c>
      <c r="DA722">
        <v>7</v>
      </c>
      <c r="DB722">
        <v>45</v>
      </c>
      <c r="DC722">
        <v>12</v>
      </c>
      <c r="DD722">
        <v>0</v>
      </c>
      <c r="DE722">
        <v>66</v>
      </c>
      <c r="DF722">
        <v>14</v>
      </c>
      <c r="DG722">
        <v>11</v>
      </c>
      <c r="DH722">
        <v>15</v>
      </c>
      <c r="DI722">
        <v>10</v>
      </c>
      <c r="DJ722" s="11">
        <f t="shared" si="222"/>
        <v>-3</v>
      </c>
      <c r="DK722" s="6">
        <v>-3.7558694386</v>
      </c>
      <c r="DL722">
        <v>14</v>
      </c>
      <c r="DM722">
        <v>0</v>
      </c>
      <c r="DN722">
        <v>0</v>
      </c>
      <c r="DO722">
        <v>0</v>
      </c>
      <c r="DP722">
        <v>0</v>
      </c>
      <c r="DQ722">
        <v>1491</v>
      </c>
      <c r="DR722">
        <v>1135</v>
      </c>
      <c r="DS722">
        <v>1126</v>
      </c>
      <c r="DT722">
        <v>906</v>
      </c>
      <c r="DU722">
        <v>787</v>
      </c>
      <c r="DV722">
        <v>643</v>
      </c>
      <c r="DW722" s="6">
        <v>81.03</v>
      </c>
      <c r="DX722" s="6">
        <v>55.91</v>
      </c>
      <c r="DY722">
        <v>288</v>
      </c>
      <c r="DZ722">
        <v>184</v>
      </c>
      <c r="EA722">
        <v>88</v>
      </c>
      <c r="EB722">
        <v>59</v>
      </c>
      <c r="EC722">
        <v>48</v>
      </c>
      <c r="ED722">
        <v>33</v>
      </c>
      <c r="EE722">
        <v>73</v>
      </c>
      <c r="EF722">
        <v>63</v>
      </c>
      <c r="EG722" s="11">
        <f t="shared" si="223"/>
        <v>121</v>
      </c>
      <c r="EH722" s="11">
        <f t="shared" si="224"/>
        <v>96</v>
      </c>
      <c r="EI722">
        <v>791</v>
      </c>
      <c r="EJ722">
        <v>629</v>
      </c>
      <c r="EK722">
        <v>357</v>
      </c>
      <c r="EL722">
        <v>515</v>
      </c>
      <c r="EM722">
        <v>247</v>
      </c>
      <c r="EN722">
        <v>199</v>
      </c>
      <c r="EO722">
        <v>65</v>
      </c>
      <c r="EP722">
        <v>79</v>
      </c>
      <c r="EQ722">
        <v>4.5999999999999996</v>
      </c>
      <c r="ER722">
        <v>1.2</v>
      </c>
      <c r="ES722">
        <v>5.8</v>
      </c>
      <c r="ET722">
        <v>3168.08</v>
      </c>
      <c r="EU722" s="11">
        <f t="shared" si="225"/>
        <v>101</v>
      </c>
      <c r="EV722" s="6">
        <f t="shared" si="226"/>
        <v>6.9285714285714288</v>
      </c>
      <c r="EW722" s="6">
        <f t="shared" si="227"/>
        <v>122.52229834288515</v>
      </c>
      <c r="EX722" s="6">
        <v>54</v>
      </c>
      <c r="EY722">
        <v>0.69</v>
      </c>
    </row>
    <row r="723" spans="1:155">
      <c r="A723">
        <v>467</v>
      </c>
      <c r="B723" s="5">
        <v>4500000</v>
      </c>
      <c r="C723" t="s">
        <v>512</v>
      </c>
      <c r="D723" t="s">
        <v>513</v>
      </c>
      <c r="E723" t="s">
        <v>189</v>
      </c>
      <c r="F723" t="s">
        <v>145</v>
      </c>
      <c r="G723" t="s">
        <v>145</v>
      </c>
      <c r="H723">
        <v>75</v>
      </c>
      <c r="I723">
        <v>215</v>
      </c>
      <c r="J723">
        <v>2004</v>
      </c>
      <c r="K723">
        <v>7</v>
      </c>
      <c r="L723">
        <v>214</v>
      </c>
      <c r="M723" t="s">
        <v>146</v>
      </c>
      <c r="N723" t="s">
        <v>514</v>
      </c>
      <c r="O723" t="s">
        <v>515</v>
      </c>
      <c r="P723" t="s">
        <v>198</v>
      </c>
      <c r="Q723" t="s">
        <v>204</v>
      </c>
      <c r="R723">
        <v>74</v>
      </c>
      <c r="S723">
        <v>13</v>
      </c>
      <c r="T723">
        <v>12</v>
      </c>
      <c r="U723">
        <v>5</v>
      </c>
      <c r="V723">
        <v>7</v>
      </c>
      <c r="W723">
        <v>25</v>
      </c>
      <c r="X723">
        <v>-11</v>
      </c>
      <c r="Y723" s="6">
        <v>-8.6</v>
      </c>
      <c r="Z723">
        <v>31</v>
      </c>
      <c r="AA723">
        <v>1610</v>
      </c>
      <c r="AB723">
        <v>72029</v>
      </c>
      <c r="AC723" s="6">
        <v>1197.3399999999999</v>
      </c>
      <c r="AD723" s="7">
        <v>16.2166666667</v>
      </c>
      <c r="AE723" s="7">
        <f t="shared" si="209"/>
        <v>16.206561561572673</v>
      </c>
      <c r="AF723" s="8">
        <v>0.2788759622215235</v>
      </c>
      <c r="AG723" s="8">
        <v>0.46296296296296297</v>
      </c>
      <c r="AH723" s="8">
        <v>9.8181818181818176E-2</v>
      </c>
      <c r="AI723" s="9">
        <f t="shared" si="210"/>
        <v>0.921875</v>
      </c>
      <c r="AJ723" s="10">
        <f t="shared" si="211"/>
        <v>1020.0568181818181</v>
      </c>
      <c r="AK723" s="7">
        <f t="shared" si="212"/>
        <v>2.7059982962232954</v>
      </c>
      <c r="AL723" s="7">
        <f t="shared" si="213"/>
        <v>2.5055539779845324</v>
      </c>
      <c r="AM723" s="8">
        <f t="shared" si="214"/>
        <v>0.51923076923076927</v>
      </c>
      <c r="AN723" s="11">
        <f t="shared" si="215"/>
        <v>4</v>
      </c>
      <c r="AO723" s="7">
        <f t="shared" si="216"/>
        <v>0.20044431823876296</v>
      </c>
      <c r="AP723">
        <v>153</v>
      </c>
      <c r="AQ723">
        <v>153</v>
      </c>
      <c r="AR723">
        <v>127</v>
      </c>
      <c r="AS723">
        <v>87</v>
      </c>
      <c r="AT723">
        <v>86</v>
      </c>
      <c r="AU723">
        <v>87</v>
      </c>
      <c r="AV723" s="6">
        <v>10.95</v>
      </c>
      <c r="AW723">
        <v>47</v>
      </c>
      <c r="AX723">
        <v>4</v>
      </c>
      <c r="AY723">
        <v>4</v>
      </c>
      <c r="AZ723" s="11">
        <f t="shared" si="217"/>
        <v>8</v>
      </c>
      <c r="BA723" s="6">
        <v>27.609200000000001</v>
      </c>
      <c r="BB723" s="6">
        <v>25.77</v>
      </c>
      <c r="BC723" s="6">
        <v>89.7</v>
      </c>
      <c r="BD723">
        <v>171</v>
      </c>
      <c r="BE723">
        <v>171</v>
      </c>
      <c r="BF723">
        <v>46</v>
      </c>
      <c r="BG723" s="11">
        <f t="shared" si="218"/>
        <v>125</v>
      </c>
      <c r="BH723">
        <v>40</v>
      </c>
      <c r="BI723">
        <v>30</v>
      </c>
      <c r="BJ723">
        <v>22</v>
      </c>
      <c r="BK723">
        <v>39</v>
      </c>
      <c r="BL723">
        <v>30</v>
      </c>
      <c r="BM723">
        <v>22</v>
      </c>
      <c r="BN723">
        <v>39</v>
      </c>
      <c r="BO723" s="8">
        <f t="shared" si="219"/>
        <v>3.4120734908136482E-2</v>
      </c>
      <c r="BP723">
        <v>20</v>
      </c>
      <c r="BQ723">
        <v>44</v>
      </c>
      <c r="BR723">
        <v>20</v>
      </c>
      <c r="BS723">
        <v>44</v>
      </c>
      <c r="BT723" s="8">
        <f t="shared" si="220"/>
        <v>0.3125</v>
      </c>
      <c r="BU723" s="8">
        <f t="shared" si="221"/>
        <v>5.0552922590837282E-2</v>
      </c>
      <c r="BV723">
        <v>11</v>
      </c>
      <c r="BW723">
        <v>19</v>
      </c>
      <c r="BX723">
        <v>2</v>
      </c>
      <c r="BY723">
        <v>7</v>
      </c>
      <c r="BZ723">
        <v>7</v>
      </c>
      <c r="CA723">
        <v>18</v>
      </c>
      <c r="CB723">
        <v>10</v>
      </c>
      <c r="CC723">
        <v>20</v>
      </c>
      <c r="CD723">
        <v>4</v>
      </c>
      <c r="CE723">
        <v>8</v>
      </c>
      <c r="CF723">
        <v>10</v>
      </c>
      <c r="CG723">
        <v>24</v>
      </c>
      <c r="CH723">
        <v>0</v>
      </c>
      <c r="CI723">
        <v>5</v>
      </c>
      <c r="CJ723">
        <v>2</v>
      </c>
      <c r="CK723">
        <v>1</v>
      </c>
      <c r="CL723">
        <v>0</v>
      </c>
      <c r="CM723">
        <v>0</v>
      </c>
      <c r="CN723">
        <v>0</v>
      </c>
      <c r="CO723">
        <v>0</v>
      </c>
      <c r="CP723">
        <v>1</v>
      </c>
      <c r="CQ723">
        <v>1</v>
      </c>
      <c r="CR723">
        <v>4</v>
      </c>
      <c r="CS723">
        <v>0</v>
      </c>
      <c r="CT723">
        <v>6</v>
      </c>
      <c r="CU723">
        <v>0</v>
      </c>
      <c r="CV723">
        <v>0</v>
      </c>
      <c r="CW723">
        <v>3</v>
      </c>
      <c r="CX723">
        <v>37</v>
      </c>
      <c r="CY723">
        <v>5</v>
      </c>
      <c r="CZ723">
        <v>0</v>
      </c>
      <c r="DA723">
        <v>10</v>
      </c>
      <c r="DB723">
        <v>5</v>
      </c>
      <c r="DC723">
        <v>14</v>
      </c>
      <c r="DD723">
        <v>0</v>
      </c>
      <c r="DE723">
        <v>52</v>
      </c>
      <c r="DF723">
        <v>14</v>
      </c>
      <c r="DG723">
        <v>12</v>
      </c>
      <c r="DH723">
        <v>14</v>
      </c>
      <c r="DI723">
        <v>7</v>
      </c>
      <c r="DJ723" s="11">
        <f t="shared" si="222"/>
        <v>-2</v>
      </c>
      <c r="DK723" s="6">
        <v>3.89107889E-2</v>
      </c>
      <c r="DL723">
        <v>13</v>
      </c>
      <c r="DM723">
        <v>1</v>
      </c>
      <c r="DN723">
        <v>0</v>
      </c>
      <c r="DO723">
        <v>0</v>
      </c>
      <c r="DP723">
        <v>0</v>
      </c>
      <c r="DQ723">
        <v>1060</v>
      </c>
      <c r="DR723">
        <v>1143</v>
      </c>
      <c r="DS723">
        <v>757</v>
      </c>
      <c r="DT723">
        <v>869</v>
      </c>
      <c r="DU723">
        <v>550</v>
      </c>
      <c r="DV723">
        <v>640</v>
      </c>
      <c r="DW723" s="6">
        <v>49.67</v>
      </c>
      <c r="DX723" s="6">
        <v>53.23</v>
      </c>
      <c r="DY723">
        <v>166</v>
      </c>
      <c r="DZ723">
        <v>166</v>
      </c>
      <c r="EA723">
        <v>54</v>
      </c>
      <c r="EB723">
        <v>50</v>
      </c>
      <c r="EC723">
        <v>29</v>
      </c>
      <c r="ED723">
        <v>38</v>
      </c>
      <c r="EE723">
        <v>34</v>
      </c>
      <c r="EF723">
        <v>41</v>
      </c>
      <c r="EG723" s="11">
        <f t="shared" si="223"/>
        <v>63</v>
      </c>
      <c r="EH723" s="11">
        <f t="shared" si="224"/>
        <v>79</v>
      </c>
      <c r="EI723">
        <v>638</v>
      </c>
      <c r="EJ723">
        <v>628</v>
      </c>
      <c r="EK723">
        <v>375</v>
      </c>
      <c r="EL723">
        <v>280</v>
      </c>
      <c r="EM723">
        <v>205</v>
      </c>
      <c r="EN723">
        <v>163</v>
      </c>
      <c r="EO723">
        <v>75</v>
      </c>
      <c r="EP723">
        <v>59</v>
      </c>
      <c r="EQ723">
        <v>0.7</v>
      </c>
      <c r="ER723">
        <v>1</v>
      </c>
      <c r="ES723">
        <v>1.7000000000000002</v>
      </c>
      <c r="ET723">
        <v>3096.11</v>
      </c>
      <c r="EU723" s="11">
        <f t="shared" si="225"/>
        <v>242</v>
      </c>
      <c r="EV723" s="6">
        <f t="shared" si="226"/>
        <v>14.846153846153847</v>
      </c>
      <c r="EW723" s="6">
        <f t="shared" si="227"/>
        <v>110.3947082699985</v>
      </c>
      <c r="EX723" s="6">
        <v>15.8</v>
      </c>
      <c r="EY723">
        <v>0.21</v>
      </c>
    </row>
    <row r="724" spans="1:155">
      <c r="A724">
        <v>303</v>
      </c>
      <c r="B724" s="5">
        <v>4500000</v>
      </c>
      <c r="C724" t="s">
        <v>1066</v>
      </c>
      <c r="D724" t="s">
        <v>375</v>
      </c>
      <c r="E724" t="s">
        <v>330</v>
      </c>
      <c r="F724" t="s">
        <v>145</v>
      </c>
      <c r="G724" t="s">
        <v>145</v>
      </c>
      <c r="H724">
        <v>69</v>
      </c>
      <c r="I724">
        <v>182</v>
      </c>
      <c r="J724">
        <v>2010</v>
      </c>
      <c r="K724">
        <v>5</v>
      </c>
      <c r="L724">
        <v>147</v>
      </c>
      <c r="M724" t="s">
        <v>146</v>
      </c>
      <c r="N724" t="s">
        <v>1067</v>
      </c>
      <c r="O724" t="s">
        <v>1068</v>
      </c>
      <c r="P724" t="s">
        <v>198</v>
      </c>
      <c r="Q724" t="s">
        <v>342</v>
      </c>
      <c r="R724">
        <v>64</v>
      </c>
      <c r="S724">
        <v>10</v>
      </c>
      <c r="T724">
        <v>19</v>
      </c>
      <c r="U724">
        <v>11</v>
      </c>
      <c r="V724">
        <v>8</v>
      </c>
      <c r="W724">
        <v>29</v>
      </c>
      <c r="X724">
        <v>7</v>
      </c>
      <c r="Y724" s="6">
        <v>9.6999999999999993</v>
      </c>
      <c r="Z724">
        <v>39</v>
      </c>
      <c r="AA724">
        <v>1353</v>
      </c>
      <c r="AB724">
        <v>57965</v>
      </c>
      <c r="AC724" s="6">
        <v>966.05</v>
      </c>
      <c r="AD724" s="7">
        <v>15.1</v>
      </c>
      <c r="AE724" s="7">
        <f t="shared" si="209"/>
        <v>15.096527777777778</v>
      </c>
      <c r="AF724" s="8">
        <v>0.26838598908731265</v>
      </c>
      <c r="AG724" s="8">
        <v>0.59183673469387754</v>
      </c>
      <c r="AH724" s="8">
        <v>8.1666666666666665E-2</v>
      </c>
      <c r="AI724" s="9">
        <f t="shared" si="210"/>
        <v>0.93902439024390238</v>
      </c>
      <c r="AJ724" s="10">
        <f t="shared" si="211"/>
        <v>1020.6910569105689</v>
      </c>
      <c r="AK724" s="7">
        <f t="shared" si="212"/>
        <v>3.0433207390921799</v>
      </c>
      <c r="AL724" s="7">
        <f t="shared" si="213"/>
        <v>1.5527146628021324</v>
      </c>
      <c r="AM724" s="8">
        <f t="shared" si="214"/>
        <v>0.66216216216216217</v>
      </c>
      <c r="AN724" s="11">
        <f t="shared" si="215"/>
        <v>24</v>
      </c>
      <c r="AO724" s="7">
        <f t="shared" si="216"/>
        <v>1.4906060762900475</v>
      </c>
      <c r="AP724">
        <v>326</v>
      </c>
      <c r="AQ724">
        <v>326</v>
      </c>
      <c r="AR724">
        <v>242</v>
      </c>
      <c r="AS724">
        <v>187</v>
      </c>
      <c r="AT724">
        <v>187</v>
      </c>
      <c r="AU724">
        <v>187</v>
      </c>
      <c r="AV724" s="6">
        <v>20.09</v>
      </c>
      <c r="AW724">
        <v>74</v>
      </c>
      <c r="AX724">
        <v>23</v>
      </c>
      <c r="AY724">
        <v>23</v>
      </c>
      <c r="AZ724" s="11">
        <f t="shared" si="217"/>
        <v>46</v>
      </c>
      <c r="BA724" s="6">
        <v>25.903700000000001</v>
      </c>
      <c r="BB724" s="6">
        <v>25.7</v>
      </c>
      <c r="BC724" s="6">
        <v>318.3</v>
      </c>
      <c r="BD724">
        <v>69</v>
      </c>
      <c r="BE724">
        <v>69</v>
      </c>
      <c r="BF724">
        <v>132</v>
      </c>
      <c r="BG724" s="11">
        <f t="shared" si="218"/>
        <v>-63</v>
      </c>
      <c r="BH724">
        <v>55</v>
      </c>
      <c r="BI724">
        <v>25</v>
      </c>
      <c r="BJ724">
        <v>33</v>
      </c>
      <c r="BK724">
        <v>15</v>
      </c>
      <c r="BL724">
        <v>25</v>
      </c>
      <c r="BM724">
        <v>33</v>
      </c>
      <c r="BN724">
        <v>15</v>
      </c>
      <c r="BO724" s="8">
        <f t="shared" si="219"/>
        <v>1.948051948051948E-2</v>
      </c>
      <c r="BP724">
        <v>30</v>
      </c>
      <c r="BQ724">
        <v>44</v>
      </c>
      <c r="BR724">
        <v>30</v>
      </c>
      <c r="BS724">
        <v>44</v>
      </c>
      <c r="BT724" s="8">
        <f t="shared" si="220"/>
        <v>0.40540540540540543</v>
      </c>
      <c r="BU724" s="8">
        <f t="shared" si="221"/>
        <v>7.2265625E-2</v>
      </c>
      <c r="BV724">
        <v>2</v>
      </c>
      <c r="BW724">
        <v>0</v>
      </c>
      <c r="BX724">
        <v>3</v>
      </c>
      <c r="BY724">
        <v>9</v>
      </c>
      <c r="BZ724">
        <v>25</v>
      </c>
      <c r="CA724">
        <v>35</v>
      </c>
      <c r="CB724">
        <v>9</v>
      </c>
      <c r="CC724">
        <v>8</v>
      </c>
      <c r="CD724">
        <v>12</v>
      </c>
      <c r="CE724">
        <v>17</v>
      </c>
      <c r="CF724">
        <v>21</v>
      </c>
      <c r="CG724">
        <v>28</v>
      </c>
      <c r="CH724">
        <v>0</v>
      </c>
      <c r="CI724">
        <v>2</v>
      </c>
      <c r="CJ724">
        <v>2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2</v>
      </c>
      <c r="CR724">
        <v>3</v>
      </c>
      <c r="CS724">
        <v>1</v>
      </c>
      <c r="CT724">
        <v>4</v>
      </c>
      <c r="CU724">
        <v>0</v>
      </c>
      <c r="CV724">
        <v>3</v>
      </c>
      <c r="CW724">
        <v>3</v>
      </c>
      <c r="CX724">
        <v>49</v>
      </c>
      <c r="CY724">
        <v>20</v>
      </c>
      <c r="CZ724">
        <v>1</v>
      </c>
      <c r="DA724">
        <v>10</v>
      </c>
      <c r="DB724">
        <v>21</v>
      </c>
      <c r="DC724">
        <v>14</v>
      </c>
      <c r="DD724">
        <v>2</v>
      </c>
      <c r="DE724">
        <v>119</v>
      </c>
      <c r="DF724">
        <v>15</v>
      </c>
      <c r="DG724">
        <v>20</v>
      </c>
      <c r="DH724">
        <v>17</v>
      </c>
      <c r="DI724">
        <v>15</v>
      </c>
      <c r="DJ724" s="11">
        <f t="shared" si="222"/>
        <v>5</v>
      </c>
      <c r="DK724" s="6">
        <v>0.66323770049999997</v>
      </c>
      <c r="DL724">
        <v>14</v>
      </c>
      <c r="DM724">
        <v>1</v>
      </c>
      <c r="DN724">
        <v>0</v>
      </c>
      <c r="DO724">
        <v>0</v>
      </c>
      <c r="DP724">
        <v>0</v>
      </c>
      <c r="DQ724">
        <v>1113</v>
      </c>
      <c r="DR724">
        <v>770</v>
      </c>
      <c r="DS724">
        <v>828</v>
      </c>
      <c r="DT724">
        <v>559</v>
      </c>
      <c r="DU724">
        <v>600</v>
      </c>
      <c r="DV724">
        <v>410</v>
      </c>
      <c r="DW724" s="6">
        <v>54.97</v>
      </c>
      <c r="DX724" s="6">
        <v>36.61</v>
      </c>
      <c r="DY724">
        <v>193</v>
      </c>
      <c r="DZ724">
        <v>129</v>
      </c>
      <c r="EA724">
        <v>49</v>
      </c>
      <c r="EB724">
        <v>25</v>
      </c>
      <c r="EC724">
        <v>54</v>
      </c>
      <c r="ED724">
        <v>31</v>
      </c>
      <c r="EE724">
        <v>65</v>
      </c>
      <c r="EF724">
        <v>61</v>
      </c>
      <c r="EG724" s="11">
        <f t="shared" si="223"/>
        <v>119</v>
      </c>
      <c r="EH724" s="11">
        <f t="shared" si="224"/>
        <v>92</v>
      </c>
      <c r="EI724">
        <v>527</v>
      </c>
      <c r="EJ724">
        <v>497</v>
      </c>
      <c r="EK724">
        <v>348</v>
      </c>
      <c r="EL724">
        <v>483</v>
      </c>
      <c r="EM724">
        <v>176</v>
      </c>
      <c r="EN724">
        <v>110</v>
      </c>
      <c r="EO724">
        <v>61</v>
      </c>
      <c r="EP724">
        <v>64</v>
      </c>
      <c r="EQ724">
        <v>1.6</v>
      </c>
      <c r="ER724">
        <v>1.4</v>
      </c>
      <c r="ES724">
        <v>3</v>
      </c>
      <c r="ET724">
        <v>2633.43</v>
      </c>
      <c r="EU724" s="11">
        <f t="shared" si="225"/>
        <v>124</v>
      </c>
      <c r="EV724" s="6">
        <f t="shared" si="226"/>
        <v>7.2857142857142856</v>
      </c>
      <c r="EW724" s="6">
        <f t="shared" si="227"/>
        <v>116.9504684022566</v>
      </c>
      <c r="EX724" s="6">
        <v>44.7</v>
      </c>
      <c r="EY724">
        <v>0.7</v>
      </c>
    </row>
    <row r="725" spans="1:155">
      <c r="A725">
        <v>807</v>
      </c>
      <c r="B725" s="5">
        <v>4500000</v>
      </c>
      <c r="C725" t="s">
        <v>1236</v>
      </c>
      <c r="D725" t="s">
        <v>1237</v>
      </c>
      <c r="E725" t="s">
        <v>189</v>
      </c>
      <c r="F725" t="s">
        <v>145</v>
      </c>
      <c r="G725" t="s">
        <v>145</v>
      </c>
      <c r="H725">
        <v>73</v>
      </c>
      <c r="I725">
        <v>200</v>
      </c>
      <c r="J725">
        <v>2001</v>
      </c>
      <c r="K725">
        <v>1</v>
      </c>
      <c r="L725">
        <v>12</v>
      </c>
      <c r="M725" t="s">
        <v>155</v>
      </c>
      <c r="N725" t="s">
        <v>1238</v>
      </c>
      <c r="O725" t="s">
        <v>1111</v>
      </c>
      <c r="P725" t="s">
        <v>192</v>
      </c>
      <c r="Q725" t="s">
        <v>363</v>
      </c>
      <c r="R725">
        <v>79</v>
      </c>
      <c r="S725">
        <v>1</v>
      </c>
      <c r="T725">
        <v>15</v>
      </c>
      <c r="U725">
        <v>7</v>
      </c>
      <c r="V725">
        <v>8</v>
      </c>
      <c r="W725">
        <v>16</v>
      </c>
      <c r="X725">
        <v>-7</v>
      </c>
      <c r="Y725" s="6">
        <v>-0.1</v>
      </c>
      <c r="Z725">
        <v>23</v>
      </c>
      <c r="AA725">
        <v>2035</v>
      </c>
      <c r="AB725">
        <v>91766</v>
      </c>
      <c r="AC725" s="6">
        <v>1525.49</v>
      </c>
      <c r="AD725" s="7">
        <v>19.366666666699999</v>
      </c>
      <c r="AE725" s="7">
        <f t="shared" si="209"/>
        <v>19.345527426171447</v>
      </c>
      <c r="AF725" s="8">
        <v>0.33223929226359783</v>
      </c>
      <c r="AG725" s="8">
        <v>0.2807017543859649</v>
      </c>
      <c r="AH725" s="8">
        <v>7.4999999999999997E-2</v>
      </c>
      <c r="AI725" s="9">
        <f t="shared" si="210"/>
        <v>0.90218790218790224</v>
      </c>
      <c r="AJ725" s="10">
        <f t="shared" si="211"/>
        <v>977.18790218790218</v>
      </c>
      <c r="AK725" s="7">
        <f t="shared" si="212"/>
        <v>2.241902601786967</v>
      </c>
      <c r="AL725" s="7">
        <f t="shared" si="213"/>
        <v>2.9892034690492895</v>
      </c>
      <c r="AM725" s="8">
        <f t="shared" si="214"/>
        <v>0.42857142857142855</v>
      </c>
      <c r="AN725" s="11">
        <f t="shared" si="215"/>
        <v>-19</v>
      </c>
      <c r="AO725" s="7">
        <f t="shared" si="216"/>
        <v>-0.74730086726232248</v>
      </c>
      <c r="AP725">
        <v>201</v>
      </c>
      <c r="AQ725">
        <v>201</v>
      </c>
      <c r="AR725">
        <v>117</v>
      </c>
      <c r="AS725">
        <v>83</v>
      </c>
      <c r="AT725">
        <v>83</v>
      </c>
      <c r="AU725">
        <v>83</v>
      </c>
      <c r="AV725" s="6">
        <v>3.9</v>
      </c>
      <c r="AW725">
        <v>6</v>
      </c>
      <c r="AX725">
        <v>5</v>
      </c>
      <c r="AY725">
        <v>6</v>
      </c>
      <c r="AZ725" s="11">
        <f t="shared" si="217"/>
        <v>11</v>
      </c>
      <c r="BA725" s="6">
        <v>47.313299999999998</v>
      </c>
      <c r="BB725" s="6">
        <v>45.78</v>
      </c>
      <c r="BC725" s="6">
        <v>176.1</v>
      </c>
      <c r="BD725">
        <v>93</v>
      </c>
      <c r="BE725">
        <v>93</v>
      </c>
      <c r="BF725">
        <v>92</v>
      </c>
      <c r="BG725" s="11">
        <f t="shared" si="218"/>
        <v>1</v>
      </c>
      <c r="BH725">
        <v>34</v>
      </c>
      <c r="BI725">
        <v>37</v>
      </c>
      <c r="BJ725">
        <v>19</v>
      </c>
      <c r="BK725">
        <v>100</v>
      </c>
      <c r="BL725">
        <v>37</v>
      </c>
      <c r="BM725">
        <v>19</v>
      </c>
      <c r="BN725">
        <v>100</v>
      </c>
      <c r="BO725" s="8">
        <f t="shared" si="219"/>
        <v>6.7613252197430695E-2</v>
      </c>
      <c r="BP725">
        <v>0</v>
      </c>
      <c r="BQ725">
        <v>0</v>
      </c>
      <c r="BR725">
        <v>0</v>
      </c>
      <c r="BS725">
        <v>0</v>
      </c>
      <c r="BT725" s="8">
        <f t="shared" si="220"/>
        <v>0</v>
      </c>
      <c r="BU725" s="8">
        <f t="shared" si="221"/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1</v>
      </c>
      <c r="CS725">
        <v>0</v>
      </c>
      <c r="CT725">
        <v>0</v>
      </c>
      <c r="CU725">
        <v>0</v>
      </c>
      <c r="CV725">
        <v>0</v>
      </c>
      <c r="CW725">
        <v>1</v>
      </c>
      <c r="CX725">
        <v>33</v>
      </c>
      <c r="CY725">
        <v>4</v>
      </c>
      <c r="CZ725">
        <v>1</v>
      </c>
      <c r="DA725">
        <v>30</v>
      </c>
      <c r="DB725">
        <v>4</v>
      </c>
      <c r="DC725">
        <v>1</v>
      </c>
      <c r="DD725">
        <v>1</v>
      </c>
      <c r="DE725">
        <v>42</v>
      </c>
      <c r="DF725">
        <v>10</v>
      </c>
      <c r="DG725">
        <v>6</v>
      </c>
      <c r="DH725">
        <v>10</v>
      </c>
      <c r="DI725">
        <v>7</v>
      </c>
      <c r="DJ725" s="11">
        <f t="shared" si="222"/>
        <v>-4</v>
      </c>
      <c r="DK725" s="6">
        <v>5.6804542199999997</v>
      </c>
      <c r="DL725">
        <v>9</v>
      </c>
      <c r="DM725">
        <v>1</v>
      </c>
      <c r="DN725">
        <v>0</v>
      </c>
      <c r="DO725">
        <v>0</v>
      </c>
      <c r="DP725">
        <v>0</v>
      </c>
      <c r="DQ725">
        <v>1533</v>
      </c>
      <c r="DR725">
        <v>1479</v>
      </c>
      <c r="DS725">
        <v>1114</v>
      </c>
      <c r="DT725">
        <v>1091</v>
      </c>
      <c r="DU725">
        <v>760</v>
      </c>
      <c r="DV725">
        <v>777</v>
      </c>
      <c r="DW725" s="6">
        <v>72.31</v>
      </c>
      <c r="DX725" s="6">
        <v>75.239999999999995</v>
      </c>
      <c r="DY725">
        <v>253</v>
      </c>
      <c r="DZ725">
        <v>245</v>
      </c>
      <c r="EA725">
        <v>57</v>
      </c>
      <c r="EB725">
        <v>76</v>
      </c>
      <c r="EC725">
        <v>56</v>
      </c>
      <c r="ED725">
        <v>73</v>
      </c>
      <c r="EE725">
        <v>68</v>
      </c>
      <c r="EF725">
        <v>66</v>
      </c>
      <c r="EG725" s="11">
        <f t="shared" si="223"/>
        <v>124</v>
      </c>
      <c r="EH725" s="11">
        <f t="shared" si="224"/>
        <v>139</v>
      </c>
      <c r="EI725">
        <v>718</v>
      </c>
      <c r="EJ725">
        <v>763</v>
      </c>
      <c r="EK725">
        <v>493</v>
      </c>
      <c r="EL725">
        <v>521</v>
      </c>
      <c r="EM725">
        <v>249</v>
      </c>
      <c r="EN725">
        <v>144</v>
      </c>
      <c r="EO725">
        <v>90</v>
      </c>
      <c r="EP725">
        <v>89</v>
      </c>
      <c r="EQ725">
        <v>0</v>
      </c>
      <c r="ER725">
        <v>2.2000000000000002</v>
      </c>
      <c r="ES725">
        <v>2.2000000000000002</v>
      </c>
      <c r="ET725">
        <v>3066.05</v>
      </c>
      <c r="EU725" s="11">
        <f t="shared" si="225"/>
        <v>217</v>
      </c>
      <c r="EV725" s="6">
        <f t="shared" si="226"/>
        <v>12.444444444444445</v>
      </c>
      <c r="EW725" s="6">
        <f t="shared" si="227"/>
        <v>118.46685327337445</v>
      </c>
      <c r="EX725" s="6">
        <v>25</v>
      </c>
      <c r="EY725">
        <v>0.32</v>
      </c>
    </row>
    <row r="726" spans="1:155">
      <c r="A726">
        <v>478</v>
      </c>
      <c r="B726" s="5">
        <v>4500000</v>
      </c>
      <c r="C726" t="s">
        <v>1320</v>
      </c>
      <c r="D726" t="s">
        <v>1321</v>
      </c>
      <c r="E726" t="s">
        <v>144</v>
      </c>
      <c r="F726" t="s">
        <v>145</v>
      </c>
      <c r="G726" t="s">
        <v>145</v>
      </c>
      <c r="H726">
        <v>72</v>
      </c>
      <c r="I726">
        <v>195</v>
      </c>
      <c r="J726">
        <v>2008</v>
      </c>
      <c r="K726">
        <v>3</v>
      </c>
      <c r="L726">
        <v>82</v>
      </c>
      <c r="M726" t="s">
        <v>155</v>
      </c>
      <c r="N726" t="s">
        <v>1322</v>
      </c>
      <c r="O726" t="s">
        <v>661</v>
      </c>
      <c r="P726" t="s">
        <v>171</v>
      </c>
      <c r="Q726" t="s">
        <v>257</v>
      </c>
      <c r="R726">
        <v>82</v>
      </c>
      <c r="S726">
        <v>20</v>
      </c>
      <c r="T726">
        <v>20</v>
      </c>
      <c r="U726">
        <v>13</v>
      </c>
      <c r="V726">
        <v>7</v>
      </c>
      <c r="W726">
        <v>40</v>
      </c>
      <c r="X726">
        <v>-20</v>
      </c>
      <c r="Y726" s="6">
        <v>-5.4</v>
      </c>
      <c r="Z726">
        <v>38</v>
      </c>
      <c r="AA726">
        <v>1928</v>
      </c>
      <c r="AB726">
        <v>89407</v>
      </c>
      <c r="AC726" s="6">
        <v>1464.68</v>
      </c>
      <c r="AD726" s="7">
        <v>18.116666666699999</v>
      </c>
      <c r="AE726" s="7">
        <f t="shared" si="209"/>
        <v>18.050257452585637</v>
      </c>
      <c r="AF726" s="8">
        <v>0.30367013181955771</v>
      </c>
      <c r="AG726" s="8">
        <v>0.63492063492063489</v>
      </c>
      <c r="AH726" s="8">
        <v>9.2920353982300891E-2</v>
      </c>
      <c r="AI726" s="9">
        <f t="shared" si="210"/>
        <v>0.89908256880733939</v>
      </c>
      <c r="AJ726" s="10">
        <f t="shared" si="211"/>
        <v>992.00292278964025</v>
      </c>
      <c r="AK726" s="7">
        <f t="shared" si="212"/>
        <v>2.5807684955075509</v>
      </c>
      <c r="AL726" s="7">
        <f t="shared" si="213"/>
        <v>3.1542726056203398</v>
      </c>
      <c r="AM726" s="8">
        <f t="shared" si="214"/>
        <v>0.45</v>
      </c>
      <c r="AN726" s="11">
        <f t="shared" si="215"/>
        <v>-14</v>
      </c>
      <c r="AO726" s="7">
        <f t="shared" si="216"/>
        <v>-0.5735041101127889</v>
      </c>
      <c r="AP726">
        <v>243</v>
      </c>
      <c r="AQ726">
        <v>242</v>
      </c>
      <c r="AR726">
        <v>190</v>
      </c>
      <c r="AS726">
        <v>143</v>
      </c>
      <c r="AT726">
        <v>142</v>
      </c>
      <c r="AU726">
        <v>142</v>
      </c>
      <c r="AV726" s="6">
        <v>17.850000000000001</v>
      </c>
      <c r="AW726">
        <v>70</v>
      </c>
      <c r="AX726">
        <v>8</v>
      </c>
      <c r="AY726">
        <v>7</v>
      </c>
      <c r="AZ726" s="11">
        <f t="shared" si="217"/>
        <v>15</v>
      </c>
      <c r="BA726" s="6">
        <v>23.232399999999998</v>
      </c>
      <c r="BB726" s="6">
        <v>20.05</v>
      </c>
      <c r="BC726" s="6">
        <v>231</v>
      </c>
      <c r="BD726">
        <v>88</v>
      </c>
      <c r="BE726">
        <v>86</v>
      </c>
      <c r="BF726">
        <v>93</v>
      </c>
      <c r="BG726" s="11">
        <f t="shared" si="218"/>
        <v>-7</v>
      </c>
      <c r="BH726">
        <v>48</v>
      </c>
      <c r="BI726">
        <v>28</v>
      </c>
      <c r="BJ726">
        <v>45</v>
      </c>
      <c r="BK726">
        <v>68</v>
      </c>
      <c r="BL726">
        <v>26</v>
      </c>
      <c r="BM726">
        <v>45</v>
      </c>
      <c r="BN726">
        <v>67</v>
      </c>
      <c r="BO726" s="8">
        <f t="shared" si="219"/>
        <v>4.8656499636891795E-2</v>
      </c>
      <c r="BP726">
        <v>585</v>
      </c>
      <c r="BQ726">
        <v>629</v>
      </c>
      <c r="BR726">
        <v>581</v>
      </c>
      <c r="BS726">
        <v>622</v>
      </c>
      <c r="BT726" s="8">
        <f t="shared" si="220"/>
        <v>0.48187808896210871</v>
      </c>
      <c r="BU726" s="8">
        <f t="shared" si="221"/>
        <v>0.79249011857707508</v>
      </c>
      <c r="BV726">
        <v>201</v>
      </c>
      <c r="BW726">
        <v>239</v>
      </c>
      <c r="BX726">
        <v>168</v>
      </c>
      <c r="BY726">
        <v>183</v>
      </c>
      <c r="BZ726">
        <v>216</v>
      </c>
      <c r="CA726">
        <v>205</v>
      </c>
      <c r="CB726">
        <v>148</v>
      </c>
      <c r="CC726">
        <v>163</v>
      </c>
      <c r="CD726">
        <v>211</v>
      </c>
      <c r="CE726">
        <v>228</v>
      </c>
      <c r="CF726">
        <v>358</v>
      </c>
      <c r="CG726">
        <v>387</v>
      </c>
      <c r="CH726">
        <v>1</v>
      </c>
      <c r="CI726">
        <v>4</v>
      </c>
      <c r="CJ726">
        <v>2</v>
      </c>
      <c r="CK726">
        <v>0</v>
      </c>
      <c r="CL726">
        <v>0</v>
      </c>
      <c r="CM726">
        <v>0</v>
      </c>
      <c r="CN726">
        <v>2</v>
      </c>
      <c r="CO726">
        <v>0</v>
      </c>
      <c r="CP726">
        <v>0</v>
      </c>
      <c r="CQ726">
        <v>7</v>
      </c>
      <c r="CR726">
        <v>3</v>
      </c>
      <c r="CS726">
        <v>2</v>
      </c>
      <c r="CT726">
        <v>6</v>
      </c>
      <c r="CU726">
        <v>0</v>
      </c>
      <c r="CV726">
        <v>3</v>
      </c>
      <c r="CW726">
        <v>4</v>
      </c>
      <c r="CX726">
        <v>41</v>
      </c>
      <c r="CY726">
        <v>17</v>
      </c>
      <c r="CZ726">
        <v>1</v>
      </c>
      <c r="DA726">
        <v>12</v>
      </c>
      <c r="DB726">
        <v>38</v>
      </c>
      <c r="DC726">
        <v>15</v>
      </c>
      <c r="DD726">
        <v>5</v>
      </c>
      <c r="DE726">
        <v>54</v>
      </c>
      <c r="DF726">
        <v>15</v>
      </c>
      <c r="DG726">
        <v>18</v>
      </c>
      <c r="DH726">
        <v>15</v>
      </c>
      <c r="DI726">
        <v>15</v>
      </c>
      <c r="DJ726" s="11">
        <f t="shared" si="222"/>
        <v>3</v>
      </c>
      <c r="DK726" s="6">
        <v>1.1616392357000001</v>
      </c>
      <c r="DL726">
        <v>14</v>
      </c>
      <c r="DM726">
        <v>0</v>
      </c>
      <c r="DN726">
        <v>0</v>
      </c>
      <c r="DO726">
        <v>1</v>
      </c>
      <c r="DP726">
        <v>0</v>
      </c>
      <c r="DQ726">
        <v>1236</v>
      </c>
      <c r="DR726">
        <v>1377</v>
      </c>
      <c r="DS726">
        <v>939</v>
      </c>
      <c r="DT726">
        <v>1066</v>
      </c>
      <c r="DU726">
        <v>678</v>
      </c>
      <c r="DV726">
        <v>763</v>
      </c>
      <c r="DW726" s="6">
        <v>65.2</v>
      </c>
      <c r="DX726" s="6">
        <v>72.430000000000007</v>
      </c>
      <c r="DY726">
        <v>227</v>
      </c>
      <c r="DZ726">
        <v>241</v>
      </c>
      <c r="EA726">
        <v>63</v>
      </c>
      <c r="EB726">
        <v>77</v>
      </c>
      <c r="EC726">
        <v>38</v>
      </c>
      <c r="ED726">
        <v>39</v>
      </c>
      <c r="EE726">
        <v>32</v>
      </c>
      <c r="EF726">
        <v>61</v>
      </c>
      <c r="EG726" s="11">
        <f t="shared" si="223"/>
        <v>70</v>
      </c>
      <c r="EH726" s="11">
        <f t="shared" si="224"/>
        <v>100</v>
      </c>
      <c r="EI726">
        <v>745</v>
      </c>
      <c r="EJ726">
        <v>773</v>
      </c>
      <c r="EK726">
        <v>429</v>
      </c>
      <c r="EL726">
        <v>454</v>
      </c>
      <c r="EM726">
        <v>205</v>
      </c>
      <c r="EN726">
        <v>157</v>
      </c>
      <c r="EO726">
        <v>83</v>
      </c>
      <c r="EP726">
        <v>86</v>
      </c>
      <c r="EQ726">
        <v>2.5</v>
      </c>
      <c r="ER726">
        <v>1.3</v>
      </c>
      <c r="ES726">
        <v>3.9</v>
      </c>
      <c r="ET726">
        <v>3358.58</v>
      </c>
      <c r="EU726" s="11">
        <f t="shared" si="225"/>
        <v>194</v>
      </c>
      <c r="EV726" s="6">
        <f t="shared" si="226"/>
        <v>9.5</v>
      </c>
      <c r="EW726" s="6">
        <f t="shared" si="227"/>
        <v>107.04044569462272</v>
      </c>
      <c r="EX726" s="6">
        <v>35.200000000000003</v>
      </c>
      <c r="EY726">
        <v>0.43</v>
      </c>
    </row>
    <row r="727" spans="1:155">
      <c r="A727">
        <v>424</v>
      </c>
      <c r="B727" s="5">
        <v>4500000</v>
      </c>
      <c r="C727" t="s">
        <v>1599</v>
      </c>
      <c r="D727" t="s">
        <v>1600</v>
      </c>
      <c r="F727" t="s">
        <v>219</v>
      </c>
      <c r="G727" t="s">
        <v>219</v>
      </c>
      <c r="H727">
        <v>73</v>
      </c>
      <c r="I727">
        <v>204</v>
      </c>
      <c r="J727">
        <v>2009</v>
      </c>
      <c r="K727">
        <v>1</v>
      </c>
      <c r="L727">
        <v>14</v>
      </c>
      <c r="M727" t="s">
        <v>155</v>
      </c>
      <c r="N727" t="s">
        <v>1601</v>
      </c>
      <c r="O727" t="s">
        <v>1602</v>
      </c>
      <c r="P727" t="s">
        <v>192</v>
      </c>
      <c r="Q727" t="s">
        <v>250</v>
      </c>
      <c r="R727">
        <v>47</v>
      </c>
      <c r="S727">
        <v>2</v>
      </c>
      <c r="T727">
        <v>3</v>
      </c>
      <c r="U727">
        <v>1</v>
      </c>
      <c r="V727">
        <v>2</v>
      </c>
      <c r="W727">
        <v>5</v>
      </c>
      <c r="X727">
        <v>-26</v>
      </c>
      <c r="Y727" s="6">
        <v>-9.6</v>
      </c>
      <c r="Z727">
        <v>26</v>
      </c>
      <c r="AA727">
        <v>1315</v>
      </c>
      <c r="AB727">
        <v>61766</v>
      </c>
      <c r="AC727" s="6">
        <v>1027.96</v>
      </c>
      <c r="AD727" s="7">
        <v>21.9</v>
      </c>
      <c r="AE727" s="7">
        <f t="shared" si="209"/>
        <v>21.891442080378255</v>
      </c>
      <c r="AF727" s="8">
        <v>0.37079279883707933</v>
      </c>
      <c r="AG727" s="8">
        <v>0.25</v>
      </c>
      <c r="AH727" s="8">
        <v>4.2283298097251586E-2</v>
      </c>
      <c r="AI727" s="9">
        <f t="shared" si="210"/>
        <v>0.91693811074918563</v>
      </c>
      <c r="AJ727" s="10">
        <f t="shared" si="211"/>
        <v>959.22140884643727</v>
      </c>
      <c r="AK727" s="7">
        <f t="shared" si="212"/>
        <v>1.1673605976886259</v>
      </c>
      <c r="AL727" s="7">
        <f t="shared" si="213"/>
        <v>2.9767695241059964</v>
      </c>
      <c r="AM727" s="8">
        <f t="shared" si="214"/>
        <v>0.28169014084507044</v>
      </c>
      <c r="AN727" s="11">
        <f t="shared" si="215"/>
        <v>-31</v>
      </c>
      <c r="AO727" s="7">
        <f t="shared" si="216"/>
        <v>-1.8094089264173705</v>
      </c>
      <c r="AP727">
        <v>114</v>
      </c>
      <c r="AQ727">
        <v>114</v>
      </c>
      <c r="AR727">
        <v>69</v>
      </c>
      <c r="AS727">
        <v>42</v>
      </c>
      <c r="AT727">
        <v>42</v>
      </c>
      <c r="AU727">
        <v>42</v>
      </c>
      <c r="AV727" s="6">
        <v>1.7000000000000002</v>
      </c>
      <c r="AW727">
        <v>0</v>
      </c>
      <c r="AX727">
        <v>0</v>
      </c>
      <c r="AY727">
        <v>3</v>
      </c>
      <c r="AZ727" s="11">
        <f t="shared" si="217"/>
        <v>3</v>
      </c>
      <c r="BA727" s="6">
        <v>55.857100000000003</v>
      </c>
      <c r="BB727" s="6">
        <v>50.72</v>
      </c>
      <c r="BC727" s="6">
        <v>16.100000000000001</v>
      </c>
      <c r="BD727">
        <v>60</v>
      </c>
      <c r="BE727">
        <v>60</v>
      </c>
      <c r="BF727">
        <v>97</v>
      </c>
      <c r="BG727" s="11">
        <f t="shared" si="218"/>
        <v>-37</v>
      </c>
      <c r="BH727">
        <v>27</v>
      </c>
      <c r="BI727">
        <v>32</v>
      </c>
      <c r="BJ727">
        <v>18</v>
      </c>
      <c r="BK727">
        <v>72</v>
      </c>
      <c r="BL727">
        <v>32</v>
      </c>
      <c r="BM727">
        <v>18</v>
      </c>
      <c r="BN727">
        <v>72</v>
      </c>
      <c r="BO727" s="8">
        <f t="shared" si="219"/>
        <v>6.6914498141263934E-2</v>
      </c>
      <c r="BP727">
        <v>0</v>
      </c>
      <c r="BQ727">
        <v>0</v>
      </c>
      <c r="BR727">
        <v>0</v>
      </c>
      <c r="BS727">
        <v>0</v>
      </c>
      <c r="BT727" s="8">
        <f t="shared" si="220"/>
        <v>0</v>
      </c>
      <c r="BU727" s="8">
        <f t="shared" si="221"/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2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2</v>
      </c>
      <c r="CX727">
        <v>25</v>
      </c>
      <c r="CY727">
        <v>1</v>
      </c>
      <c r="CZ727">
        <v>0</v>
      </c>
      <c r="DA727">
        <v>22</v>
      </c>
      <c r="DB727">
        <v>6</v>
      </c>
      <c r="DC727">
        <v>1</v>
      </c>
      <c r="DD727">
        <v>0</v>
      </c>
      <c r="DE727">
        <v>12</v>
      </c>
      <c r="DF727">
        <v>12</v>
      </c>
      <c r="DG727">
        <v>5</v>
      </c>
      <c r="DH727">
        <v>13</v>
      </c>
      <c r="DI727">
        <v>4</v>
      </c>
      <c r="DJ727" s="11">
        <f t="shared" si="222"/>
        <v>-7</v>
      </c>
      <c r="DK727" s="6">
        <v>-2.03208623</v>
      </c>
      <c r="DL727">
        <v>12</v>
      </c>
      <c r="DM727">
        <v>0</v>
      </c>
      <c r="DN727">
        <v>0</v>
      </c>
      <c r="DO727">
        <v>0</v>
      </c>
      <c r="DP727">
        <v>0</v>
      </c>
      <c r="DQ727">
        <v>844</v>
      </c>
      <c r="DR727">
        <v>1076</v>
      </c>
      <c r="DS727">
        <v>636</v>
      </c>
      <c r="DT727">
        <v>838</v>
      </c>
      <c r="DU727">
        <v>473</v>
      </c>
      <c r="DV727">
        <v>614</v>
      </c>
      <c r="DW727" s="6">
        <v>35.409999999999997</v>
      </c>
      <c r="DX727" s="6">
        <v>48.64</v>
      </c>
      <c r="DY727">
        <v>114</v>
      </c>
      <c r="DZ727">
        <v>150</v>
      </c>
      <c r="EA727">
        <v>20</v>
      </c>
      <c r="EB727">
        <v>51</v>
      </c>
      <c r="EC727">
        <v>24</v>
      </c>
      <c r="ED727">
        <v>42</v>
      </c>
      <c r="EE727">
        <v>38</v>
      </c>
      <c r="EF727">
        <v>41</v>
      </c>
      <c r="EG727" s="11">
        <f t="shared" si="223"/>
        <v>62</v>
      </c>
      <c r="EH727" s="11">
        <f t="shared" si="224"/>
        <v>83</v>
      </c>
      <c r="EI727">
        <v>461</v>
      </c>
      <c r="EJ727">
        <v>483</v>
      </c>
      <c r="EK727">
        <v>360</v>
      </c>
      <c r="EL727">
        <v>343</v>
      </c>
      <c r="EM727">
        <v>133</v>
      </c>
      <c r="EN727">
        <v>111</v>
      </c>
      <c r="EO727">
        <v>56</v>
      </c>
      <c r="EP727">
        <v>45</v>
      </c>
      <c r="EQ727">
        <v>-0.5</v>
      </c>
      <c r="ER727">
        <v>0.4</v>
      </c>
      <c r="ES727">
        <v>-0.1</v>
      </c>
      <c r="ET727">
        <v>1744.37</v>
      </c>
      <c r="EU727" s="11">
        <f t="shared" si="225"/>
        <v>158</v>
      </c>
      <c r="EV727" s="6">
        <f t="shared" si="226"/>
        <v>6.5</v>
      </c>
      <c r="EW727" s="6">
        <f t="shared" si="227"/>
        <v>112.06661737810809</v>
      </c>
      <c r="EX727" s="6">
        <v>-2.2000000000000002</v>
      </c>
      <c r="EY727">
        <v>-0.05</v>
      </c>
    </row>
    <row r="728" spans="1:155">
      <c r="A728">
        <v>62</v>
      </c>
      <c r="B728" s="5">
        <v>4500000</v>
      </c>
      <c r="C728" t="s">
        <v>1657</v>
      </c>
      <c r="D728" t="s">
        <v>1658</v>
      </c>
      <c r="E728" t="s">
        <v>260</v>
      </c>
      <c r="F728" t="s">
        <v>154</v>
      </c>
      <c r="G728" t="s">
        <v>154</v>
      </c>
      <c r="H728">
        <v>72</v>
      </c>
      <c r="I728">
        <v>199</v>
      </c>
      <c r="J728">
        <v>2009</v>
      </c>
      <c r="K728">
        <v>1</v>
      </c>
      <c r="L728">
        <v>16</v>
      </c>
      <c r="M728" t="s">
        <v>155</v>
      </c>
      <c r="N728" t="s">
        <v>1659</v>
      </c>
      <c r="O728" t="s">
        <v>415</v>
      </c>
      <c r="P728" t="s">
        <v>192</v>
      </c>
      <c r="Q728" t="s">
        <v>285</v>
      </c>
      <c r="R728">
        <v>81</v>
      </c>
      <c r="S728">
        <v>11</v>
      </c>
      <c r="T728">
        <v>35</v>
      </c>
      <c r="U728">
        <v>17</v>
      </c>
      <c r="V728">
        <v>18</v>
      </c>
      <c r="W728">
        <v>46</v>
      </c>
      <c r="X728">
        <v>-3</v>
      </c>
      <c r="Y728" s="6">
        <v>-13.7</v>
      </c>
      <c r="Z728">
        <v>12</v>
      </c>
      <c r="AA728">
        <v>1912</v>
      </c>
      <c r="AB728">
        <v>110410</v>
      </c>
      <c r="AC728" s="6">
        <v>1835.69</v>
      </c>
      <c r="AD728" s="7">
        <v>22.7166666667</v>
      </c>
      <c r="AE728" s="7">
        <f t="shared" si="209"/>
        <v>22.699204389585873</v>
      </c>
      <c r="AF728" s="8">
        <v>0.3850327836530596</v>
      </c>
      <c r="AG728" s="8">
        <v>0.4946236559139785</v>
      </c>
      <c r="AH728" s="8">
        <v>9.3093093093093091E-2</v>
      </c>
      <c r="AI728" s="9">
        <f t="shared" si="210"/>
        <v>0.9203722854188211</v>
      </c>
      <c r="AJ728" s="10">
        <f t="shared" si="211"/>
        <v>1013.4653785119141</v>
      </c>
      <c r="AK728" s="7">
        <f t="shared" si="212"/>
        <v>3.0397289302660031</v>
      </c>
      <c r="AL728" s="7">
        <f t="shared" si="213"/>
        <v>2.5167648132309921</v>
      </c>
      <c r="AM728" s="8">
        <f t="shared" si="214"/>
        <v>0.54705882352941182</v>
      </c>
      <c r="AN728" s="11">
        <f t="shared" si="215"/>
        <v>16</v>
      </c>
      <c r="AO728" s="7">
        <f t="shared" si="216"/>
        <v>0.522964117035011</v>
      </c>
      <c r="AP728">
        <v>288</v>
      </c>
      <c r="AQ728">
        <v>288</v>
      </c>
      <c r="AR728">
        <v>207</v>
      </c>
      <c r="AS728">
        <v>137</v>
      </c>
      <c r="AT728">
        <v>137</v>
      </c>
      <c r="AU728">
        <v>137</v>
      </c>
      <c r="AV728" s="6">
        <v>8.32</v>
      </c>
      <c r="AW728">
        <v>14</v>
      </c>
      <c r="AX728">
        <v>5</v>
      </c>
      <c r="AY728">
        <v>13</v>
      </c>
      <c r="AZ728" s="11">
        <f t="shared" si="217"/>
        <v>18</v>
      </c>
      <c r="BA728" s="6">
        <v>45.4161</v>
      </c>
      <c r="BB728" s="6">
        <v>42.53</v>
      </c>
      <c r="BC728" s="6">
        <v>320.39999999999998</v>
      </c>
      <c r="BD728">
        <v>77</v>
      </c>
      <c r="BE728">
        <v>77</v>
      </c>
      <c r="BF728">
        <v>68</v>
      </c>
      <c r="BG728" s="11">
        <f t="shared" si="218"/>
        <v>9</v>
      </c>
      <c r="BH728">
        <v>70</v>
      </c>
      <c r="BI728">
        <v>48</v>
      </c>
      <c r="BJ728">
        <v>26</v>
      </c>
      <c r="BK728">
        <v>109</v>
      </c>
      <c r="BL728">
        <v>48</v>
      </c>
      <c r="BM728">
        <v>26</v>
      </c>
      <c r="BN728">
        <v>109</v>
      </c>
      <c r="BO728" s="8">
        <f t="shared" si="219"/>
        <v>6.3854715875805504E-2</v>
      </c>
      <c r="BP728">
        <v>0</v>
      </c>
      <c r="BQ728">
        <v>0</v>
      </c>
      <c r="BR728">
        <v>0</v>
      </c>
      <c r="BS728">
        <v>0</v>
      </c>
      <c r="BT728" s="8">
        <f t="shared" si="220"/>
        <v>0</v>
      </c>
      <c r="BU728" s="8">
        <f t="shared" si="221"/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2</v>
      </c>
      <c r="CJ728">
        <v>1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6</v>
      </c>
      <c r="CQ728">
        <v>0</v>
      </c>
      <c r="CR728">
        <v>0</v>
      </c>
      <c r="CS728">
        <v>0</v>
      </c>
      <c r="CT728">
        <v>5</v>
      </c>
      <c r="CU728">
        <v>1</v>
      </c>
      <c r="CV728">
        <v>2</v>
      </c>
      <c r="CW728">
        <v>8</v>
      </c>
      <c r="CX728">
        <v>59</v>
      </c>
      <c r="CY728">
        <v>9</v>
      </c>
      <c r="CZ728">
        <v>0</v>
      </c>
      <c r="DA728">
        <v>56</v>
      </c>
      <c r="DB728">
        <v>17</v>
      </c>
      <c r="DC728">
        <v>1</v>
      </c>
      <c r="DD728">
        <v>0</v>
      </c>
      <c r="DE728">
        <v>54</v>
      </c>
      <c r="DF728">
        <v>6</v>
      </c>
      <c r="DG728">
        <v>7</v>
      </c>
      <c r="DH728">
        <v>6</v>
      </c>
      <c r="DI728">
        <v>6</v>
      </c>
      <c r="DJ728" s="11">
        <f t="shared" si="222"/>
        <v>1</v>
      </c>
      <c r="DK728" s="6">
        <v>10.31684636</v>
      </c>
      <c r="DL728">
        <v>6</v>
      </c>
      <c r="DM728">
        <v>0</v>
      </c>
      <c r="DN728">
        <v>0</v>
      </c>
      <c r="DO728">
        <v>0</v>
      </c>
      <c r="DP728">
        <v>0</v>
      </c>
      <c r="DQ728">
        <v>1828</v>
      </c>
      <c r="DR728">
        <v>1707</v>
      </c>
      <c r="DS728">
        <v>1370</v>
      </c>
      <c r="DT728">
        <v>1295</v>
      </c>
      <c r="DU728">
        <v>999</v>
      </c>
      <c r="DV728">
        <v>967</v>
      </c>
      <c r="DW728" s="6">
        <v>93.42</v>
      </c>
      <c r="DX728" s="6">
        <v>85.68</v>
      </c>
      <c r="DY728">
        <v>319</v>
      </c>
      <c r="DZ728">
        <v>305</v>
      </c>
      <c r="EA728">
        <v>93</v>
      </c>
      <c r="EB728">
        <v>77</v>
      </c>
      <c r="EC728">
        <v>68</v>
      </c>
      <c r="ED728">
        <v>55</v>
      </c>
      <c r="EE728">
        <v>86</v>
      </c>
      <c r="EF728">
        <v>80</v>
      </c>
      <c r="EG728" s="11">
        <f t="shared" si="223"/>
        <v>154</v>
      </c>
      <c r="EH728" s="11">
        <f t="shared" si="224"/>
        <v>135</v>
      </c>
      <c r="EI728">
        <v>928</v>
      </c>
      <c r="EJ728">
        <v>983</v>
      </c>
      <c r="EK728">
        <v>671</v>
      </c>
      <c r="EL728">
        <v>506</v>
      </c>
      <c r="EM728">
        <v>317</v>
      </c>
      <c r="EN728">
        <v>221</v>
      </c>
      <c r="EO728">
        <v>76</v>
      </c>
      <c r="EP728">
        <v>91</v>
      </c>
      <c r="EQ728">
        <v>4.0999999999999996</v>
      </c>
      <c r="ER728">
        <v>2.9</v>
      </c>
      <c r="ES728">
        <v>7</v>
      </c>
      <c r="ET728">
        <v>2931.93</v>
      </c>
      <c r="EU728" s="11">
        <f t="shared" si="225"/>
        <v>198</v>
      </c>
      <c r="EV728" s="6">
        <f t="shared" si="226"/>
        <v>17.166666666666668</v>
      </c>
      <c r="EW728" s="6">
        <f t="shared" si="227"/>
        <v>115.54238460742282</v>
      </c>
      <c r="EX728" s="6">
        <v>39.700000000000003</v>
      </c>
      <c r="EY728">
        <v>0.49</v>
      </c>
    </row>
    <row r="729" spans="1:155">
      <c r="A729">
        <v>620</v>
      </c>
      <c r="B729" s="5">
        <v>4500000</v>
      </c>
      <c r="C729" t="s">
        <v>1719</v>
      </c>
      <c r="D729" t="s">
        <v>1720</v>
      </c>
      <c r="E729" t="s">
        <v>330</v>
      </c>
      <c r="F729" t="s">
        <v>145</v>
      </c>
      <c r="G729" t="s">
        <v>145</v>
      </c>
      <c r="H729">
        <v>72</v>
      </c>
      <c r="I729">
        <v>192</v>
      </c>
      <c r="J729">
        <v>2003</v>
      </c>
      <c r="K729">
        <v>3</v>
      </c>
      <c r="L729">
        <v>74</v>
      </c>
      <c r="M729" t="s">
        <v>155</v>
      </c>
      <c r="N729" t="s">
        <v>1721</v>
      </c>
      <c r="O729" t="s">
        <v>1722</v>
      </c>
      <c r="P729" t="s">
        <v>149</v>
      </c>
      <c r="Q729" t="s">
        <v>281</v>
      </c>
      <c r="R729">
        <v>4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-1</v>
      </c>
      <c r="Y729" s="6">
        <v>0.4</v>
      </c>
      <c r="Z729">
        <v>0</v>
      </c>
      <c r="AA729">
        <v>69</v>
      </c>
      <c r="AB729">
        <v>3237</v>
      </c>
      <c r="AC729" s="6">
        <v>53.91</v>
      </c>
      <c r="AD729" s="7">
        <v>13.483333333299999</v>
      </c>
      <c r="AE729" s="7">
        <f t="shared" si="209"/>
        <v>13.482777777766666</v>
      </c>
      <c r="AF729" s="8">
        <v>0.23492243332752308</v>
      </c>
      <c r="AG729" s="8">
        <v>0</v>
      </c>
      <c r="AH729" s="8">
        <v>0</v>
      </c>
      <c r="AI729" s="9">
        <f t="shared" si="210"/>
        <v>0.95</v>
      </c>
      <c r="AJ729" s="10">
        <f t="shared" si="211"/>
        <v>950</v>
      </c>
      <c r="AK729" s="7">
        <f t="shared" si="212"/>
        <v>0</v>
      </c>
      <c r="AL729" s="7">
        <f t="shared" si="213"/>
        <v>1.1129660545353366</v>
      </c>
      <c r="AM729" s="8">
        <f t="shared" si="214"/>
        <v>0</v>
      </c>
      <c r="AN729" s="11">
        <f t="shared" si="215"/>
        <v>-1</v>
      </c>
      <c r="AO729" s="7">
        <f t="shared" si="216"/>
        <v>-1.1129660545353366</v>
      </c>
      <c r="AP729">
        <v>13</v>
      </c>
      <c r="AQ729">
        <v>13</v>
      </c>
      <c r="AR729">
        <v>9</v>
      </c>
      <c r="AS729">
        <v>5</v>
      </c>
      <c r="AT729">
        <v>5</v>
      </c>
      <c r="AU729">
        <v>5</v>
      </c>
      <c r="AV729" s="6">
        <v>0.36</v>
      </c>
      <c r="AW729">
        <v>0</v>
      </c>
      <c r="AX729">
        <v>0</v>
      </c>
      <c r="AY729">
        <v>0</v>
      </c>
      <c r="AZ729" s="11">
        <f t="shared" si="217"/>
        <v>0</v>
      </c>
      <c r="BA729" s="6">
        <v>34.799999999999997</v>
      </c>
      <c r="BB729" s="6">
        <v>30.14</v>
      </c>
      <c r="BC729" s="6">
        <v>0</v>
      </c>
      <c r="BD729">
        <v>4</v>
      </c>
      <c r="BE729">
        <v>4</v>
      </c>
      <c r="BF729">
        <v>3</v>
      </c>
      <c r="BG729" s="11">
        <f t="shared" si="218"/>
        <v>1</v>
      </c>
      <c r="BH729">
        <v>4</v>
      </c>
      <c r="BI729">
        <v>1</v>
      </c>
      <c r="BJ729">
        <v>1</v>
      </c>
      <c r="BK729">
        <v>1</v>
      </c>
      <c r="BL729">
        <v>1</v>
      </c>
      <c r="BM729">
        <v>1</v>
      </c>
      <c r="BN729">
        <v>1</v>
      </c>
      <c r="BO729" s="8">
        <f t="shared" si="219"/>
        <v>2.7027027027027029E-2</v>
      </c>
      <c r="BP729">
        <v>0</v>
      </c>
      <c r="BQ729">
        <v>1</v>
      </c>
      <c r="BR729">
        <v>0</v>
      </c>
      <c r="BS729">
        <v>1</v>
      </c>
      <c r="BT729" s="8">
        <f t="shared" si="220"/>
        <v>0</v>
      </c>
      <c r="BU729" s="8">
        <f t="shared" si="221"/>
        <v>2.2727272727272728E-2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1</v>
      </c>
      <c r="CB729">
        <v>0</v>
      </c>
      <c r="CC729">
        <v>0</v>
      </c>
      <c r="CD729">
        <v>0</v>
      </c>
      <c r="CE729">
        <v>1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2</v>
      </c>
      <c r="CX729">
        <v>2</v>
      </c>
      <c r="CY729">
        <v>0</v>
      </c>
      <c r="CZ729">
        <v>0</v>
      </c>
      <c r="DA729">
        <v>0</v>
      </c>
      <c r="DB729">
        <v>1</v>
      </c>
      <c r="DC729">
        <v>1</v>
      </c>
      <c r="DD729">
        <v>0</v>
      </c>
      <c r="DE729">
        <v>3</v>
      </c>
      <c r="DF729">
        <v>0</v>
      </c>
      <c r="DG729">
        <v>0</v>
      </c>
      <c r="DH729">
        <v>0</v>
      </c>
      <c r="DI729">
        <v>0</v>
      </c>
      <c r="DJ729" s="11">
        <f t="shared" si="222"/>
        <v>0</v>
      </c>
      <c r="DK729" s="6">
        <v>0.1176363775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59</v>
      </c>
      <c r="DR729">
        <v>37</v>
      </c>
      <c r="DS729">
        <v>43</v>
      </c>
      <c r="DT729">
        <v>28</v>
      </c>
      <c r="DU729">
        <v>26</v>
      </c>
      <c r="DV729">
        <v>20</v>
      </c>
      <c r="DW729" s="6">
        <v>3.01</v>
      </c>
      <c r="DX729" s="6">
        <v>1.6800000000000002</v>
      </c>
      <c r="DY729">
        <v>12</v>
      </c>
      <c r="DZ729">
        <v>6</v>
      </c>
      <c r="EA729">
        <v>0</v>
      </c>
      <c r="EB729">
        <v>1</v>
      </c>
      <c r="EC729">
        <v>1</v>
      </c>
      <c r="ED729">
        <v>3</v>
      </c>
      <c r="EE729">
        <v>1</v>
      </c>
      <c r="EF729">
        <v>3</v>
      </c>
      <c r="EG729" s="11">
        <f t="shared" si="223"/>
        <v>2</v>
      </c>
      <c r="EH729" s="11">
        <f t="shared" si="224"/>
        <v>6</v>
      </c>
      <c r="EI729">
        <v>17</v>
      </c>
      <c r="EJ729">
        <v>27</v>
      </c>
      <c r="EK729">
        <v>20</v>
      </c>
      <c r="EL729">
        <v>17</v>
      </c>
      <c r="EM729">
        <v>7</v>
      </c>
      <c r="EN729">
        <v>5</v>
      </c>
      <c r="EO729">
        <v>3</v>
      </c>
      <c r="EP729">
        <v>4</v>
      </c>
      <c r="EQ729">
        <v>-0.2</v>
      </c>
      <c r="ER729">
        <v>0</v>
      </c>
      <c r="ES729">
        <v>-0.1</v>
      </c>
      <c r="ET729">
        <v>175.57</v>
      </c>
      <c r="EU729" s="11">
        <f t="shared" si="225"/>
        <v>5</v>
      </c>
      <c r="EV729" s="6">
        <f t="shared" si="226"/>
        <v>0</v>
      </c>
      <c r="EW729" s="6">
        <f t="shared" si="227"/>
        <v>106.84474123539233</v>
      </c>
      <c r="EX729" s="6">
        <v>0.5</v>
      </c>
      <c r="EY729">
        <v>0.13</v>
      </c>
    </row>
    <row r="730" spans="1:155">
      <c r="A730">
        <v>845</v>
      </c>
      <c r="B730" s="5">
        <v>4500000</v>
      </c>
      <c r="C730" t="s">
        <v>2040</v>
      </c>
      <c r="D730" t="s">
        <v>2041</v>
      </c>
      <c r="E730" t="s">
        <v>1433</v>
      </c>
      <c r="F730" t="s">
        <v>154</v>
      </c>
      <c r="G730" t="s">
        <v>154</v>
      </c>
      <c r="H730">
        <v>72</v>
      </c>
      <c r="I730">
        <v>189</v>
      </c>
      <c r="J730">
        <v>2005</v>
      </c>
      <c r="K730">
        <v>1</v>
      </c>
      <c r="L730">
        <v>24</v>
      </c>
      <c r="M730" t="s">
        <v>146</v>
      </c>
      <c r="N730" t="s">
        <v>2042</v>
      </c>
      <c r="O730" t="s">
        <v>499</v>
      </c>
      <c r="P730" t="s">
        <v>263</v>
      </c>
      <c r="Q730" t="s">
        <v>193</v>
      </c>
      <c r="R730">
        <v>68</v>
      </c>
      <c r="S730">
        <v>33</v>
      </c>
      <c r="T730">
        <v>23</v>
      </c>
      <c r="U730">
        <v>16</v>
      </c>
      <c r="V730">
        <v>7</v>
      </c>
      <c r="W730">
        <v>56</v>
      </c>
      <c r="X730">
        <v>28</v>
      </c>
      <c r="Y730" s="6">
        <v>1.7000000000000002</v>
      </c>
      <c r="Z730">
        <v>36</v>
      </c>
      <c r="AA730">
        <v>1490</v>
      </c>
      <c r="AB730">
        <v>72848</v>
      </c>
      <c r="AC730" s="6">
        <v>1205.7</v>
      </c>
      <c r="AD730" s="7">
        <v>17.850000000000001</v>
      </c>
      <c r="AE730" s="7">
        <f t="shared" si="209"/>
        <v>17.811928104575163</v>
      </c>
      <c r="AF730" s="8">
        <v>0.30252240000602187</v>
      </c>
      <c r="AG730" s="8">
        <v>0.58947368421052626</v>
      </c>
      <c r="AH730" s="8">
        <v>0.13590844062947066</v>
      </c>
      <c r="AI730" s="9">
        <f t="shared" si="210"/>
        <v>0.92692307692307696</v>
      </c>
      <c r="AJ730" s="10">
        <f t="shared" si="211"/>
        <v>1062.8315175525477</v>
      </c>
      <c r="AK730" s="7">
        <f t="shared" si="212"/>
        <v>4.7275441652152272</v>
      </c>
      <c r="AL730" s="7">
        <f t="shared" si="213"/>
        <v>1.8910176660860909</v>
      </c>
      <c r="AM730" s="8">
        <f t="shared" si="214"/>
        <v>0.7142857142857143</v>
      </c>
      <c r="AN730" s="11">
        <f t="shared" si="215"/>
        <v>57</v>
      </c>
      <c r="AO730" s="7">
        <f t="shared" si="216"/>
        <v>2.8365264991291363</v>
      </c>
      <c r="AP730">
        <v>250</v>
      </c>
      <c r="AQ730">
        <v>250</v>
      </c>
      <c r="AR730">
        <v>218</v>
      </c>
      <c r="AS730">
        <v>143</v>
      </c>
      <c r="AT730">
        <v>143</v>
      </c>
      <c r="AU730">
        <v>143</v>
      </c>
      <c r="AV730" s="6">
        <v>21.42</v>
      </c>
      <c r="AW730">
        <v>88</v>
      </c>
      <c r="AX730">
        <v>13</v>
      </c>
      <c r="AY730">
        <v>12</v>
      </c>
      <c r="AZ730" s="11">
        <f t="shared" si="217"/>
        <v>25</v>
      </c>
      <c r="BA730" s="6">
        <v>25.5944</v>
      </c>
      <c r="BB730" s="6">
        <v>22.95</v>
      </c>
      <c r="BC730" s="6">
        <v>191.8</v>
      </c>
      <c r="BD730">
        <v>95</v>
      </c>
      <c r="BE730">
        <v>95</v>
      </c>
      <c r="BF730">
        <v>95</v>
      </c>
      <c r="BG730" s="11">
        <f t="shared" si="218"/>
        <v>0</v>
      </c>
      <c r="BH730">
        <v>75</v>
      </c>
      <c r="BI730">
        <v>33</v>
      </c>
      <c r="BJ730">
        <v>49</v>
      </c>
      <c r="BK730">
        <v>50</v>
      </c>
      <c r="BL730">
        <v>33</v>
      </c>
      <c r="BM730">
        <v>49</v>
      </c>
      <c r="BN730">
        <v>50</v>
      </c>
      <c r="BO730" s="8">
        <f t="shared" si="219"/>
        <v>5.0454086781029264E-2</v>
      </c>
      <c r="BP730">
        <v>87</v>
      </c>
      <c r="BQ730">
        <v>93</v>
      </c>
      <c r="BR730">
        <v>87</v>
      </c>
      <c r="BS730">
        <v>93</v>
      </c>
      <c r="BT730" s="8">
        <f t="shared" si="220"/>
        <v>0.48333333333333334</v>
      </c>
      <c r="BU730" s="8">
        <f t="shared" si="221"/>
        <v>0.14106583072100312</v>
      </c>
      <c r="BV730">
        <v>11</v>
      </c>
      <c r="BW730">
        <v>11</v>
      </c>
      <c r="BX730">
        <v>4</v>
      </c>
      <c r="BY730">
        <v>8</v>
      </c>
      <c r="BZ730">
        <v>72</v>
      </c>
      <c r="CA730">
        <v>74</v>
      </c>
      <c r="CB730">
        <v>24</v>
      </c>
      <c r="CC730">
        <v>25</v>
      </c>
      <c r="CD730">
        <v>34</v>
      </c>
      <c r="CE730">
        <v>32</v>
      </c>
      <c r="CF730">
        <v>52</v>
      </c>
      <c r="CG730">
        <v>56</v>
      </c>
      <c r="CH730">
        <v>1</v>
      </c>
      <c r="CI730">
        <v>8</v>
      </c>
      <c r="CJ730">
        <v>4</v>
      </c>
      <c r="CK730">
        <v>1</v>
      </c>
      <c r="CL730">
        <v>0</v>
      </c>
      <c r="CM730">
        <v>0</v>
      </c>
      <c r="CN730">
        <v>8</v>
      </c>
      <c r="CO730">
        <v>1</v>
      </c>
      <c r="CP730">
        <v>2</v>
      </c>
      <c r="CQ730">
        <v>5</v>
      </c>
      <c r="CR730">
        <v>2</v>
      </c>
      <c r="CS730">
        <v>0</v>
      </c>
      <c r="CT730">
        <v>15</v>
      </c>
      <c r="CU730">
        <v>2</v>
      </c>
      <c r="CV730">
        <v>3</v>
      </c>
      <c r="CW730">
        <v>11</v>
      </c>
      <c r="CX730">
        <v>59</v>
      </c>
      <c r="CY730">
        <v>23</v>
      </c>
      <c r="CZ730">
        <v>2</v>
      </c>
      <c r="DA730">
        <v>14</v>
      </c>
      <c r="DB730">
        <v>18</v>
      </c>
      <c r="DC730">
        <v>11</v>
      </c>
      <c r="DD730">
        <v>3</v>
      </c>
      <c r="DE730">
        <v>72</v>
      </c>
      <c r="DF730">
        <v>18</v>
      </c>
      <c r="DG730">
        <v>23</v>
      </c>
      <c r="DH730">
        <v>18</v>
      </c>
      <c r="DI730">
        <v>17</v>
      </c>
      <c r="DJ730" s="11">
        <f t="shared" si="222"/>
        <v>5</v>
      </c>
      <c r="DK730" s="6">
        <v>4.2541588705000004</v>
      </c>
      <c r="DL730">
        <v>18</v>
      </c>
      <c r="DM730">
        <v>0</v>
      </c>
      <c r="DN730">
        <v>0</v>
      </c>
      <c r="DO730">
        <v>0</v>
      </c>
      <c r="DP730">
        <v>0</v>
      </c>
      <c r="DQ730">
        <v>1303</v>
      </c>
      <c r="DR730">
        <v>991</v>
      </c>
      <c r="DS730">
        <v>1005</v>
      </c>
      <c r="DT730">
        <v>737</v>
      </c>
      <c r="DU730">
        <v>699</v>
      </c>
      <c r="DV730">
        <v>520</v>
      </c>
      <c r="DW730" s="6">
        <v>72.03</v>
      </c>
      <c r="DX730" s="6">
        <v>50.83</v>
      </c>
      <c r="DY730">
        <v>237</v>
      </c>
      <c r="DZ730">
        <v>192</v>
      </c>
      <c r="EA730">
        <v>95</v>
      </c>
      <c r="EB730">
        <v>38</v>
      </c>
      <c r="EC730">
        <v>46</v>
      </c>
      <c r="ED730">
        <v>46</v>
      </c>
      <c r="EE730">
        <v>56</v>
      </c>
      <c r="EF730">
        <v>64</v>
      </c>
      <c r="EG730" s="11">
        <f t="shared" si="223"/>
        <v>102</v>
      </c>
      <c r="EH730" s="11">
        <f t="shared" si="224"/>
        <v>110</v>
      </c>
      <c r="EI730">
        <v>633</v>
      </c>
      <c r="EJ730">
        <v>643</v>
      </c>
      <c r="EK730">
        <v>403</v>
      </c>
      <c r="EL730">
        <v>364</v>
      </c>
      <c r="EM730">
        <v>221</v>
      </c>
      <c r="EN730">
        <v>168</v>
      </c>
      <c r="EO730">
        <v>58</v>
      </c>
      <c r="EP730">
        <v>66</v>
      </c>
      <c r="EQ730">
        <v>6.4</v>
      </c>
      <c r="ER730">
        <v>2.2999999999999998</v>
      </c>
      <c r="ES730">
        <v>8.6999999999999993</v>
      </c>
      <c r="ET730">
        <v>2779.79</v>
      </c>
      <c r="EU730" s="11">
        <f t="shared" si="225"/>
        <v>181</v>
      </c>
      <c r="EV730" s="6">
        <f t="shared" si="226"/>
        <v>8</v>
      </c>
      <c r="EW730" s="6">
        <f t="shared" si="227"/>
        <v>114.15775068424981</v>
      </c>
      <c r="EX730" s="6">
        <v>58.6</v>
      </c>
      <c r="EY730">
        <v>0.86</v>
      </c>
    </row>
    <row r="731" spans="1:155">
      <c r="A731">
        <v>239</v>
      </c>
      <c r="B731" s="5">
        <v>4500000</v>
      </c>
      <c r="C731" t="s">
        <v>2069</v>
      </c>
      <c r="D731" t="s">
        <v>2070</v>
      </c>
      <c r="E731" t="s">
        <v>288</v>
      </c>
      <c r="F731" t="s">
        <v>154</v>
      </c>
      <c r="G731" t="s">
        <v>154</v>
      </c>
      <c r="H731">
        <v>70</v>
      </c>
      <c r="I731">
        <v>185</v>
      </c>
      <c r="J731">
        <v>2009</v>
      </c>
      <c r="K731">
        <v>1</v>
      </c>
      <c r="L731">
        <v>26</v>
      </c>
      <c r="M731" t="s">
        <v>146</v>
      </c>
      <c r="N731" t="s">
        <v>2071</v>
      </c>
      <c r="O731" t="s">
        <v>507</v>
      </c>
      <c r="P731" t="s">
        <v>2003</v>
      </c>
      <c r="Q731" t="s">
        <v>257</v>
      </c>
      <c r="R731">
        <v>80</v>
      </c>
      <c r="S731">
        <v>26</v>
      </c>
      <c r="T731">
        <v>27</v>
      </c>
      <c r="U731">
        <v>13</v>
      </c>
      <c r="V731">
        <v>14</v>
      </c>
      <c r="W731">
        <v>53</v>
      </c>
      <c r="X731">
        <v>2</v>
      </c>
      <c r="Y731" s="6">
        <v>-6</v>
      </c>
      <c r="Z731">
        <v>46</v>
      </c>
      <c r="AA731">
        <v>1768</v>
      </c>
      <c r="AB731">
        <v>83275</v>
      </c>
      <c r="AC731" s="6">
        <v>1361.4</v>
      </c>
      <c r="AD731" s="7">
        <v>17.350000000000001</v>
      </c>
      <c r="AE731" s="7">
        <f t="shared" si="209"/>
        <v>17.238819444444449</v>
      </c>
      <c r="AF731" s="8">
        <v>0.29508409918501821</v>
      </c>
      <c r="AG731" s="8">
        <v>0.70666666666666667</v>
      </c>
      <c r="AH731" s="8">
        <v>0.10885341074020319</v>
      </c>
      <c r="AI731" s="9">
        <f t="shared" si="210"/>
        <v>0.92758089368258856</v>
      </c>
      <c r="AJ731" s="10">
        <f t="shared" si="211"/>
        <v>1036.4343044227917</v>
      </c>
      <c r="AK731" s="7">
        <f t="shared" si="212"/>
        <v>3.3054208902600264</v>
      </c>
      <c r="AL731" s="7">
        <f t="shared" si="213"/>
        <v>2.0713970912296165</v>
      </c>
      <c r="AM731" s="8">
        <f t="shared" si="214"/>
        <v>0.61475409836065575</v>
      </c>
      <c r="AN731" s="11">
        <f t="shared" si="215"/>
        <v>28</v>
      </c>
      <c r="AO731" s="7">
        <f t="shared" si="216"/>
        <v>1.2340237990304099</v>
      </c>
      <c r="AP731">
        <v>366</v>
      </c>
      <c r="AQ731">
        <v>372</v>
      </c>
      <c r="AR731">
        <v>271</v>
      </c>
      <c r="AS731">
        <v>189</v>
      </c>
      <c r="AT731">
        <v>192</v>
      </c>
      <c r="AU731">
        <v>192</v>
      </c>
      <c r="AV731" s="6">
        <v>19.420000000000002</v>
      </c>
      <c r="AW731">
        <v>73</v>
      </c>
      <c r="AX731">
        <v>7</v>
      </c>
      <c r="AY731">
        <v>13</v>
      </c>
      <c r="AZ731" s="11">
        <f t="shared" si="217"/>
        <v>20</v>
      </c>
      <c r="BA731" s="6">
        <v>30.041699999999999</v>
      </c>
      <c r="BB731" s="6">
        <v>29.09</v>
      </c>
      <c r="BC731" s="6">
        <v>199.7</v>
      </c>
      <c r="BD731">
        <v>124</v>
      </c>
      <c r="BE731">
        <v>123</v>
      </c>
      <c r="BF731">
        <v>107</v>
      </c>
      <c r="BG731" s="11">
        <f t="shared" si="218"/>
        <v>16</v>
      </c>
      <c r="BH731">
        <v>84</v>
      </c>
      <c r="BI731">
        <v>34</v>
      </c>
      <c r="BJ731">
        <v>29</v>
      </c>
      <c r="BK731">
        <v>36</v>
      </c>
      <c r="BL731">
        <v>32</v>
      </c>
      <c r="BM731">
        <v>29</v>
      </c>
      <c r="BN731">
        <v>36</v>
      </c>
      <c r="BO731" s="8">
        <f t="shared" si="219"/>
        <v>3.1141868512110725E-2</v>
      </c>
      <c r="BP731">
        <v>12</v>
      </c>
      <c r="BQ731">
        <v>17</v>
      </c>
      <c r="BR731">
        <v>12</v>
      </c>
      <c r="BS731">
        <v>16</v>
      </c>
      <c r="BT731" s="8">
        <f t="shared" si="220"/>
        <v>0.41379310344827586</v>
      </c>
      <c r="BU731" s="8">
        <f t="shared" si="221"/>
        <v>1.880456682337139E-2</v>
      </c>
      <c r="BV731">
        <v>2</v>
      </c>
      <c r="BW731">
        <v>2</v>
      </c>
      <c r="BX731">
        <v>0</v>
      </c>
      <c r="BY731">
        <v>7</v>
      </c>
      <c r="BZ731">
        <v>10</v>
      </c>
      <c r="CA731">
        <v>8</v>
      </c>
      <c r="CB731">
        <v>3</v>
      </c>
      <c r="CC731">
        <v>8</v>
      </c>
      <c r="CD731">
        <v>3</v>
      </c>
      <c r="CE731">
        <v>7</v>
      </c>
      <c r="CF731">
        <v>8</v>
      </c>
      <c r="CG731">
        <v>10</v>
      </c>
      <c r="CH731">
        <v>0</v>
      </c>
      <c r="CI731">
        <v>5</v>
      </c>
      <c r="CJ731">
        <v>3</v>
      </c>
      <c r="CK731">
        <v>1</v>
      </c>
      <c r="CL731">
        <v>0</v>
      </c>
      <c r="CM731">
        <v>0</v>
      </c>
      <c r="CN731">
        <v>0</v>
      </c>
      <c r="CO731">
        <v>1</v>
      </c>
      <c r="CP731">
        <v>2</v>
      </c>
      <c r="CQ731">
        <v>6</v>
      </c>
      <c r="CR731">
        <v>4</v>
      </c>
      <c r="CS731">
        <v>0</v>
      </c>
      <c r="CT731">
        <v>13</v>
      </c>
      <c r="CU731">
        <v>0</v>
      </c>
      <c r="CV731">
        <v>5</v>
      </c>
      <c r="CW731">
        <v>7</v>
      </c>
      <c r="CX731">
        <v>72</v>
      </c>
      <c r="CY731">
        <v>13</v>
      </c>
      <c r="CZ731">
        <v>1</v>
      </c>
      <c r="DA731">
        <v>33</v>
      </c>
      <c r="DB731">
        <v>61</v>
      </c>
      <c r="DC731">
        <v>10</v>
      </c>
      <c r="DD731">
        <v>2</v>
      </c>
      <c r="DE731">
        <v>72</v>
      </c>
      <c r="DF731">
        <v>16</v>
      </c>
      <c r="DG731">
        <v>31</v>
      </c>
      <c r="DH731">
        <v>12</v>
      </c>
      <c r="DI731">
        <v>23</v>
      </c>
      <c r="DJ731" s="11">
        <f t="shared" si="222"/>
        <v>15</v>
      </c>
      <c r="DK731" s="6">
        <v>11.381494932800001</v>
      </c>
      <c r="DL731">
        <v>13</v>
      </c>
      <c r="DM731">
        <v>2</v>
      </c>
      <c r="DN731">
        <v>0</v>
      </c>
      <c r="DO731">
        <v>1</v>
      </c>
      <c r="DP731">
        <v>0</v>
      </c>
      <c r="DQ731">
        <v>1271</v>
      </c>
      <c r="DR731">
        <v>1156</v>
      </c>
      <c r="DS731">
        <v>950</v>
      </c>
      <c r="DT731">
        <v>887</v>
      </c>
      <c r="DU731">
        <v>689</v>
      </c>
      <c r="DV731">
        <v>649</v>
      </c>
      <c r="DW731" s="6">
        <v>67.58</v>
      </c>
      <c r="DX731" s="6">
        <v>55.46</v>
      </c>
      <c r="DY731">
        <v>239</v>
      </c>
      <c r="DZ731">
        <v>183</v>
      </c>
      <c r="EA731">
        <v>75</v>
      </c>
      <c r="EB731">
        <v>47</v>
      </c>
      <c r="EC731">
        <v>32</v>
      </c>
      <c r="ED731">
        <v>33</v>
      </c>
      <c r="EE731">
        <v>38</v>
      </c>
      <c r="EF731">
        <v>50</v>
      </c>
      <c r="EG731" s="11">
        <f t="shared" si="223"/>
        <v>70</v>
      </c>
      <c r="EH731" s="11">
        <f t="shared" si="224"/>
        <v>83</v>
      </c>
      <c r="EI731">
        <v>776</v>
      </c>
      <c r="EJ731">
        <v>713</v>
      </c>
      <c r="EK731">
        <v>420</v>
      </c>
      <c r="EL731">
        <v>457</v>
      </c>
      <c r="EM731">
        <v>195</v>
      </c>
      <c r="EN731">
        <v>127</v>
      </c>
      <c r="EO731">
        <v>72</v>
      </c>
      <c r="EP731">
        <v>97</v>
      </c>
      <c r="EQ731">
        <v>5</v>
      </c>
      <c r="ER731">
        <v>2.1</v>
      </c>
      <c r="ES731">
        <v>7.1</v>
      </c>
      <c r="ET731">
        <v>3252.2</v>
      </c>
      <c r="EU731" s="11">
        <f t="shared" si="225"/>
        <v>208</v>
      </c>
      <c r="EV731" s="6">
        <f t="shared" si="226"/>
        <v>11.76923076923077</v>
      </c>
      <c r="EW731" s="6">
        <f t="shared" si="227"/>
        <v>106.96342000881445</v>
      </c>
      <c r="EX731" s="6">
        <v>52.5</v>
      </c>
      <c r="EY731">
        <v>0.66</v>
      </c>
    </row>
    <row r="732" spans="1:155">
      <c r="A732">
        <v>39</v>
      </c>
      <c r="B732" s="5">
        <v>4500000</v>
      </c>
      <c r="C732" t="s">
        <v>2503</v>
      </c>
      <c r="D732" t="s">
        <v>2504</v>
      </c>
      <c r="F732" t="s">
        <v>162</v>
      </c>
      <c r="G732" t="s">
        <v>162</v>
      </c>
      <c r="H732">
        <v>71</v>
      </c>
      <c r="I732">
        <v>190</v>
      </c>
      <c r="J732">
        <v>2005</v>
      </c>
      <c r="K732">
        <v>7</v>
      </c>
      <c r="L732">
        <v>216</v>
      </c>
      <c r="M732" t="s">
        <v>146</v>
      </c>
      <c r="N732" t="s">
        <v>2505</v>
      </c>
      <c r="O732" t="s">
        <v>423</v>
      </c>
      <c r="P732" t="s">
        <v>192</v>
      </c>
      <c r="Q732" t="s">
        <v>468</v>
      </c>
      <c r="R732">
        <v>73</v>
      </c>
      <c r="S732">
        <v>5</v>
      </c>
      <c r="T732">
        <v>17</v>
      </c>
      <c r="U732">
        <v>8</v>
      </c>
      <c r="V732">
        <v>9</v>
      </c>
      <c r="W732">
        <v>22</v>
      </c>
      <c r="X732">
        <v>1</v>
      </c>
      <c r="Y732" s="6">
        <v>1.8</v>
      </c>
      <c r="Z732">
        <v>20</v>
      </c>
      <c r="AA732">
        <v>1963</v>
      </c>
      <c r="AB732">
        <v>100304</v>
      </c>
      <c r="AC732" s="6">
        <v>1664.05</v>
      </c>
      <c r="AD732" s="7">
        <v>22.9</v>
      </c>
      <c r="AE732" s="7">
        <f t="shared" si="209"/>
        <v>22.865220700152207</v>
      </c>
      <c r="AF732" s="8">
        <v>0.38318239071915922</v>
      </c>
      <c r="AG732" s="8">
        <v>0.3235294117647059</v>
      </c>
      <c r="AH732" s="8">
        <v>8.8311688311688313E-2</v>
      </c>
      <c r="AI732" s="9">
        <f t="shared" si="210"/>
        <v>0.90824622531939603</v>
      </c>
      <c r="AJ732" s="10">
        <f t="shared" si="211"/>
        <v>996.55791363108438</v>
      </c>
      <c r="AK732" s="7">
        <f t="shared" si="212"/>
        <v>2.4518494035635947</v>
      </c>
      <c r="AL732" s="7">
        <f t="shared" si="213"/>
        <v>2.8484721011988823</v>
      </c>
      <c r="AM732" s="8">
        <f t="shared" si="214"/>
        <v>0.46258503401360546</v>
      </c>
      <c r="AN732" s="11">
        <f t="shared" si="215"/>
        <v>-11</v>
      </c>
      <c r="AO732" s="7">
        <f t="shared" si="216"/>
        <v>-0.39662269763528757</v>
      </c>
      <c r="AP732">
        <v>257</v>
      </c>
      <c r="AQ732">
        <v>257</v>
      </c>
      <c r="AR732">
        <v>183</v>
      </c>
      <c r="AS732">
        <v>130</v>
      </c>
      <c r="AT732">
        <v>130</v>
      </c>
      <c r="AU732">
        <v>130</v>
      </c>
      <c r="AV732" s="6">
        <v>6.18</v>
      </c>
      <c r="AW732">
        <v>9</v>
      </c>
      <c r="AX732">
        <v>6</v>
      </c>
      <c r="AY732">
        <v>4</v>
      </c>
      <c r="AZ732" s="11">
        <f t="shared" si="217"/>
        <v>10</v>
      </c>
      <c r="BA732" s="6">
        <v>48.9</v>
      </c>
      <c r="BB732" s="6">
        <v>44</v>
      </c>
      <c r="BC732" s="6">
        <v>146.9</v>
      </c>
      <c r="BD732">
        <v>106</v>
      </c>
      <c r="BE732">
        <v>106</v>
      </c>
      <c r="BF732">
        <v>78</v>
      </c>
      <c r="BG732" s="11">
        <f t="shared" si="218"/>
        <v>28</v>
      </c>
      <c r="BH732">
        <v>53</v>
      </c>
      <c r="BI732">
        <v>27</v>
      </c>
      <c r="BJ732">
        <v>26</v>
      </c>
      <c r="BK732">
        <v>96</v>
      </c>
      <c r="BL732">
        <v>27</v>
      </c>
      <c r="BM732">
        <v>26</v>
      </c>
      <c r="BN732">
        <v>96</v>
      </c>
      <c r="BO732" s="8">
        <f t="shared" si="219"/>
        <v>6.2992125984251968E-2</v>
      </c>
      <c r="BP732">
        <v>0</v>
      </c>
      <c r="BQ732">
        <v>0</v>
      </c>
      <c r="BR732">
        <v>0</v>
      </c>
      <c r="BS732">
        <v>0</v>
      </c>
      <c r="BT732" s="8">
        <f t="shared" si="220"/>
        <v>0</v>
      </c>
      <c r="BU732" s="8">
        <f t="shared" si="221"/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2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5</v>
      </c>
      <c r="CU732">
        <v>0</v>
      </c>
      <c r="CV732">
        <v>1</v>
      </c>
      <c r="CW732">
        <v>9</v>
      </c>
      <c r="CX732">
        <v>43</v>
      </c>
      <c r="CY732">
        <v>7</v>
      </c>
      <c r="CZ732">
        <v>0</v>
      </c>
      <c r="DA732">
        <v>40</v>
      </c>
      <c r="DB732">
        <v>5</v>
      </c>
      <c r="DC732">
        <v>2</v>
      </c>
      <c r="DD732">
        <v>0</v>
      </c>
      <c r="DE732">
        <v>76</v>
      </c>
      <c r="DF732">
        <v>10</v>
      </c>
      <c r="DG732">
        <v>10</v>
      </c>
      <c r="DH732">
        <v>10</v>
      </c>
      <c r="DI732">
        <v>9</v>
      </c>
      <c r="DJ732" s="11">
        <f t="shared" si="222"/>
        <v>0</v>
      </c>
      <c r="DK732" s="6">
        <v>9.9399303799999998</v>
      </c>
      <c r="DL732">
        <v>10</v>
      </c>
      <c r="DM732">
        <v>0</v>
      </c>
      <c r="DN732">
        <v>0</v>
      </c>
      <c r="DO732">
        <v>0</v>
      </c>
      <c r="DP732">
        <v>0</v>
      </c>
      <c r="DQ732">
        <v>1441</v>
      </c>
      <c r="DR732">
        <v>1524</v>
      </c>
      <c r="DS732">
        <v>1101</v>
      </c>
      <c r="DT732">
        <v>1182</v>
      </c>
      <c r="DU732">
        <v>770</v>
      </c>
      <c r="DV732">
        <v>861</v>
      </c>
      <c r="DW732" s="6">
        <v>68.28</v>
      </c>
      <c r="DX732" s="6">
        <v>68.290000000000006</v>
      </c>
      <c r="DY732">
        <v>223</v>
      </c>
      <c r="DZ732">
        <v>192</v>
      </c>
      <c r="EA732">
        <v>68</v>
      </c>
      <c r="EB732">
        <v>79</v>
      </c>
      <c r="EC732">
        <v>56</v>
      </c>
      <c r="ED732">
        <v>50</v>
      </c>
      <c r="EE732">
        <v>71</v>
      </c>
      <c r="EF732">
        <v>82</v>
      </c>
      <c r="EG732" s="11">
        <f t="shared" si="223"/>
        <v>127</v>
      </c>
      <c r="EH732" s="11">
        <f t="shared" si="224"/>
        <v>132</v>
      </c>
      <c r="EI732">
        <v>831</v>
      </c>
      <c r="EJ732">
        <v>919</v>
      </c>
      <c r="EK732">
        <v>600</v>
      </c>
      <c r="EL732">
        <v>568</v>
      </c>
      <c r="EM732">
        <v>209</v>
      </c>
      <c r="EN732">
        <v>187</v>
      </c>
      <c r="EO732">
        <v>83</v>
      </c>
      <c r="EP732">
        <v>96</v>
      </c>
      <c r="EQ732">
        <v>0.9</v>
      </c>
      <c r="ER732">
        <v>3.9</v>
      </c>
      <c r="ES732">
        <v>4.8</v>
      </c>
      <c r="ET732">
        <v>2678.66</v>
      </c>
      <c r="EU732" s="11">
        <f t="shared" si="225"/>
        <v>222</v>
      </c>
      <c r="EV732" s="6">
        <f t="shared" si="226"/>
        <v>13.2</v>
      </c>
      <c r="EW732" s="6">
        <f t="shared" si="227"/>
        <v>106.90784531714793</v>
      </c>
      <c r="EX732" s="6">
        <v>32.1</v>
      </c>
      <c r="EY732">
        <v>0.44</v>
      </c>
    </row>
    <row r="733" spans="1:155">
      <c r="A733">
        <v>792</v>
      </c>
      <c r="B733" s="5">
        <v>4500000</v>
      </c>
      <c r="C733" t="s">
        <v>2725</v>
      </c>
      <c r="D733" t="s">
        <v>2728</v>
      </c>
      <c r="F733" t="s">
        <v>1777</v>
      </c>
      <c r="G733" t="s">
        <v>1777</v>
      </c>
      <c r="H733">
        <v>67</v>
      </c>
      <c r="I733">
        <v>179</v>
      </c>
      <c r="M733" t="s">
        <v>155</v>
      </c>
      <c r="N733" t="s">
        <v>2729</v>
      </c>
      <c r="O733" t="s">
        <v>2730</v>
      </c>
      <c r="P733" t="s">
        <v>2003</v>
      </c>
      <c r="Q733" t="s">
        <v>531</v>
      </c>
      <c r="R733">
        <v>80</v>
      </c>
      <c r="S733">
        <v>15</v>
      </c>
      <c r="T733">
        <v>44</v>
      </c>
      <c r="U733">
        <v>23</v>
      </c>
      <c r="V733">
        <v>21</v>
      </c>
      <c r="W733">
        <v>59</v>
      </c>
      <c r="X733">
        <v>15</v>
      </c>
      <c r="Y733" s="6">
        <v>7</v>
      </c>
      <c r="Z733">
        <v>26</v>
      </c>
      <c r="AA733">
        <v>1922</v>
      </c>
      <c r="AB733">
        <v>90378</v>
      </c>
      <c r="AC733" s="6">
        <v>1499.46</v>
      </c>
      <c r="AD733" s="7">
        <v>18.833333333300001</v>
      </c>
      <c r="AE733" s="7">
        <f t="shared" si="209"/>
        <v>18.80177777776667</v>
      </c>
      <c r="AF733" s="8">
        <v>0.32061597541914255</v>
      </c>
      <c r="AG733" s="8">
        <v>0.68604651162790697</v>
      </c>
      <c r="AH733" s="8">
        <v>9.6304591265397532E-2</v>
      </c>
      <c r="AI733" s="9">
        <f t="shared" si="210"/>
        <v>0.91869918699186992</v>
      </c>
      <c r="AJ733" s="10">
        <f t="shared" si="211"/>
        <v>1015.0037782572674</v>
      </c>
      <c r="AK733" s="7">
        <f t="shared" si="212"/>
        <v>3.4412388459845547</v>
      </c>
      <c r="AL733" s="7">
        <f t="shared" si="213"/>
        <v>2.0007202592933453</v>
      </c>
      <c r="AM733" s="8">
        <f t="shared" si="214"/>
        <v>0.63235294117647056</v>
      </c>
      <c r="AN733" s="11">
        <f t="shared" si="215"/>
        <v>36</v>
      </c>
      <c r="AO733" s="7">
        <f t="shared" si="216"/>
        <v>1.4405185866912094</v>
      </c>
      <c r="AP733">
        <v>327</v>
      </c>
      <c r="AQ733">
        <v>327</v>
      </c>
      <c r="AR733">
        <v>250</v>
      </c>
      <c r="AS733">
        <v>189</v>
      </c>
      <c r="AT733">
        <v>189</v>
      </c>
      <c r="AU733">
        <v>189</v>
      </c>
      <c r="AV733" s="6">
        <v>15.89</v>
      </c>
      <c r="AW733">
        <v>52</v>
      </c>
      <c r="AX733">
        <v>9</v>
      </c>
      <c r="AY733">
        <v>12</v>
      </c>
      <c r="AZ733" s="11">
        <f t="shared" si="217"/>
        <v>21</v>
      </c>
      <c r="BA733" s="6">
        <v>33.534399999999998</v>
      </c>
      <c r="BB733" s="6">
        <v>29.57</v>
      </c>
      <c r="BC733" s="6">
        <v>441.3</v>
      </c>
      <c r="BD733">
        <v>85</v>
      </c>
      <c r="BE733">
        <v>85</v>
      </c>
      <c r="BF733">
        <v>94</v>
      </c>
      <c r="BG733" s="11">
        <f t="shared" si="218"/>
        <v>-9</v>
      </c>
      <c r="BH733">
        <v>61</v>
      </c>
      <c r="BI733">
        <v>54</v>
      </c>
      <c r="BJ733">
        <v>70</v>
      </c>
      <c r="BK733">
        <v>52</v>
      </c>
      <c r="BL733">
        <v>54</v>
      </c>
      <c r="BM733">
        <v>70</v>
      </c>
      <c r="BN733">
        <v>52</v>
      </c>
      <c r="BO733" s="8">
        <f t="shared" si="219"/>
        <v>4.3153526970954356E-2</v>
      </c>
      <c r="BP733">
        <v>6</v>
      </c>
      <c r="BQ733">
        <v>7</v>
      </c>
      <c r="BR733">
        <v>6</v>
      </c>
      <c r="BS733">
        <v>7</v>
      </c>
      <c r="BT733" s="8">
        <f t="shared" si="220"/>
        <v>0.46153846153846156</v>
      </c>
      <c r="BU733" s="8">
        <f t="shared" si="221"/>
        <v>8.6493679308050561E-3</v>
      </c>
      <c r="BV733">
        <v>0</v>
      </c>
      <c r="BW733">
        <v>2</v>
      </c>
      <c r="BX733">
        <v>3</v>
      </c>
      <c r="BY733">
        <v>0</v>
      </c>
      <c r="BZ733">
        <v>3</v>
      </c>
      <c r="CA733">
        <v>5</v>
      </c>
      <c r="CB733">
        <v>1</v>
      </c>
      <c r="CC733">
        <v>1</v>
      </c>
      <c r="CD733">
        <v>2</v>
      </c>
      <c r="CE733">
        <v>3</v>
      </c>
      <c r="CF733">
        <v>5</v>
      </c>
      <c r="CG733">
        <v>6</v>
      </c>
      <c r="CH733">
        <v>0</v>
      </c>
      <c r="CI733">
        <v>4</v>
      </c>
      <c r="CJ733">
        <v>3</v>
      </c>
      <c r="CK733">
        <v>2</v>
      </c>
      <c r="CL733">
        <v>0</v>
      </c>
      <c r="CM733">
        <v>0</v>
      </c>
      <c r="CN733">
        <v>1</v>
      </c>
      <c r="CO733">
        <v>1</v>
      </c>
      <c r="CP733">
        <v>1</v>
      </c>
      <c r="CQ733">
        <v>7</v>
      </c>
      <c r="CR733">
        <v>1</v>
      </c>
      <c r="CS733">
        <v>0</v>
      </c>
      <c r="CT733">
        <v>4</v>
      </c>
      <c r="CU733">
        <v>2</v>
      </c>
      <c r="CV733">
        <v>3</v>
      </c>
      <c r="CW733">
        <v>4</v>
      </c>
      <c r="CX733">
        <v>52</v>
      </c>
      <c r="CY733">
        <v>12</v>
      </c>
      <c r="CZ733">
        <v>2</v>
      </c>
      <c r="DA733">
        <v>17</v>
      </c>
      <c r="DB733">
        <v>44</v>
      </c>
      <c r="DC733">
        <v>14</v>
      </c>
      <c r="DD733">
        <v>0</v>
      </c>
      <c r="DE733">
        <v>100</v>
      </c>
      <c r="DF733">
        <v>13</v>
      </c>
      <c r="DG733">
        <v>22</v>
      </c>
      <c r="DH733">
        <v>12</v>
      </c>
      <c r="DI733">
        <v>21</v>
      </c>
      <c r="DJ733" s="11">
        <f t="shared" si="222"/>
        <v>9</v>
      </c>
      <c r="DK733" s="6">
        <v>7.5440416066000004</v>
      </c>
      <c r="DL733">
        <v>13</v>
      </c>
      <c r="DM733">
        <v>0</v>
      </c>
      <c r="DN733">
        <v>0</v>
      </c>
      <c r="DO733">
        <v>0</v>
      </c>
      <c r="DP733">
        <v>0</v>
      </c>
      <c r="DQ733">
        <v>1601</v>
      </c>
      <c r="DR733">
        <v>1205</v>
      </c>
      <c r="DS733">
        <v>1237</v>
      </c>
      <c r="DT733">
        <v>875</v>
      </c>
      <c r="DU733">
        <v>893</v>
      </c>
      <c r="DV733">
        <v>615</v>
      </c>
      <c r="DW733" s="6">
        <v>84.96</v>
      </c>
      <c r="DX733" s="6">
        <v>53.21</v>
      </c>
      <c r="DY733">
        <v>308</v>
      </c>
      <c r="DZ733">
        <v>175</v>
      </c>
      <c r="EA733">
        <v>86</v>
      </c>
      <c r="EB733">
        <v>50</v>
      </c>
      <c r="EC733">
        <v>59</v>
      </c>
      <c r="ED733">
        <v>36</v>
      </c>
      <c r="EE733">
        <v>55</v>
      </c>
      <c r="EF733">
        <v>64</v>
      </c>
      <c r="EG733" s="11">
        <f t="shared" si="223"/>
        <v>114</v>
      </c>
      <c r="EH733" s="11">
        <f t="shared" si="224"/>
        <v>100</v>
      </c>
      <c r="EI733">
        <v>753</v>
      </c>
      <c r="EJ733">
        <v>750</v>
      </c>
      <c r="EK733">
        <v>455</v>
      </c>
      <c r="EL733">
        <v>479</v>
      </c>
      <c r="EM733">
        <v>257</v>
      </c>
      <c r="EN733">
        <v>184</v>
      </c>
      <c r="EO733">
        <v>66</v>
      </c>
      <c r="EP733">
        <v>80</v>
      </c>
      <c r="EQ733">
        <v>4</v>
      </c>
      <c r="ER733">
        <v>2</v>
      </c>
      <c r="ES733">
        <v>6</v>
      </c>
      <c r="ET733">
        <v>3177.35</v>
      </c>
      <c r="EU733" s="11">
        <f t="shared" si="225"/>
        <v>163</v>
      </c>
      <c r="EV733" s="6">
        <f t="shared" si="226"/>
        <v>11.923076923076923</v>
      </c>
      <c r="EW733" s="6">
        <f t="shared" si="227"/>
        <v>112.28042095154255</v>
      </c>
      <c r="EX733" s="6">
        <v>62.4</v>
      </c>
      <c r="EY733">
        <v>0.78</v>
      </c>
    </row>
    <row r="734" spans="1:155">
      <c r="A734">
        <v>476</v>
      </c>
      <c r="B734" s="5">
        <v>4750000</v>
      </c>
      <c r="C734" t="s">
        <v>1354</v>
      </c>
      <c r="D734" t="s">
        <v>1355</v>
      </c>
      <c r="F734" t="s">
        <v>162</v>
      </c>
      <c r="G734" t="s">
        <v>162</v>
      </c>
      <c r="H734">
        <v>71</v>
      </c>
      <c r="I734">
        <v>189</v>
      </c>
      <c r="J734">
        <v>2005</v>
      </c>
      <c r="K734">
        <v>7</v>
      </c>
      <c r="L734">
        <v>230</v>
      </c>
      <c r="M734" t="s">
        <v>146</v>
      </c>
      <c r="N734" t="s">
        <v>1356</v>
      </c>
      <c r="O734" t="s">
        <v>1357</v>
      </c>
      <c r="P734" t="s">
        <v>198</v>
      </c>
      <c r="Q734" t="s">
        <v>227</v>
      </c>
      <c r="R734">
        <v>70</v>
      </c>
      <c r="S734">
        <v>21</v>
      </c>
      <c r="T734">
        <v>23</v>
      </c>
      <c r="U734">
        <v>15</v>
      </c>
      <c r="V734">
        <v>8</v>
      </c>
      <c r="W734">
        <v>44</v>
      </c>
      <c r="X734">
        <v>16</v>
      </c>
      <c r="Y734" s="6">
        <v>13.5</v>
      </c>
      <c r="Z734">
        <v>28</v>
      </c>
      <c r="AA734">
        <v>1495</v>
      </c>
      <c r="AB734">
        <v>66995</v>
      </c>
      <c r="AC734" s="6">
        <v>1108.73</v>
      </c>
      <c r="AD734" s="7">
        <v>15.95</v>
      </c>
      <c r="AE734" s="7">
        <f t="shared" si="209"/>
        <v>15.913396825396825</v>
      </c>
      <c r="AF734" s="8">
        <v>0.28786891375071078</v>
      </c>
      <c r="AG734" s="8">
        <v>0.52380952380952384</v>
      </c>
      <c r="AH734" s="8">
        <v>0.10951760104302477</v>
      </c>
      <c r="AI734" s="9">
        <f t="shared" si="210"/>
        <v>0.92997811816192555</v>
      </c>
      <c r="AJ734" s="10">
        <f t="shared" si="211"/>
        <v>1039.4957192049503</v>
      </c>
      <c r="AK734" s="7">
        <f t="shared" si="212"/>
        <v>4.5457415240861163</v>
      </c>
      <c r="AL734" s="7">
        <f t="shared" si="213"/>
        <v>1.7317110567947112</v>
      </c>
      <c r="AM734" s="8">
        <f t="shared" si="214"/>
        <v>0.72413793103448276</v>
      </c>
      <c r="AN734" s="11">
        <f t="shared" si="215"/>
        <v>52</v>
      </c>
      <c r="AO734" s="7">
        <f t="shared" si="216"/>
        <v>2.8140304672914054</v>
      </c>
      <c r="AP734">
        <v>326</v>
      </c>
      <c r="AQ734">
        <v>326</v>
      </c>
      <c r="AR734">
        <v>273</v>
      </c>
      <c r="AS734">
        <v>223</v>
      </c>
      <c r="AT734">
        <v>223</v>
      </c>
      <c r="AU734">
        <v>223</v>
      </c>
      <c r="AV734" s="6">
        <v>26.31</v>
      </c>
      <c r="AW734">
        <v>111</v>
      </c>
      <c r="AX734">
        <v>24</v>
      </c>
      <c r="AY734">
        <v>15</v>
      </c>
      <c r="AZ734" s="11">
        <f t="shared" si="217"/>
        <v>39</v>
      </c>
      <c r="BA734" s="6">
        <v>24.910299999999999</v>
      </c>
      <c r="BB734" s="6">
        <v>22.92</v>
      </c>
      <c r="BC734" s="6">
        <v>242</v>
      </c>
      <c r="BD734">
        <v>227</v>
      </c>
      <c r="BE734">
        <v>227</v>
      </c>
      <c r="BF734">
        <v>143</v>
      </c>
      <c r="BG734" s="11">
        <f t="shared" si="218"/>
        <v>84</v>
      </c>
      <c r="BH734">
        <v>50</v>
      </c>
      <c r="BI734">
        <v>11</v>
      </c>
      <c r="BJ734">
        <v>30</v>
      </c>
      <c r="BK734">
        <v>62</v>
      </c>
      <c r="BL734">
        <v>11</v>
      </c>
      <c r="BM734">
        <v>30</v>
      </c>
      <c r="BN734">
        <v>62</v>
      </c>
      <c r="BO734" s="8">
        <f t="shared" si="219"/>
        <v>7.1182548794489098E-2</v>
      </c>
      <c r="BP734">
        <v>3</v>
      </c>
      <c r="BQ734">
        <v>8</v>
      </c>
      <c r="BR734">
        <v>3</v>
      </c>
      <c r="BS734">
        <v>8</v>
      </c>
      <c r="BT734" s="8">
        <f t="shared" si="220"/>
        <v>0.27272727272727271</v>
      </c>
      <c r="BU734" s="8">
        <f t="shared" si="221"/>
        <v>8.8070456365092076E-3</v>
      </c>
      <c r="BV734">
        <v>0</v>
      </c>
      <c r="BW734">
        <v>0</v>
      </c>
      <c r="BX734">
        <v>1</v>
      </c>
      <c r="BY734">
        <v>2</v>
      </c>
      <c r="BZ734">
        <v>2</v>
      </c>
      <c r="CA734">
        <v>6</v>
      </c>
      <c r="CB734">
        <v>0</v>
      </c>
      <c r="CC734">
        <v>1</v>
      </c>
      <c r="CD734">
        <v>0</v>
      </c>
      <c r="CE734">
        <v>3</v>
      </c>
      <c r="CF734">
        <v>3</v>
      </c>
      <c r="CG734">
        <v>7</v>
      </c>
      <c r="CH734">
        <v>0</v>
      </c>
      <c r="CI734">
        <v>2</v>
      </c>
      <c r="CJ734">
        <v>6</v>
      </c>
      <c r="CK734">
        <v>0</v>
      </c>
      <c r="CL734">
        <v>0</v>
      </c>
      <c r="CM734">
        <v>0</v>
      </c>
      <c r="CN734">
        <v>4</v>
      </c>
      <c r="CO734">
        <v>0</v>
      </c>
      <c r="CP734">
        <v>0</v>
      </c>
      <c r="CQ734">
        <v>1</v>
      </c>
      <c r="CR734">
        <v>3</v>
      </c>
      <c r="CS734">
        <v>1</v>
      </c>
      <c r="CT734">
        <v>12</v>
      </c>
      <c r="CU734">
        <v>1</v>
      </c>
      <c r="CV734">
        <v>4</v>
      </c>
      <c r="CW734">
        <v>5</v>
      </c>
      <c r="CX734">
        <v>40</v>
      </c>
      <c r="CY734">
        <v>29</v>
      </c>
      <c r="CZ734">
        <v>2</v>
      </c>
      <c r="DA734">
        <v>11</v>
      </c>
      <c r="DB734">
        <v>25</v>
      </c>
      <c r="DC734">
        <v>27</v>
      </c>
      <c r="DD734">
        <v>2</v>
      </c>
      <c r="DE734">
        <v>127</v>
      </c>
      <c r="DF734">
        <v>14</v>
      </c>
      <c r="DG734">
        <v>17</v>
      </c>
      <c r="DH734">
        <v>14</v>
      </c>
      <c r="DI734">
        <v>17</v>
      </c>
      <c r="DJ734" s="11">
        <f t="shared" si="222"/>
        <v>3</v>
      </c>
      <c r="DK734" s="6">
        <v>7.5718141634</v>
      </c>
      <c r="DL734">
        <v>14</v>
      </c>
      <c r="DM734">
        <v>0</v>
      </c>
      <c r="DN734">
        <v>0</v>
      </c>
      <c r="DO734">
        <v>0</v>
      </c>
      <c r="DP734">
        <v>0</v>
      </c>
      <c r="DQ734">
        <v>1322</v>
      </c>
      <c r="DR734">
        <v>871</v>
      </c>
      <c r="DS734">
        <v>1017</v>
      </c>
      <c r="DT734">
        <v>616</v>
      </c>
      <c r="DU734">
        <v>767</v>
      </c>
      <c r="DV734">
        <v>457</v>
      </c>
      <c r="DW734" s="6">
        <v>79.319999999999993</v>
      </c>
      <c r="DX734" s="6">
        <v>38.549999999999997</v>
      </c>
      <c r="DY734">
        <v>291</v>
      </c>
      <c r="DZ734">
        <v>129</v>
      </c>
      <c r="EA734">
        <v>84</v>
      </c>
      <c r="EB734">
        <v>32</v>
      </c>
      <c r="EC734">
        <v>80</v>
      </c>
      <c r="ED734">
        <v>36</v>
      </c>
      <c r="EE734">
        <v>46</v>
      </c>
      <c r="EF734">
        <v>39</v>
      </c>
      <c r="EG734" s="11">
        <f t="shared" si="223"/>
        <v>126</v>
      </c>
      <c r="EH734" s="11">
        <f t="shared" si="224"/>
        <v>75</v>
      </c>
      <c r="EI734">
        <v>601</v>
      </c>
      <c r="EJ734">
        <v>648</v>
      </c>
      <c r="EK734">
        <v>532</v>
      </c>
      <c r="EL734">
        <v>569</v>
      </c>
      <c r="EM734">
        <v>126</v>
      </c>
      <c r="EN734">
        <v>135</v>
      </c>
      <c r="EO734">
        <v>67</v>
      </c>
      <c r="EP734">
        <v>67</v>
      </c>
      <c r="EQ734">
        <v>4</v>
      </c>
      <c r="ER734">
        <v>1.4</v>
      </c>
      <c r="ES734">
        <v>5.5</v>
      </c>
      <c r="ET734">
        <v>2742.78</v>
      </c>
      <c r="EU734" s="11">
        <f t="shared" si="225"/>
        <v>317</v>
      </c>
      <c r="EV734" s="6">
        <f t="shared" si="226"/>
        <v>18.357142857142858</v>
      </c>
      <c r="EW734" s="6">
        <f t="shared" si="227"/>
        <v>118.67632336096254</v>
      </c>
      <c r="EX734" s="6">
        <v>60.2</v>
      </c>
      <c r="EY734">
        <v>0.86</v>
      </c>
    </row>
    <row r="735" spans="1:155">
      <c r="A735">
        <v>370</v>
      </c>
      <c r="B735" s="5">
        <v>4750000</v>
      </c>
      <c r="C735" t="s">
        <v>1723</v>
      </c>
      <c r="D735" t="s">
        <v>1724</v>
      </c>
      <c r="E735" t="s">
        <v>738</v>
      </c>
      <c r="F735" t="s">
        <v>145</v>
      </c>
      <c r="G735" t="s">
        <v>145</v>
      </c>
      <c r="H735">
        <v>73</v>
      </c>
      <c r="I735">
        <v>204</v>
      </c>
      <c r="J735">
        <v>2006</v>
      </c>
      <c r="K735">
        <v>6</v>
      </c>
      <c r="L735">
        <v>160</v>
      </c>
      <c r="M735" t="s">
        <v>155</v>
      </c>
      <c r="N735" t="s">
        <v>1725</v>
      </c>
      <c r="O735" t="s">
        <v>675</v>
      </c>
      <c r="P735" t="s">
        <v>192</v>
      </c>
      <c r="Q735" t="s">
        <v>359</v>
      </c>
      <c r="R735">
        <v>73</v>
      </c>
      <c r="S735">
        <v>2</v>
      </c>
      <c r="T735">
        <v>16</v>
      </c>
      <c r="U735">
        <v>12</v>
      </c>
      <c r="V735">
        <v>4</v>
      </c>
      <c r="W735">
        <v>18</v>
      </c>
      <c r="X735">
        <v>-5</v>
      </c>
      <c r="Y735" s="6">
        <v>0.7</v>
      </c>
      <c r="Z735">
        <v>26</v>
      </c>
      <c r="AA735">
        <v>1947</v>
      </c>
      <c r="AB735">
        <v>88074</v>
      </c>
      <c r="AC735" s="6">
        <v>1460.39</v>
      </c>
      <c r="AD735" s="7">
        <v>20.100000000000001</v>
      </c>
      <c r="AE735" s="7">
        <f t="shared" si="209"/>
        <v>20.071187214611875</v>
      </c>
      <c r="AF735" s="8">
        <v>0.35681406156086459</v>
      </c>
      <c r="AG735" s="8">
        <v>0.47368421052631576</v>
      </c>
      <c r="AH735" s="8">
        <v>6.5180102915951971E-2</v>
      </c>
      <c r="AI735" s="9">
        <f t="shared" si="210"/>
        <v>0.90777338603425561</v>
      </c>
      <c r="AJ735" s="10">
        <f t="shared" si="211"/>
        <v>972.95348895020766</v>
      </c>
      <c r="AK735" s="7">
        <f t="shared" si="212"/>
        <v>1.5612267955820018</v>
      </c>
      <c r="AL735" s="7">
        <f t="shared" si="213"/>
        <v>2.8759440971247403</v>
      </c>
      <c r="AM735" s="8">
        <f t="shared" si="214"/>
        <v>0.35185185185185186</v>
      </c>
      <c r="AN735" s="11">
        <f t="shared" si="215"/>
        <v>-32</v>
      </c>
      <c r="AO735" s="7">
        <f t="shared" si="216"/>
        <v>-1.3147173015427385</v>
      </c>
      <c r="AP735">
        <v>159</v>
      </c>
      <c r="AQ735">
        <v>159</v>
      </c>
      <c r="AR735">
        <v>95</v>
      </c>
      <c r="AS735">
        <v>65</v>
      </c>
      <c r="AT735">
        <v>65</v>
      </c>
      <c r="AU735">
        <v>65</v>
      </c>
      <c r="AV735" s="6">
        <v>3.12</v>
      </c>
      <c r="AW735">
        <v>6</v>
      </c>
      <c r="AX735">
        <v>4</v>
      </c>
      <c r="AY735">
        <v>6</v>
      </c>
      <c r="AZ735" s="11">
        <f t="shared" si="217"/>
        <v>10</v>
      </c>
      <c r="BA735" s="6">
        <v>50.153799999999997</v>
      </c>
      <c r="BB735" s="6">
        <v>45.76</v>
      </c>
      <c r="BC735" s="6">
        <v>315.39999999999998</v>
      </c>
      <c r="BD735">
        <v>39</v>
      </c>
      <c r="BE735">
        <v>39</v>
      </c>
      <c r="BF735">
        <v>126</v>
      </c>
      <c r="BG735" s="11">
        <f t="shared" si="218"/>
        <v>-87</v>
      </c>
      <c r="BH735">
        <v>30</v>
      </c>
      <c r="BI735">
        <v>50</v>
      </c>
      <c r="BJ735">
        <v>8</v>
      </c>
      <c r="BK735">
        <v>151</v>
      </c>
      <c r="BL735">
        <v>50</v>
      </c>
      <c r="BM735">
        <v>8</v>
      </c>
      <c r="BN735">
        <v>151</v>
      </c>
      <c r="BO735" s="8">
        <f t="shared" si="219"/>
        <v>9.7734627831715215E-2</v>
      </c>
      <c r="BP735">
        <v>0</v>
      </c>
      <c r="BQ735">
        <v>0</v>
      </c>
      <c r="BR735">
        <v>0</v>
      </c>
      <c r="BS735">
        <v>0</v>
      </c>
      <c r="BT735" s="8">
        <f t="shared" si="220"/>
        <v>0</v>
      </c>
      <c r="BU735" s="8">
        <f t="shared" si="221"/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1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2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1</v>
      </c>
      <c r="CW735">
        <v>1</v>
      </c>
      <c r="CX735">
        <v>28</v>
      </c>
      <c r="CY735">
        <v>2</v>
      </c>
      <c r="CZ735">
        <v>0</v>
      </c>
      <c r="DA735">
        <v>32</v>
      </c>
      <c r="DB735">
        <v>6</v>
      </c>
      <c r="DC735">
        <v>1</v>
      </c>
      <c r="DD735">
        <v>0</v>
      </c>
      <c r="DE735">
        <v>24</v>
      </c>
      <c r="DF735">
        <v>12</v>
      </c>
      <c r="DG735">
        <v>10</v>
      </c>
      <c r="DH735">
        <v>13</v>
      </c>
      <c r="DI735">
        <v>8</v>
      </c>
      <c r="DJ735" s="11">
        <f t="shared" si="222"/>
        <v>-2</v>
      </c>
      <c r="DK735" s="6">
        <v>2.0394088500000001</v>
      </c>
      <c r="DL735">
        <v>12</v>
      </c>
      <c r="DM735">
        <v>0</v>
      </c>
      <c r="DN735">
        <v>0</v>
      </c>
      <c r="DO735">
        <v>0</v>
      </c>
      <c r="DP735">
        <v>0</v>
      </c>
      <c r="DQ735">
        <v>1133</v>
      </c>
      <c r="DR735">
        <v>1545</v>
      </c>
      <c r="DS735">
        <v>809</v>
      </c>
      <c r="DT735">
        <v>1072</v>
      </c>
      <c r="DU735">
        <v>583</v>
      </c>
      <c r="DV735">
        <v>759</v>
      </c>
      <c r="DW735" s="6">
        <v>45.68</v>
      </c>
      <c r="DX735" s="6">
        <v>66.87</v>
      </c>
      <c r="DY735">
        <v>158</v>
      </c>
      <c r="DZ735">
        <v>218</v>
      </c>
      <c r="EA735">
        <v>38</v>
      </c>
      <c r="EB735">
        <v>70</v>
      </c>
      <c r="EC735">
        <v>39</v>
      </c>
      <c r="ED735">
        <v>65</v>
      </c>
      <c r="EE735">
        <v>64</v>
      </c>
      <c r="EF735">
        <v>66</v>
      </c>
      <c r="EG735" s="11">
        <f t="shared" si="223"/>
        <v>103</v>
      </c>
      <c r="EH735" s="11">
        <f t="shared" si="224"/>
        <v>131</v>
      </c>
      <c r="EI735">
        <v>717</v>
      </c>
      <c r="EJ735">
        <v>722</v>
      </c>
      <c r="EK735">
        <v>490</v>
      </c>
      <c r="EL735">
        <v>611</v>
      </c>
      <c r="EM735">
        <v>206</v>
      </c>
      <c r="EN735">
        <v>126</v>
      </c>
      <c r="EO735">
        <v>78</v>
      </c>
      <c r="EP735">
        <v>83</v>
      </c>
      <c r="EQ735">
        <v>0.4</v>
      </c>
      <c r="ER735">
        <v>3.3</v>
      </c>
      <c r="ES735">
        <v>3.7</v>
      </c>
      <c r="ET735">
        <v>2632.47</v>
      </c>
      <c r="EU735" s="11">
        <f t="shared" si="225"/>
        <v>216</v>
      </c>
      <c r="EV735" s="6">
        <f t="shared" si="226"/>
        <v>3.9166666666666665</v>
      </c>
      <c r="EW735" s="6">
        <f t="shared" si="227"/>
        <v>110.02540417285793</v>
      </c>
      <c r="EX735" s="6">
        <v>17.899999999999999</v>
      </c>
      <c r="EY735">
        <v>0.24</v>
      </c>
    </row>
    <row r="736" spans="1:155">
      <c r="A736">
        <v>56</v>
      </c>
      <c r="B736" s="5">
        <v>4750000</v>
      </c>
      <c r="C736" t="s">
        <v>1174</v>
      </c>
      <c r="D736" t="s">
        <v>201</v>
      </c>
      <c r="F736" t="s">
        <v>162</v>
      </c>
      <c r="G736" t="s">
        <v>162</v>
      </c>
      <c r="H736">
        <v>75</v>
      </c>
      <c r="I736">
        <v>210</v>
      </c>
      <c r="J736">
        <v>2004</v>
      </c>
      <c r="K736">
        <v>2</v>
      </c>
      <c r="L736">
        <v>49</v>
      </c>
      <c r="M736" t="s">
        <v>155</v>
      </c>
      <c r="N736" t="s">
        <v>2446</v>
      </c>
      <c r="O736" t="s">
        <v>1219</v>
      </c>
      <c r="P736" t="s">
        <v>222</v>
      </c>
      <c r="Q736" t="s">
        <v>316</v>
      </c>
      <c r="R736">
        <v>80</v>
      </c>
      <c r="S736">
        <v>6</v>
      </c>
      <c r="T736">
        <v>8</v>
      </c>
      <c r="U736">
        <v>4</v>
      </c>
      <c r="V736">
        <v>4</v>
      </c>
      <c r="W736">
        <v>14</v>
      </c>
      <c r="X736">
        <v>-26</v>
      </c>
      <c r="Y736" s="6">
        <v>-13.1</v>
      </c>
      <c r="Z736">
        <v>22</v>
      </c>
      <c r="AA736">
        <v>1472</v>
      </c>
      <c r="AB736">
        <v>64537</v>
      </c>
      <c r="AC736" s="6">
        <v>1073.07</v>
      </c>
      <c r="AD736" s="7">
        <v>13.45</v>
      </c>
      <c r="AE736" s="7">
        <f t="shared" si="209"/>
        <v>13.436194444444444</v>
      </c>
      <c r="AF736" s="8">
        <v>0.24242773391168793</v>
      </c>
      <c r="AG736" s="8">
        <v>0.48275862068965519</v>
      </c>
      <c r="AH736" s="8">
        <v>6.2098501070663809E-2</v>
      </c>
      <c r="AI736" s="9">
        <f t="shared" si="210"/>
        <v>0.89445438282647582</v>
      </c>
      <c r="AJ736" s="10">
        <f t="shared" si="211"/>
        <v>956.55288389713962</v>
      </c>
      <c r="AK736" s="7">
        <f t="shared" si="212"/>
        <v>1.6215158377365877</v>
      </c>
      <c r="AL736" s="7">
        <f t="shared" si="213"/>
        <v>3.2989460147054714</v>
      </c>
      <c r="AM736" s="8">
        <f t="shared" si="214"/>
        <v>0.32954545454545453</v>
      </c>
      <c r="AN736" s="11">
        <f t="shared" si="215"/>
        <v>-30</v>
      </c>
      <c r="AO736" s="7">
        <f t="shared" si="216"/>
        <v>-1.6774301769688837</v>
      </c>
      <c r="AP736">
        <v>210</v>
      </c>
      <c r="AQ736">
        <v>210</v>
      </c>
      <c r="AR736">
        <v>170</v>
      </c>
      <c r="AS736">
        <v>126</v>
      </c>
      <c r="AT736">
        <v>128</v>
      </c>
      <c r="AU736">
        <v>128</v>
      </c>
      <c r="AV736" s="6">
        <v>10.19</v>
      </c>
      <c r="AW736">
        <v>32</v>
      </c>
      <c r="AX736">
        <v>7</v>
      </c>
      <c r="AY736">
        <v>9</v>
      </c>
      <c r="AZ736" s="11">
        <f t="shared" si="217"/>
        <v>16</v>
      </c>
      <c r="BA736" s="6">
        <v>32.484400000000001</v>
      </c>
      <c r="BB736" s="6">
        <v>30.39</v>
      </c>
      <c r="BC736" s="6">
        <v>97.8</v>
      </c>
      <c r="BD736">
        <v>34</v>
      </c>
      <c r="BE736">
        <v>34</v>
      </c>
      <c r="BF736">
        <v>77</v>
      </c>
      <c r="BG736" s="11">
        <f t="shared" si="218"/>
        <v>-43</v>
      </c>
      <c r="BH736">
        <v>44</v>
      </c>
      <c r="BI736">
        <v>19</v>
      </c>
      <c r="BJ736">
        <v>30</v>
      </c>
      <c r="BK736">
        <v>42</v>
      </c>
      <c r="BL736">
        <v>19</v>
      </c>
      <c r="BM736">
        <v>30</v>
      </c>
      <c r="BN736">
        <v>42</v>
      </c>
      <c r="BO736" s="8">
        <f t="shared" si="219"/>
        <v>4.3478260869565216E-2</v>
      </c>
      <c r="BP736">
        <v>365</v>
      </c>
      <c r="BQ736">
        <v>337</v>
      </c>
      <c r="BR736">
        <v>365</v>
      </c>
      <c r="BS736">
        <v>337</v>
      </c>
      <c r="BT736" s="8">
        <f t="shared" si="220"/>
        <v>0.51994301994301995</v>
      </c>
      <c r="BU736" s="8">
        <f t="shared" si="221"/>
        <v>0.72595656670113751</v>
      </c>
      <c r="BV736">
        <v>131</v>
      </c>
      <c r="BW736">
        <v>134</v>
      </c>
      <c r="BX736">
        <v>133</v>
      </c>
      <c r="BY736">
        <v>118</v>
      </c>
      <c r="BZ736">
        <v>101</v>
      </c>
      <c r="CA736">
        <v>85</v>
      </c>
      <c r="CB736">
        <v>109</v>
      </c>
      <c r="CC736">
        <v>83</v>
      </c>
      <c r="CD736">
        <v>135</v>
      </c>
      <c r="CE736">
        <v>135</v>
      </c>
      <c r="CF736">
        <v>223</v>
      </c>
      <c r="CG736">
        <v>199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1</v>
      </c>
      <c r="CQ736">
        <v>2</v>
      </c>
      <c r="CR736">
        <v>0</v>
      </c>
      <c r="CS736">
        <v>0</v>
      </c>
      <c r="CT736">
        <v>3</v>
      </c>
      <c r="CU736">
        <v>0</v>
      </c>
      <c r="CV736">
        <v>2</v>
      </c>
      <c r="CW736">
        <v>5</v>
      </c>
      <c r="CX736">
        <v>37</v>
      </c>
      <c r="CY736">
        <v>16</v>
      </c>
      <c r="CZ736">
        <v>0</v>
      </c>
      <c r="DA736">
        <v>2</v>
      </c>
      <c r="DB736">
        <v>8</v>
      </c>
      <c r="DC736">
        <v>7</v>
      </c>
      <c r="DD736">
        <v>1</v>
      </c>
      <c r="DE736">
        <v>94</v>
      </c>
      <c r="DF736">
        <v>11</v>
      </c>
      <c r="DG736">
        <v>17</v>
      </c>
      <c r="DH736">
        <v>10</v>
      </c>
      <c r="DI736">
        <v>12</v>
      </c>
      <c r="DJ736" s="11">
        <f t="shared" si="222"/>
        <v>6</v>
      </c>
      <c r="DK736" s="6">
        <v>4.9527186144000002</v>
      </c>
      <c r="DL736">
        <v>11</v>
      </c>
      <c r="DM736">
        <v>0</v>
      </c>
      <c r="DN736">
        <v>0</v>
      </c>
      <c r="DO736">
        <v>0</v>
      </c>
      <c r="DP736">
        <v>0</v>
      </c>
      <c r="DQ736">
        <v>891</v>
      </c>
      <c r="DR736">
        <v>966</v>
      </c>
      <c r="DS736">
        <v>658</v>
      </c>
      <c r="DT736">
        <v>723</v>
      </c>
      <c r="DU736">
        <v>467</v>
      </c>
      <c r="DV736">
        <v>559</v>
      </c>
      <c r="DW736" s="6">
        <v>35.450000000000003</v>
      </c>
      <c r="DX736" s="6">
        <v>40.78</v>
      </c>
      <c r="DY736">
        <v>100</v>
      </c>
      <c r="DZ736">
        <v>134</v>
      </c>
      <c r="EA736">
        <v>29</v>
      </c>
      <c r="EB736">
        <v>59</v>
      </c>
      <c r="EC736">
        <v>22</v>
      </c>
      <c r="ED736">
        <v>41</v>
      </c>
      <c r="EE736">
        <v>35</v>
      </c>
      <c r="EF736">
        <v>37</v>
      </c>
      <c r="EG736" s="11">
        <f t="shared" si="223"/>
        <v>57</v>
      </c>
      <c r="EH736" s="11">
        <f t="shared" si="224"/>
        <v>78</v>
      </c>
      <c r="EI736">
        <v>510</v>
      </c>
      <c r="EJ736">
        <v>457</v>
      </c>
      <c r="EK736">
        <v>398</v>
      </c>
      <c r="EL736">
        <v>343</v>
      </c>
      <c r="EM736">
        <v>114</v>
      </c>
      <c r="EN736">
        <v>110</v>
      </c>
      <c r="EO736">
        <v>78</v>
      </c>
      <c r="EP736">
        <v>62</v>
      </c>
      <c r="EQ736">
        <v>-0.8</v>
      </c>
      <c r="ER736">
        <v>0.4</v>
      </c>
      <c r="ES736">
        <v>-0.4</v>
      </c>
      <c r="ET736">
        <v>3353.28</v>
      </c>
      <c r="EU736" s="11">
        <f t="shared" si="225"/>
        <v>98</v>
      </c>
      <c r="EV736" s="6">
        <f t="shared" si="226"/>
        <v>5.8181818181818183</v>
      </c>
      <c r="EW736" s="6">
        <f t="shared" si="227"/>
        <v>103.83292795437391</v>
      </c>
      <c r="EX736" s="6">
        <v>11.7</v>
      </c>
      <c r="EY736">
        <v>0.15</v>
      </c>
    </row>
    <row r="737" spans="1:155">
      <c r="A737">
        <v>471</v>
      </c>
      <c r="B737" s="5">
        <v>4838000</v>
      </c>
      <c r="C737" t="s">
        <v>496</v>
      </c>
      <c r="D737" t="s">
        <v>497</v>
      </c>
      <c r="E737" t="s">
        <v>144</v>
      </c>
      <c r="F737" t="s">
        <v>145</v>
      </c>
      <c r="G737" t="s">
        <v>145</v>
      </c>
      <c r="H737">
        <v>73</v>
      </c>
      <c r="I737">
        <v>182</v>
      </c>
      <c r="J737">
        <v>2008</v>
      </c>
      <c r="K737">
        <v>4</v>
      </c>
      <c r="L737">
        <v>114</v>
      </c>
      <c r="M737" t="s">
        <v>155</v>
      </c>
      <c r="N737" t="s">
        <v>498</v>
      </c>
      <c r="O737" t="s">
        <v>499</v>
      </c>
      <c r="P737" t="s">
        <v>192</v>
      </c>
      <c r="Q737" t="s">
        <v>204</v>
      </c>
      <c r="R737">
        <v>82</v>
      </c>
      <c r="S737">
        <v>6</v>
      </c>
      <c r="T737">
        <v>30</v>
      </c>
      <c r="U737">
        <v>14</v>
      </c>
      <c r="V737">
        <v>16</v>
      </c>
      <c r="W737">
        <v>36</v>
      </c>
      <c r="X737">
        <v>-16</v>
      </c>
      <c r="Y737" s="6">
        <v>2.2000000000000002</v>
      </c>
      <c r="Z737">
        <v>24</v>
      </c>
      <c r="AA737">
        <v>2379</v>
      </c>
      <c r="AB737">
        <v>116019</v>
      </c>
      <c r="AC737" s="6">
        <v>1925.27</v>
      </c>
      <c r="AD737" s="7">
        <v>23.583333333300001</v>
      </c>
      <c r="AE737" s="7">
        <f t="shared" si="209"/>
        <v>23.547777777766669</v>
      </c>
      <c r="AF737" s="8">
        <v>0.39210562760688217</v>
      </c>
      <c r="AG737" s="8">
        <v>0.46153846153846156</v>
      </c>
      <c r="AH737" s="8">
        <v>8.744394618834081E-2</v>
      </c>
      <c r="AI737" s="9">
        <f t="shared" si="210"/>
        <v>0.89499389499389503</v>
      </c>
      <c r="AJ737" s="10">
        <f t="shared" si="211"/>
        <v>982.43784118223584</v>
      </c>
      <c r="AK737" s="7">
        <f t="shared" si="212"/>
        <v>2.4308278838812218</v>
      </c>
      <c r="AL737" s="7">
        <f t="shared" si="213"/>
        <v>2.6801435642792959</v>
      </c>
      <c r="AM737" s="8">
        <f t="shared" si="214"/>
        <v>0.47560975609756095</v>
      </c>
      <c r="AN737" s="11">
        <f t="shared" si="215"/>
        <v>-8</v>
      </c>
      <c r="AO737" s="7">
        <f t="shared" si="216"/>
        <v>-0.24931568039807406</v>
      </c>
      <c r="AP737">
        <v>208</v>
      </c>
      <c r="AQ737">
        <v>208</v>
      </c>
      <c r="AR737">
        <v>131</v>
      </c>
      <c r="AS737">
        <v>78</v>
      </c>
      <c r="AT737">
        <v>78</v>
      </c>
      <c r="AU737">
        <v>78</v>
      </c>
      <c r="AV737" s="6">
        <v>5.09</v>
      </c>
      <c r="AW737">
        <v>8</v>
      </c>
      <c r="AX737">
        <v>2</v>
      </c>
      <c r="AY737">
        <v>6</v>
      </c>
      <c r="AZ737" s="11">
        <f t="shared" si="217"/>
        <v>8</v>
      </c>
      <c r="BA737" s="6">
        <v>42.205100000000002</v>
      </c>
      <c r="BB737" s="6">
        <v>42.22</v>
      </c>
      <c r="BC737" s="6">
        <v>284.5</v>
      </c>
      <c r="BD737">
        <v>30</v>
      </c>
      <c r="BE737">
        <v>30</v>
      </c>
      <c r="BF737">
        <v>76</v>
      </c>
      <c r="BG737" s="11">
        <f t="shared" si="218"/>
        <v>-46</v>
      </c>
      <c r="BH737">
        <v>53</v>
      </c>
      <c r="BI737">
        <v>76</v>
      </c>
      <c r="BJ737">
        <v>57</v>
      </c>
      <c r="BK737">
        <v>115</v>
      </c>
      <c r="BL737">
        <v>76</v>
      </c>
      <c r="BM737">
        <v>57</v>
      </c>
      <c r="BN737">
        <v>115</v>
      </c>
      <c r="BO737" s="8">
        <f t="shared" si="219"/>
        <v>7.2877059569074781E-2</v>
      </c>
      <c r="BP737">
        <v>0</v>
      </c>
      <c r="BQ737">
        <v>0</v>
      </c>
      <c r="BR737">
        <v>0</v>
      </c>
      <c r="BS737">
        <v>0</v>
      </c>
      <c r="BT737" s="8">
        <f t="shared" si="220"/>
        <v>0</v>
      </c>
      <c r="BU737" s="8">
        <f t="shared" si="221"/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1</v>
      </c>
      <c r="CI737">
        <v>1</v>
      </c>
      <c r="CJ737">
        <v>2</v>
      </c>
      <c r="CK737">
        <v>1</v>
      </c>
      <c r="CL737">
        <v>0</v>
      </c>
      <c r="CM737">
        <v>0</v>
      </c>
      <c r="CN737">
        <v>3</v>
      </c>
      <c r="CO737">
        <v>0</v>
      </c>
      <c r="CP737">
        <v>1</v>
      </c>
      <c r="CQ737">
        <v>0</v>
      </c>
      <c r="CR737">
        <v>0</v>
      </c>
      <c r="CS737">
        <v>0</v>
      </c>
      <c r="CT737">
        <v>2</v>
      </c>
      <c r="CU737">
        <v>0</v>
      </c>
      <c r="CV737">
        <v>1</v>
      </c>
      <c r="CW737">
        <v>4</v>
      </c>
      <c r="CX737">
        <v>48</v>
      </c>
      <c r="CY737">
        <v>7</v>
      </c>
      <c r="CZ737">
        <v>0</v>
      </c>
      <c r="DA737">
        <v>21</v>
      </c>
      <c r="DB737">
        <v>12</v>
      </c>
      <c r="DC737">
        <v>0</v>
      </c>
      <c r="DD737">
        <v>0</v>
      </c>
      <c r="DE737">
        <v>38</v>
      </c>
      <c r="DF737">
        <v>12</v>
      </c>
      <c r="DG737">
        <v>16</v>
      </c>
      <c r="DH737">
        <v>13</v>
      </c>
      <c r="DI737">
        <v>14</v>
      </c>
      <c r="DJ737" s="11">
        <f t="shared" si="222"/>
        <v>4</v>
      </c>
      <c r="DK737" s="6">
        <v>13.01919642</v>
      </c>
      <c r="DL737">
        <v>12</v>
      </c>
      <c r="DM737">
        <v>0</v>
      </c>
      <c r="DN737">
        <v>0</v>
      </c>
      <c r="DO737">
        <v>0</v>
      </c>
      <c r="DP737">
        <v>0</v>
      </c>
      <c r="DQ737">
        <v>1699</v>
      </c>
      <c r="DR737">
        <v>1578</v>
      </c>
      <c r="DS737">
        <v>1243</v>
      </c>
      <c r="DT737">
        <v>1166</v>
      </c>
      <c r="DU737">
        <v>892</v>
      </c>
      <c r="DV737">
        <v>819</v>
      </c>
      <c r="DW737" s="6">
        <v>82.68</v>
      </c>
      <c r="DX737" s="6">
        <v>79.489999999999995</v>
      </c>
      <c r="DY737">
        <v>283</v>
      </c>
      <c r="DZ737">
        <v>280</v>
      </c>
      <c r="EA737">
        <v>78</v>
      </c>
      <c r="EB737">
        <v>86</v>
      </c>
      <c r="EC737">
        <v>52</v>
      </c>
      <c r="ED737">
        <v>66</v>
      </c>
      <c r="EE737">
        <v>78</v>
      </c>
      <c r="EF737">
        <v>87</v>
      </c>
      <c r="EG737" s="11">
        <f t="shared" si="223"/>
        <v>130</v>
      </c>
      <c r="EH737" s="11">
        <f t="shared" si="224"/>
        <v>153</v>
      </c>
      <c r="EI737">
        <v>928</v>
      </c>
      <c r="EJ737">
        <v>976</v>
      </c>
      <c r="EK737">
        <v>544</v>
      </c>
      <c r="EL737">
        <v>457</v>
      </c>
      <c r="EM737">
        <v>323</v>
      </c>
      <c r="EN737">
        <v>272</v>
      </c>
      <c r="EO737">
        <v>117</v>
      </c>
      <c r="EP737">
        <v>115</v>
      </c>
      <c r="EQ737">
        <v>2.1</v>
      </c>
      <c r="ER737">
        <v>3.1</v>
      </c>
      <c r="ES737">
        <v>5.3</v>
      </c>
      <c r="ET737">
        <v>2984.81</v>
      </c>
      <c r="EU737" s="11">
        <f t="shared" si="225"/>
        <v>169</v>
      </c>
      <c r="EV737" s="6">
        <f t="shared" si="226"/>
        <v>7.25</v>
      </c>
      <c r="EW737" s="6">
        <f t="shared" si="227"/>
        <v>102.12593558306108</v>
      </c>
      <c r="EX737" s="6">
        <v>31.3</v>
      </c>
      <c r="EY737">
        <v>0.38</v>
      </c>
    </row>
    <row r="738" spans="1:155">
      <c r="A738">
        <v>436</v>
      </c>
      <c r="B738" s="5">
        <v>4875000</v>
      </c>
      <c r="C738" t="s">
        <v>1243</v>
      </c>
      <c r="D738" t="s">
        <v>1244</v>
      </c>
      <c r="E738" t="s">
        <v>577</v>
      </c>
      <c r="F738" t="s">
        <v>145</v>
      </c>
      <c r="G738" t="s">
        <v>145</v>
      </c>
      <c r="H738">
        <v>74</v>
      </c>
      <c r="I738">
        <v>205</v>
      </c>
      <c r="J738">
        <v>2008</v>
      </c>
      <c r="K738">
        <v>2</v>
      </c>
      <c r="L738">
        <v>53</v>
      </c>
      <c r="M738" t="s">
        <v>146</v>
      </c>
      <c r="N738" t="s">
        <v>1245</v>
      </c>
      <c r="O738" t="s">
        <v>1246</v>
      </c>
      <c r="P738" t="s">
        <v>192</v>
      </c>
      <c r="Q738" t="s">
        <v>285</v>
      </c>
      <c r="R738">
        <v>49</v>
      </c>
      <c r="S738">
        <v>3</v>
      </c>
      <c r="T738">
        <v>11</v>
      </c>
      <c r="U738">
        <v>6</v>
      </c>
      <c r="V738">
        <v>5</v>
      </c>
      <c r="W738">
        <v>14</v>
      </c>
      <c r="X738">
        <v>-21</v>
      </c>
      <c r="Y738" s="6">
        <v>-9.3000000000000007</v>
      </c>
      <c r="Z738">
        <v>60</v>
      </c>
      <c r="AA738">
        <v>1113</v>
      </c>
      <c r="AB738">
        <v>60139</v>
      </c>
      <c r="AC738" s="6">
        <v>1000.66</v>
      </c>
      <c r="AD738" s="7">
        <v>20.45</v>
      </c>
      <c r="AE738" s="7">
        <f t="shared" si="209"/>
        <v>20.44235827664399</v>
      </c>
      <c r="AF738" s="8">
        <v>0.35019335421442194</v>
      </c>
      <c r="AG738" s="8">
        <v>0.41176470588235292</v>
      </c>
      <c r="AH738" s="8">
        <v>8.0378250591016553E-2</v>
      </c>
      <c r="AI738" s="9">
        <f t="shared" si="210"/>
        <v>0.89836065573770496</v>
      </c>
      <c r="AJ738" s="10">
        <f t="shared" si="211"/>
        <v>978.73890632872155</v>
      </c>
      <c r="AK738" s="7">
        <f t="shared" si="212"/>
        <v>2.0386544880378952</v>
      </c>
      <c r="AL738" s="7">
        <f t="shared" si="213"/>
        <v>3.7175464193632206</v>
      </c>
      <c r="AM738" s="8">
        <f t="shared" si="214"/>
        <v>0.35416666666666669</v>
      </c>
      <c r="AN738" s="11">
        <f t="shared" si="215"/>
        <v>-28</v>
      </c>
      <c r="AO738" s="7">
        <f t="shared" si="216"/>
        <v>-1.6788919313253254</v>
      </c>
      <c r="AP738">
        <v>157</v>
      </c>
      <c r="AQ738">
        <v>157</v>
      </c>
      <c r="AR738">
        <v>109</v>
      </c>
      <c r="AS738">
        <v>74</v>
      </c>
      <c r="AT738">
        <v>74</v>
      </c>
      <c r="AU738">
        <v>74</v>
      </c>
      <c r="AV738" s="6">
        <v>2.7</v>
      </c>
      <c r="AW738">
        <v>5</v>
      </c>
      <c r="AX738">
        <v>1</v>
      </c>
      <c r="AY738">
        <v>4</v>
      </c>
      <c r="AZ738" s="11">
        <f t="shared" si="217"/>
        <v>5</v>
      </c>
      <c r="BA738" s="6">
        <v>55.675699999999999</v>
      </c>
      <c r="BB738" s="6">
        <v>50.67</v>
      </c>
      <c r="BC738" s="6">
        <v>143.69999999999999</v>
      </c>
      <c r="BD738">
        <v>58</v>
      </c>
      <c r="BE738">
        <v>58</v>
      </c>
      <c r="BF738">
        <v>60</v>
      </c>
      <c r="BG738" s="11">
        <f t="shared" si="218"/>
        <v>-2</v>
      </c>
      <c r="BH738">
        <v>35</v>
      </c>
      <c r="BI738">
        <v>39</v>
      </c>
      <c r="BJ738">
        <v>14</v>
      </c>
      <c r="BK738">
        <v>108</v>
      </c>
      <c r="BL738">
        <v>39</v>
      </c>
      <c r="BM738">
        <v>14</v>
      </c>
      <c r="BN738">
        <v>108</v>
      </c>
      <c r="BO738" s="8">
        <f t="shared" si="219"/>
        <v>9.2465753424657529E-2</v>
      </c>
      <c r="BP738">
        <v>0</v>
      </c>
      <c r="BQ738">
        <v>0</v>
      </c>
      <c r="BR738">
        <v>0</v>
      </c>
      <c r="BS738">
        <v>0</v>
      </c>
      <c r="BT738" s="8">
        <f t="shared" si="220"/>
        <v>0</v>
      </c>
      <c r="BU738" s="8">
        <f t="shared" si="221"/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2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2</v>
      </c>
      <c r="CQ738">
        <v>1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4</v>
      </c>
      <c r="CX738">
        <v>31</v>
      </c>
      <c r="CY738">
        <v>1</v>
      </c>
      <c r="CZ738">
        <v>0</v>
      </c>
      <c r="DA738">
        <v>29</v>
      </c>
      <c r="DB738">
        <v>5</v>
      </c>
      <c r="DC738">
        <v>0</v>
      </c>
      <c r="DD738">
        <v>0</v>
      </c>
      <c r="DE738">
        <v>39</v>
      </c>
      <c r="DF738">
        <v>16</v>
      </c>
      <c r="DG738">
        <v>6</v>
      </c>
      <c r="DH738">
        <v>12</v>
      </c>
      <c r="DI738">
        <v>8</v>
      </c>
      <c r="DJ738" s="11">
        <f t="shared" si="222"/>
        <v>-10</v>
      </c>
      <c r="DK738" s="6">
        <v>4.5052887200000002</v>
      </c>
      <c r="DL738">
        <v>10</v>
      </c>
      <c r="DM738">
        <v>4</v>
      </c>
      <c r="DN738">
        <v>0</v>
      </c>
      <c r="DO738">
        <v>2</v>
      </c>
      <c r="DP738">
        <v>0</v>
      </c>
      <c r="DQ738">
        <v>768</v>
      </c>
      <c r="DR738">
        <v>1168</v>
      </c>
      <c r="DS738">
        <v>567</v>
      </c>
      <c r="DT738">
        <v>855</v>
      </c>
      <c r="DU738">
        <v>423</v>
      </c>
      <c r="DV738">
        <v>610</v>
      </c>
      <c r="DW738" s="6">
        <v>35.96</v>
      </c>
      <c r="DX738" s="6">
        <v>56.81</v>
      </c>
      <c r="DY738">
        <v>125</v>
      </c>
      <c r="DZ738">
        <v>216</v>
      </c>
      <c r="EA738">
        <v>34</v>
      </c>
      <c r="EB738">
        <v>62</v>
      </c>
      <c r="EC738">
        <v>20</v>
      </c>
      <c r="ED738">
        <v>35</v>
      </c>
      <c r="EE738">
        <v>36</v>
      </c>
      <c r="EF738">
        <v>52</v>
      </c>
      <c r="EG738" s="11">
        <f t="shared" si="223"/>
        <v>56</v>
      </c>
      <c r="EH738" s="11">
        <f t="shared" si="224"/>
        <v>87</v>
      </c>
      <c r="EI738">
        <v>462</v>
      </c>
      <c r="EJ738">
        <v>514</v>
      </c>
      <c r="EK738">
        <v>401</v>
      </c>
      <c r="EL738">
        <v>314</v>
      </c>
      <c r="EM738">
        <v>164</v>
      </c>
      <c r="EN738">
        <v>129</v>
      </c>
      <c r="EO738">
        <v>51</v>
      </c>
      <c r="EP738">
        <v>44</v>
      </c>
      <c r="EQ738">
        <v>0.7</v>
      </c>
      <c r="ER738">
        <v>-0.1</v>
      </c>
      <c r="ES738">
        <v>0.60000000000000009</v>
      </c>
      <c r="ET738">
        <v>1856.79</v>
      </c>
      <c r="EU738" s="11">
        <f t="shared" si="225"/>
        <v>230</v>
      </c>
      <c r="EV738" s="6">
        <f t="shared" si="226"/>
        <v>7.2</v>
      </c>
      <c r="EW738" s="6">
        <f t="shared" si="227"/>
        <v>116.08338496592251</v>
      </c>
      <c r="EX738" s="6">
        <v>7.8</v>
      </c>
      <c r="EY738">
        <v>0.16</v>
      </c>
    </row>
    <row r="739" spans="1:155">
      <c r="A739">
        <v>722</v>
      </c>
      <c r="B739" s="5">
        <v>4900000</v>
      </c>
      <c r="C739" t="s">
        <v>1863</v>
      </c>
      <c r="D739" t="s">
        <v>290</v>
      </c>
      <c r="E739" t="s">
        <v>144</v>
      </c>
      <c r="F739" t="s">
        <v>145</v>
      </c>
      <c r="G739" t="s">
        <v>145</v>
      </c>
      <c r="H739">
        <v>75</v>
      </c>
      <c r="I739">
        <v>220</v>
      </c>
      <c r="J739">
        <v>2003</v>
      </c>
      <c r="K739">
        <v>6</v>
      </c>
      <c r="L739">
        <v>168</v>
      </c>
      <c r="M739" t="s">
        <v>155</v>
      </c>
      <c r="N739" t="s">
        <v>1864</v>
      </c>
      <c r="O739" t="s">
        <v>1865</v>
      </c>
      <c r="P739" t="s">
        <v>192</v>
      </c>
      <c r="Q739" t="s">
        <v>281</v>
      </c>
      <c r="R739">
        <v>68</v>
      </c>
      <c r="S739">
        <v>0</v>
      </c>
      <c r="T739">
        <v>12</v>
      </c>
      <c r="U739">
        <v>5</v>
      </c>
      <c r="V739">
        <v>7</v>
      </c>
      <c r="W739">
        <v>12</v>
      </c>
      <c r="X739">
        <v>13</v>
      </c>
      <c r="Y739" s="6">
        <v>2.6</v>
      </c>
      <c r="Z739">
        <v>24</v>
      </c>
      <c r="AA739">
        <v>1878</v>
      </c>
      <c r="AB739">
        <v>80877</v>
      </c>
      <c r="AC739" s="6">
        <v>1347.19</v>
      </c>
      <c r="AD739" s="7">
        <v>19.816666666700002</v>
      </c>
      <c r="AE739" s="7">
        <f t="shared" si="209"/>
        <v>19.817026143801964</v>
      </c>
      <c r="AF739" s="8">
        <v>0.35656360335180742</v>
      </c>
      <c r="AG739" s="8">
        <v>0.22641509433962265</v>
      </c>
      <c r="AH739" s="8">
        <v>8.3464566929133857E-2</v>
      </c>
      <c r="AI739" s="9">
        <f t="shared" si="210"/>
        <v>0.92458100558659218</v>
      </c>
      <c r="AJ739" s="10">
        <f t="shared" si="211"/>
        <v>1008.045572515726</v>
      </c>
      <c r="AK739" s="7">
        <f t="shared" si="212"/>
        <v>2.3604688277080443</v>
      </c>
      <c r="AL739" s="7">
        <f t="shared" si="213"/>
        <v>2.4050059754006488</v>
      </c>
      <c r="AM739" s="8">
        <f t="shared" si="214"/>
        <v>0.49532710280373832</v>
      </c>
      <c r="AN739" s="11">
        <f t="shared" si="215"/>
        <v>-1</v>
      </c>
      <c r="AO739" s="7">
        <f t="shared" si="216"/>
        <v>-4.4537147692604417E-2</v>
      </c>
      <c r="AP739">
        <v>113</v>
      </c>
      <c r="AQ739">
        <v>113</v>
      </c>
      <c r="AR739">
        <v>80</v>
      </c>
      <c r="AS739">
        <v>69</v>
      </c>
      <c r="AT739">
        <v>69</v>
      </c>
      <c r="AU739">
        <v>69</v>
      </c>
      <c r="AV739" s="6">
        <v>2.96</v>
      </c>
      <c r="AW739">
        <v>6</v>
      </c>
      <c r="AX739">
        <v>5</v>
      </c>
      <c r="AY739">
        <v>5</v>
      </c>
      <c r="AZ739" s="11">
        <f t="shared" si="217"/>
        <v>10</v>
      </c>
      <c r="BA739" s="6">
        <v>45.362299999999998</v>
      </c>
      <c r="BB739" s="6">
        <v>42.45</v>
      </c>
      <c r="BC739" s="6">
        <v>109.9</v>
      </c>
      <c r="BD739">
        <v>164</v>
      </c>
      <c r="BE739">
        <v>164</v>
      </c>
      <c r="BF739">
        <v>67</v>
      </c>
      <c r="BG739" s="11">
        <f t="shared" si="218"/>
        <v>97</v>
      </c>
      <c r="BH739">
        <v>11</v>
      </c>
      <c r="BI739">
        <v>38</v>
      </c>
      <c r="BJ739">
        <v>11</v>
      </c>
      <c r="BK739">
        <v>77</v>
      </c>
      <c r="BL739">
        <v>38</v>
      </c>
      <c r="BM739">
        <v>11</v>
      </c>
      <c r="BN739">
        <v>77</v>
      </c>
      <c r="BO739" s="8">
        <f t="shared" si="219"/>
        <v>5.4149085794655417E-2</v>
      </c>
      <c r="BP739">
        <v>0</v>
      </c>
      <c r="BQ739">
        <v>0</v>
      </c>
      <c r="BR739">
        <v>0</v>
      </c>
      <c r="BS739">
        <v>0</v>
      </c>
      <c r="BT739" s="8">
        <f t="shared" si="220"/>
        <v>0</v>
      </c>
      <c r="BU739" s="8">
        <f t="shared" si="221"/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11</v>
      </c>
      <c r="CY739">
        <v>3</v>
      </c>
      <c r="CZ739">
        <v>1</v>
      </c>
      <c r="DA739">
        <v>22</v>
      </c>
      <c r="DB739">
        <v>13</v>
      </c>
      <c r="DC739">
        <v>0</v>
      </c>
      <c r="DD739">
        <v>2</v>
      </c>
      <c r="DE739">
        <v>28</v>
      </c>
      <c r="DF739">
        <v>12</v>
      </c>
      <c r="DG739">
        <v>10</v>
      </c>
      <c r="DH739">
        <v>12</v>
      </c>
      <c r="DI739">
        <v>8</v>
      </c>
      <c r="DJ739" s="11">
        <f t="shared" si="222"/>
        <v>-2</v>
      </c>
      <c r="DK739" s="6">
        <v>2.77220113</v>
      </c>
      <c r="DL739">
        <v>12</v>
      </c>
      <c r="DM739">
        <v>0</v>
      </c>
      <c r="DN739">
        <v>0</v>
      </c>
      <c r="DO739">
        <v>0</v>
      </c>
      <c r="DP739">
        <v>0</v>
      </c>
      <c r="DQ739">
        <v>1116</v>
      </c>
      <c r="DR739">
        <v>1422</v>
      </c>
      <c r="DS739">
        <v>838</v>
      </c>
      <c r="DT739">
        <v>1018</v>
      </c>
      <c r="DU739">
        <v>635</v>
      </c>
      <c r="DV739">
        <v>716</v>
      </c>
      <c r="DW739" s="6">
        <v>51.86</v>
      </c>
      <c r="DX739" s="6">
        <v>62.37</v>
      </c>
      <c r="DY739">
        <v>169</v>
      </c>
      <c r="DZ739">
        <v>191</v>
      </c>
      <c r="EA739">
        <v>53</v>
      </c>
      <c r="EB739">
        <v>54</v>
      </c>
      <c r="EC739">
        <v>57</v>
      </c>
      <c r="ED739">
        <v>52</v>
      </c>
      <c r="EE739">
        <v>67</v>
      </c>
      <c r="EF739">
        <v>72</v>
      </c>
      <c r="EG739" s="11">
        <f t="shared" si="223"/>
        <v>124</v>
      </c>
      <c r="EH739" s="11">
        <f t="shared" si="224"/>
        <v>124</v>
      </c>
      <c r="EI739">
        <v>673</v>
      </c>
      <c r="EJ739">
        <v>658</v>
      </c>
      <c r="EK739">
        <v>563</v>
      </c>
      <c r="EL739">
        <v>467</v>
      </c>
      <c r="EM739">
        <v>232</v>
      </c>
      <c r="EN739">
        <v>163</v>
      </c>
      <c r="EO739">
        <v>67</v>
      </c>
      <c r="EP739">
        <v>74</v>
      </c>
      <c r="EQ739">
        <v>-0.4</v>
      </c>
      <c r="ER739">
        <v>4.2</v>
      </c>
      <c r="ES739">
        <v>3.9</v>
      </c>
      <c r="ET739">
        <v>2431.0700000000002</v>
      </c>
      <c r="EU739" s="11">
        <f t="shared" si="225"/>
        <v>265</v>
      </c>
      <c r="EV739" s="6">
        <f t="shared" si="226"/>
        <v>14.583333333333334</v>
      </c>
      <c r="EW739" s="6">
        <f t="shared" si="227"/>
        <v>113.03528084383049</v>
      </c>
      <c r="EX739" s="6">
        <v>11</v>
      </c>
      <c r="EY739">
        <v>0.16</v>
      </c>
    </row>
    <row r="740" spans="1:155">
      <c r="A740">
        <v>726</v>
      </c>
      <c r="B740" s="5">
        <v>5000000</v>
      </c>
      <c r="C740" t="s">
        <v>312</v>
      </c>
      <c r="D740" t="s">
        <v>313</v>
      </c>
      <c r="E740" t="s">
        <v>189</v>
      </c>
      <c r="F740" t="s">
        <v>145</v>
      </c>
      <c r="G740" t="s">
        <v>145</v>
      </c>
      <c r="H740">
        <v>70</v>
      </c>
      <c r="I740">
        <v>190</v>
      </c>
      <c r="J740">
        <v>2009</v>
      </c>
      <c r="K740">
        <v>3</v>
      </c>
      <c r="L740">
        <v>64</v>
      </c>
      <c r="M740" t="s">
        <v>146</v>
      </c>
      <c r="N740" t="s">
        <v>314</v>
      </c>
      <c r="O740" t="s">
        <v>315</v>
      </c>
      <c r="P740" t="s">
        <v>192</v>
      </c>
      <c r="Q740" t="s">
        <v>316</v>
      </c>
      <c r="R740">
        <v>74</v>
      </c>
      <c r="S740">
        <v>7</v>
      </c>
      <c r="T740">
        <v>31</v>
      </c>
      <c r="U740">
        <v>20</v>
      </c>
      <c r="V740">
        <v>11</v>
      </c>
      <c r="W740">
        <v>38</v>
      </c>
      <c r="X740">
        <v>-34</v>
      </c>
      <c r="Y740" s="6">
        <v>-9.3000000000000007</v>
      </c>
      <c r="Z740">
        <v>18</v>
      </c>
      <c r="AA740">
        <v>2050</v>
      </c>
      <c r="AB740">
        <v>103486</v>
      </c>
      <c r="AC740" s="6">
        <v>1719.94</v>
      </c>
      <c r="AD740" s="7">
        <v>23.3</v>
      </c>
      <c r="AE740" s="7">
        <f t="shared" si="209"/>
        <v>23.283363363363364</v>
      </c>
      <c r="AF740" s="8">
        <v>0.39769513754488678</v>
      </c>
      <c r="AG740" s="8">
        <v>0.60317460317460314</v>
      </c>
      <c r="AH740" s="8">
        <v>7.0469798657718116E-2</v>
      </c>
      <c r="AI740" s="9">
        <f t="shared" si="210"/>
        <v>0.90175438596491231</v>
      </c>
      <c r="AJ740" s="10">
        <f t="shared" si="211"/>
        <v>972.22418462263033</v>
      </c>
      <c r="AK740" s="7">
        <f t="shared" si="212"/>
        <v>2.1977510843401511</v>
      </c>
      <c r="AL740" s="7">
        <f t="shared" si="213"/>
        <v>2.9303347791202019</v>
      </c>
      <c r="AM740" s="8">
        <f t="shared" si="214"/>
        <v>0.42857142857142855</v>
      </c>
      <c r="AN740" s="11">
        <f t="shared" si="215"/>
        <v>-21</v>
      </c>
      <c r="AO740" s="7">
        <f t="shared" si="216"/>
        <v>-0.73258369478005081</v>
      </c>
      <c r="AP740">
        <v>407</v>
      </c>
      <c r="AQ740">
        <v>404</v>
      </c>
      <c r="AR740">
        <v>277</v>
      </c>
      <c r="AS740">
        <v>180</v>
      </c>
      <c r="AT740">
        <v>182</v>
      </c>
      <c r="AU740">
        <v>182</v>
      </c>
      <c r="AV740" s="6">
        <v>9.7100000000000009</v>
      </c>
      <c r="AW740">
        <v>15</v>
      </c>
      <c r="AX740">
        <v>8</v>
      </c>
      <c r="AY740">
        <v>9</v>
      </c>
      <c r="AZ740" s="11">
        <f t="shared" si="217"/>
        <v>17</v>
      </c>
      <c r="BA740" s="6">
        <v>47.6813</v>
      </c>
      <c r="BB740" s="6">
        <v>48.05</v>
      </c>
      <c r="BC740" s="6">
        <v>490.6</v>
      </c>
      <c r="BD740">
        <v>32</v>
      </c>
      <c r="BE740">
        <v>32</v>
      </c>
      <c r="BF740">
        <v>91</v>
      </c>
      <c r="BG740" s="11">
        <f t="shared" si="218"/>
        <v>-59</v>
      </c>
      <c r="BH740">
        <v>97</v>
      </c>
      <c r="BI740">
        <v>51</v>
      </c>
      <c r="BJ740">
        <v>22</v>
      </c>
      <c r="BK740">
        <v>75</v>
      </c>
      <c r="BL740">
        <v>51</v>
      </c>
      <c r="BM740">
        <v>22</v>
      </c>
      <c r="BN740">
        <v>75</v>
      </c>
      <c r="BO740" s="8">
        <f t="shared" si="219"/>
        <v>5.2966101694915252E-2</v>
      </c>
      <c r="BP740">
        <v>0</v>
      </c>
      <c r="BQ740">
        <v>0</v>
      </c>
      <c r="BR740">
        <v>0</v>
      </c>
      <c r="BS740">
        <v>0</v>
      </c>
      <c r="BT740" s="8">
        <f t="shared" si="220"/>
        <v>0</v>
      </c>
      <c r="BU740" s="8">
        <f t="shared" si="221"/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1</v>
      </c>
      <c r="CJ740">
        <v>2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2</v>
      </c>
      <c r="CQ740">
        <v>2</v>
      </c>
      <c r="CR740">
        <v>0</v>
      </c>
      <c r="CS740">
        <v>0</v>
      </c>
      <c r="CT740">
        <v>3</v>
      </c>
      <c r="CU740">
        <v>0</v>
      </c>
      <c r="CV740">
        <v>4</v>
      </c>
      <c r="CW740">
        <v>7</v>
      </c>
      <c r="CX740">
        <v>86</v>
      </c>
      <c r="CY740">
        <v>6</v>
      </c>
      <c r="CZ740">
        <v>0</v>
      </c>
      <c r="DA740">
        <v>68</v>
      </c>
      <c r="DB740">
        <v>13</v>
      </c>
      <c r="DC740">
        <v>0</v>
      </c>
      <c r="DD740">
        <v>0</v>
      </c>
      <c r="DE740">
        <v>95</v>
      </c>
      <c r="DF740">
        <v>9</v>
      </c>
      <c r="DG740">
        <v>9</v>
      </c>
      <c r="DH740">
        <v>9</v>
      </c>
      <c r="DI740">
        <v>6</v>
      </c>
      <c r="DJ740" s="11">
        <f t="shared" si="222"/>
        <v>0</v>
      </c>
      <c r="DK740" s="6">
        <v>6.78490065</v>
      </c>
      <c r="DL740">
        <v>9</v>
      </c>
      <c r="DM740">
        <v>0</v>
      </c>
      <c r="DN740">
        <v>0</v>
      </c>
      <c r="DO740">
        <v>0</v>
      </c>
      <c r="DP740">
        <v>0</v>
      </c>
      <c r="DQ740">
        <v>1682</v>
      </c>
      <c r="DR740">
        <v>1416</v>
      </c>
      <c r="DS740">
        <v>1258</v>
      </c>
      <c r="DT740">
        <v>1128</v>
      </c>
      <c r="DU740">
        <v>894</v>
      </c>
      <c r="DV740">
        <v>855</v>
      </c>
      <c r="DW740" s="6">
        <v>77.48</v>
      </c>
      <c r="DX740" s="6">
        <v>63.77</v>
      </c>
      <c r="DY740">
        <v>255</v>
      </c>
      <c r="DZ740">
        <v>214</v>
      </c>
      <c r="EA740">
        <v>63</v>
      </c>
      <c r="EB740">
        <v>84</v>
      </c>
      <c r="EC740">
        <v>54</v>
      </c>
      <c r="ED740">
        <v>47</v>
      </c>
      <c r="EE740">
        <v>52</v>
      </c>
      <c r="EF740">
        <v>54</v>
      </c>
      <c r="EG740" s="11">
        <f t="shared" si="223"/>
        <v>106</v>
      </c>
      <c r="EH740" s="11">
        <f t="shared" si="224"/>
        <v>101</v>
      </c>
      <c r="EI740">
        <v>978</v>
      </c>
      <c r="EJ740">
        <v>775</v>
      </c>
      <c r="EK740">
        <v>518</v>
      </c>
      <c r="EL740">
        <v>475</v>
      </c>
      <c r="EM740">
        <v>208</v>
      </c>
      <c r="EN740">
        <v>201</v>
      </c>
      <c r="EO740">
        <v>95</v>
      </c>
      <c r="EP740">
        <v>111</v>
      </c>
      <c r="EQ740">
        <v>2.8</v>
      </c>
      <c r="ER740">
        <v>1.6</v>
      </c>
      <c r="ES740">
        <v>4.4000000000000004</v>
      </c>
      <c r="ET740">
        <v>2604.83</v>
      </c>
      <c r="EU740" s="11">
        <f t="shared" si="225"/>
        <v>125</v>
      </c>
      <c r="EV740" s="6">
        <f t="shared" si="226"/>
        <v>6</v>
      </c>
      <c r="EW740" s="6">
        <f t="shared" si="227"/>
        <v>108.07353744898077</v>
      </c>
      <c r="EX740" s="6">
        <v>35.299999999999997</v>
      </c>
      <c r="EY740">
        <v>0.48</v>
      </c>
    </row>
    <row r="741" spans="1:155">
      <c r="A741">
        <v>524</v>
      </c>
      <c r="B741" s="5">
        <v>5000000</v>
      </c>
      <c r="C741" t="s">
        <v>490</v>
      </c>
      <c r="D741" t="s">
        <v>491</v>
      </c>
      <c r="E741" t="s">
        <v>304</v>
      </c>
      <c r="F741" t="s">
        <v>145</v>
      </c>
      <c r="G741" t="s">
        <v>145</v>
      </c>
      <c r="H741">
        <v>73</v>
      </c>
      <c r="I741">
        <v>204</v>
      </c>
      <c r="J741">
        <v>2006</v>
      </c>
      <c r="K741">
        <v>1</v>
      </c>
      <c r="L741">
        <v>6</v>
      </c>
      <c r="M741" t="s">
        <v>155</v>
      </c>
      <c r="N741" t="s">
        <v>492</v>
      </c>
      <c r="O741" t="s">
        <v>493</v>
      </c>
      <c r="P741" t="s">
        <v>171</v>
      </c>
      <c r="Q741" t="s">
        <v>281</v>
      </c>
      <c r="R741">
        <v>81</v>
      </c>
      <c r="S741">
        <v>14</v>
      </c>
      <c r="T741">
        <v>25</v>
      </c>
      <c r="U741">
        <v>12</v>
      </c>
      <c r="V741">
        <v>13</v>
      </c>
      <c r="W741">
        <v>39</v>
      </c>
      <c r="X741">
        <v>12</v>
      </c>
      <c r="Y741" s="6">
        <v>6.1</v>
      </c>
      <c r="Z741">
        <v>24</v>
      </c>
      <c r="AA741">
        <v>1822</v>
      </c>
      <c r="AB741">
        <v>84461</v>
      </c>
      <c r="AC741" s="6">
        <v>1404.26</v>
      </c>
      <c r="AD741" s="7">
        <v>17.383333333300001</v>
      </c>
      <c r="AE741" s="7">
        <f t="shared" si="209"/>
        <v>17.366227709179562</v>
      </c>
      <c r="AF741" s="8">
        <v>0.30327690058290085</v>
      </c>
      <c r="AG741" s="8">
        <v>0.52</v>
      </c>
      <c r="AH741" s="8">
        <v>9.1687041564792182E-2</v>
      </c>
      <c r="AI741" s="9">
        <f t="shared" si="210"/>
        <v>0.91958041958041958</v>
      </c>
      <c r="AJ741" s="10">
        <f t="shared" si="211"/>
        <v>1011.2674611452117</v>
      </c>
      <c r="AK741" s="7">
        <f t="shared" si="212"/>
        <v>3.2045347727628788</v>
      </c>
      <c r="AL741" s="7">
        <f t="shared" si="213"/>
        <v>1.9654479939612322</v>
      </c>
      <c r="AM741" s="8">
        <f t="shared" si="214"/>
        <v>0.6198347107438017</v>
      </c>
      <c r="AN741" s="11">
        <f t="shared" si="215"/>
        <v>29</v>
      </c>
      <c r="AO741" s="7">
        <f t="shared" si="216"/>
        <v>1.2390867788016466</v>
      </c>
      <c r="AP741">
        <v>337</v>
      </c>
      <c r="AQ741">
        <v>337</v>
      </c>
      <c r="AR741">
        <v>265</v>
      </c>
      <c r="AS741">
        <v>195</v>
      </c>
      <c r="AT741">
        <v>195</v>
      </c>
      <c r="AU741">
        <v>195</v>
      </c>
      <c r="AV741" s="6">
        <v>17.41</v>
      </c>
      <c r="AW741">
        <v>52</v>
      </c>
      <c r="AX741">
        <v>12</v>
      </c>
      <c r="AY741">
        <v>28</v>
      </c>
      <c r="AZ741" s="11">
        <f t="shared" si="217"/>
        <v>40</v>
      </c>
      <c r="BA741" s="6">
        <v>33.235900000000001</v>
      </c>
      <c r="BB741" s="6">
        <v>30.9</v>
      </c>
      <c r="BC741" s="6">
        <v>227.7</v>
      </c>
      <c r="BD741">
        <v>92</v>
      </c>
      <c r="BE741">
        <v>92</v>
      </c>
      <c r="BF741">
        <v>70</v>
      </c>
      <c r="BG741" s="11">
        <f t="shared" si="218"/>
        <v>22</v>
      </c>
      <c r="BH741">
        <v>70</v>
      </c>
      <c r="BI741">
        <v>37</v>
      </c>
      <c r="BJ741">
        <v>37</v>
      </c>
      <c r="BK741">
        <v>24</v>
      </c>
      <c r="BL741">
        <v>37</v>
      </c>
      <c r="BM741">
        <v>37</v>
      </c>
      <c r="BN741">
        <v>24</v>
      </c>
      <c r="BO741" s="8">
        <f t="shared" si="219"/>
        <v>2.1543985637342909E-2</v>
      </c>
      <c r="BP741">
        <v>612</v>
      </c>
      <c r="BQ741">
        <v>613</v>
      </c>
      <c r="BR741">
        <v>612</v>
      </c>
      <c r="BS741">
        <v>613</v>
      </c>
      <c r="BT741" s="8">
        <f t="shared" si="220"/>
        <v>0.49959183673469387</v>
      </c>
      <c r="BU741" s="8">
        <f t="shared" si="221"/>
        <v>0.83732057416267947</v>
      </c>
      <c r="BV741">
        <v>190</v>
      </c>
      <c r="BW741">
        <v>179</v>
      </c>
      <c r="BX741">
        <v>193</v>
      </c>
      <c r="BY741">
        <v>203</v>
      </c>
      <c r="BZ741">
        <v>229</v>
      </c>
      <c r="CA741">
        <v>231</v>
      </c>
      <c r="CB741">
        <v>171</v>
      </c>
      <c r="CC741">
        <v>186</v>
      </c>
      <c r="CD741">
        <v>205</v>
      </c>
      <c r="CE741">
        <v>198</v>
      </c>
      <c r="CF741">
        <v>398</v>
      </c>
      <c r="CG741">
        <v>384</v>
      </c>
      <c r="CH741">
        <v>0</v>
      </c>
      <c r="CI741">
        <v>1</v>
      </c>
      <c r="CJ741">
        <v>3</v>
      </c>
      <c r="CK741">
        <v>1</v>
      </c>
      <c r="CL741">
        <v>0</v>
      </c>
      <c r="CM741">
        <v>0</v>
      </c>
      <c r="CN741">
        <v>1</v>
      </c>
      <c r="CO741">
        <v>0</v>
      </c>
      <c r="CP741">
        <v>2</v>
      </c>
      <c r="CQ741">
        <v>2</v>
      </c>
      <c r="CR741">
        <v>1</v>
      </c>
      <c r="CS741">
        <v>0</v>
      </c>
      <c r="CT741">
        <v>8</v>
      </c>
      <c r="CU741">
        <v>1</v>
      </c>
      <c r="CV741">
        <v>2</v>
      </c>
      <c r="CW741">
        <v>9</v>
      </c>
      <c r="CX741">
        <v>58</v>
      </c>
      <c r="CY741">
        <v>14</v>
      </c>
      <c r="CZ741">
        <v>4</v>
      </c>
      <c r="DA741">
        <v>27</v>
      </c>
      <c r="DB741">
        <v>35</v>
      </c>
      <c r="DC741">
        <v>12</v>
      </c>
      <c r="DD741">
        <v>4</v>
      </c>
      <c r="DE741">
        <v>99</v>
      </c>
      <c r="DF741">
        <v>12</v>
      </c>
      <c r="DG741">
        <v>13</v>
      </c>
      <c r="DH741">
        <v>12</v>
      </c>
      <c r="DI741">
        <v>13</v>
      </c>
      <c r="DJ741" s="11">
        <f t="shared" si="222"/>
        <v>1</v>
      </c>
      <c r="DK741" s="6">
        <v>2.5129631580999998</v>
      </c>
      <c r="DL741">
        <v>12</v>
      </c>
      <c r="DM741">
        <v>0</v>
      </c>
      <c r="DN741">
        <v>0</v>
      </c>
      <c r="DO741">
        <v>0</v>
      </c>
      <c r="DP741">
        <v>0</v>
      </c>
      <c r="DQ741">
        <v>1547</v>
      </c>
      <c r="DR741">
        <v>1114</v>
      </c>
      <c r="DS741">
        <v>1129</v>
      </c>
      <c r="DT741">
        <v>806</v>
      </c>
      <c r="DU741">
        <v>818</v>
      </c>
      <c r="DV741">
        <v>572</v>
      </c>
      <c r="DW741" s="6">
        <v>69.069999999999993</v>
      </c>
      <c r="DX741" s="6">
        <v>49.2</v>
      </c>
      <c r="DY741">
        <v>214</v>
      </c>
      <c r="DZ741">
        <v>156</v>
      </c>
      <c r="EA741">
        <v>75</v>
      </c>
      <c r="EB741">
        <v>46</v>
      </c>
      <c r="EC741">
        <v>66</v>
      </c>
      <c r="ED741">
        <v>36</v>
      </c>
      <c r="EE741">
        <v>101</v>
      </c>
      <c r="EF741">
        <v>61</v>
      </c>
      <c r="EG741" s="11">
        <f t="shared" si="223"/>
        <v>167</v>
      </c>
      <c r="EH741" s="11">
        <f t="shared" si="224"/>
        <v>97</v>
      </c>
      <c r="EI741">
        <v>748</v>
      </c>
      <c r="EJ741">
        <v>715</v>
      </c>
      <c r="EK741">
        <v>513</v>
      </c>
      <c r="EL741">
        <v>470</v>
      </c>
      <c r="EM741">
        <v>246</v>
      </c>
      <c r="EN741">
        <v>184</v>
      </c>
      <c r="EO741">
        <v>81</v>
      </c>
      <c r="EP741">
        <v>103</v>
      </c>
      <c r="EQ741">
        <v>1.9</v>
      </c>
      <c r="ER741">
        <v>2.2000000000000002</v>
      </c>
      <c r="ES741">
        <v>4.0999999999999996</v>
      </c>
      <c r="ET741">
        <v>3226.03</v>
      </c>
      <c r="EU741" s="11">
        <f t="shared" si="225"/>
        <v>140</v>
      </c>
      <c r="EV741" s="6">
        <f t="shared" si="226"/>
        <v>10.75</v>
      </c>
      <c r="EW741" s="6">
        <f t="shared" si="227"/>
        <v>113.69689373762694</v>
      </c>
      <c r="EX741" s="6">
        <v>50.8</v>
      </c>
      <c r="EY741">
        <v>0.63</v>
      </c>
    </row>
    <row r="742" spans="1:155">
      <c r="A742">
        <v>782</v>
      </c>
      <c r="B742" s="5">
        <v>5000000</v>
      </c>
      <c r="C742" t="s">
        <v>579</v>
      </c>
      <c r="D742" t="s">
        <v>425</v>
      </c>
      <c r="E742" t="s">
        <v>144</v>
      </c>
      <c r="F742" t="s">
        <v>145</v>
      </c>
      <c r="G742" t="s">
        <v>145</v>
      </c>
      <c r="H742">
        <v>69</v>
      </c>
      <c r="I742">
        <v>185</v>
      </c>
      <c r="J742">
        <v>2001</v>
      </c>
      <c r="K742">
        <v>2</v>
      </c>
      <c r="L742">
        <v>49</v>
      </c>
      <c r="M742" t="s">
        <v>155</v>
      </c>
      <c r="N742" t="s">
        <v>580</v>
      </c>
      <c r="O742" t="s">
        <v>427</v>
      </c>
      <c r="P742" t="s">
        <v>209</v>
      </c>
      <c r="Q742" t="s">
        <v>257</v>
      </c>
      <c r="R742">
        <v>61</v>
      </c>
      <c r="S742">
        <v>10</v>
      </c>
      <c r="T742">
        <v>21</v>
      </c>
      <c r="U742">
        <v>14</v>
      </c>
      <c r="V742">
        <v>7</v>
      </c>
      <c r="W742">
        <v>31</v>
      </c>
      <c r="X742">
        <v>-9</v>
      </c>
      <c r="Y742" s="6">
        <v>-5.9</v>
      </c>
      <c r="Z742">
        <v>21</v>
      </c>
      <c r="AA742">
        <v>1282</v>
      </c>
      <c r="AB742">
        <v>63519</v>
      </c>
      <c r="AC742" s="6">
        <v>1054.6400000000001</v>
      </c>
      <c r="AD742" s="7">
        <v>17.350000000000001</v>
      </c>
      <c r="AE742" s="7">
        <f t="shared" si="209"/>
        <v>17.331366120218583</v>
      </c>
      <c r="AF742" s="8">
        <v>0.30680971886054736</v>
      </c>
      <c r="AG742" s="8">
        <v>0.65957446808510634</v>
      </c>
      <c r="AH742" s="8">
        <v>9.1085271317829453E-2</v>
      </c>
      <c r="AI742" s="9">
        <f t="shared" si="210"/>
        <v>0.91082802547770703</v>
      </c>
      <c r="AJ742" s="10">
        <f t="shared" si="211"/>
        <v>1001.9132967955364</v>
      </c>
      <c r="AK742" s="7">
        <f t="shared" si="212"/>
        <v>2.6738982022301445</v>
      </c>
      <c r="AL742" s="7">
        <f t="shared" si="213"/>
        <v>2.3894409466737465</v>
      </c>
      <c r="AM742" s="8">
        <f t="shared" si="214"/>
        <v>0.5280898876404494</v>
      </c>
      <c r="AN742" s="11">
        <f t="shared" si="215"/>
        <v>5</v>
      </c>
      <c r="AO742" s="7">
        <f t="shared" si="216"/>
        <v>0.284457255556398</v>
      </c>
      <c r="AP742">
        <v>244</v>
      </c>
      <c r="AQ742">
        <v>244</v>
      </c>
      <c r="AR742">
        <v>192</v>
      </c>
      <c r="AS742">
        <v>142</v>
      </c>
      <c r="AT742">
        <v>142</v>
      </c>
      <c r="AU742">
        <v>142</v>
      </c>
      <c r="AV742" s="6">
        <v>12.18</v>
      </c>
      <c r="AW742">
        <v>34</v>
      </c>
      <c r="AX742">
        <v>4</v>
      </c>
      <c r="AY742">
        <v>10</v>
      </c>
      <c r="AZ742" s="11">
        <f t="shared" si="217"/>
        <v>14</v>
      </c>
      <c r="BA742" s="6">
        <v>29.915500000000002</v>
      </c>
      <c r="BB742" s="6">
        <v>29.52</v>
      </c>
      <c r="BC742" s="6">
        <v>276.2</v>
      </c>
      <c r="BD742">
        <v>44</v>
      </c>
      <c r="BE742">
        <v>44</v>
      </c>
      <c r="BF742">
        <v>52</v>
      </c>
      <c r="BG742" s="11">
        <f t="shared" si="218"/>
        <v>-8</v>
      </c>
      <c r="BH742">
        <v>50</v>
      </c>
      <c r="BI742">
        <v>32</v>
      </c>
      <c r="BJ742">
        <v>24</v>
      </c>
      <c r="BK742">
        <v>14</v>
      </c>
      <c r="BL742">
        <v>32</v>
      </c>
      <c r="BM742">
        <v>24</v>
      </c>
      <c r="BN742">
        <v>14</v>
      </c>
      <c r="BO742" s="8">
        <f t="shared" si="219"/>
        <v>1.6826923076923076E-2</v>
      </c>
      <c r="BP742">
        <v>17</v>
      </c>
      <c r="BQ742">
        <v>11</v>
      </c>
      <c r="BR742">
        <v>17</v>
      </c>
      <c r="BS742">
        <v>11</v>
      </c>
      <c r="BT742" s="8">
        <f t="shared" si="220"/>
        <v>0.6071428571428571</v>
      </c>
      <c r="BU742" s="8">
        <f t="shared" si="221"/>
        <v>2.8659160696008188E-2</v>
      </c>
      <c r="BV742">
        <v>1</v>
      </c>
      <c r="BW742">
        <v>1</v>
      </c>
      <c r="BX742">
        <v>4</v>
      </c>
      <c r="BY742">
        <v>1</v>
      </c>
      <c r="BZ742">
        <v>12</v>
      </c>
      <c r="CA742">
        <v>9</v>
      </c>
      <c r="CB742">
        <v>6</v>
      </c>
      <c r="CC742">
        <v>5</v>
      </c>
      <c r="CD742">
        <v>3</v>
      </c>
      <c r="CE742">
        <v>4</v>
      </c>
      <c r="CF742">
        <v>11</v>
      </c>
      <c r="CG742">
        <v>5</v>
      </c>
      <c r="CH742">
        <v>1</v>
      </c>
      <c r="CI742">
        <v>2</v>
      </c>
      <c r="CJ742">
        <v>3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2</v>
      </c>
      <c r="CQ742">
        <v>5</v>
      </c>
      <c r="CR742">
        <v>0</v>
      </c>
      <c r="CS742">
        <v>0</v>
      </c>
      <c r="CT742">
        <v>3</v>
      </c>
      <c r="CU742">
        <v>0</v>
      </c>
      <c r="CV742">
        <v>5</v>
      </c>
      <c r="CW742">
        <v>3</v>
      </c>
      <c r="CX742">
        <v>42</v>
      </c>
      <c r="CY742">
        <v>10</v>
      </c>
      <c r="CZ742">
        <v>0</v>
      </c>
      <c r="DA742">
        <v>30</v>
      </c>
      <c r="DB742">
        <v>50</v>
      </c>
      <c r="DC742">
        <v>2</v>
      </c>
      <c r="DD742">
        <v>0</v>
      </c>
      <c r="DE742">
        <v>50</v>
      </c>
      <c r="DF742">
        <v>9</v>
      </c>
      <c r="DG742">
        <v>13</v>
      </c>
      <c r="DH742">
        <v>7</v>
      </c>
      <c r="DI742">
        <v>10</v>
      </c>
      <c r="DJ742" s="11">
        <f t="shared" si="222"/>
        <v>4</v>
      </c>
      <c r="DK742" s="6">
        <v>3.8902141803000001</v>
      </c>
      <c r="DL742">
        <v>8</v>
      </c>
      <c r="DM742">
        <v>1</v>
      </c>
      <c r="DN742">
        <v>0</v>
      </c>
      <c r="DO742">
        <v>0</v>
      </c>
      <c r="DP742">
        <v>0</v>
      </c>
      <c r="DQ742">
        <v>946</v>
      </c>
      <c r="DR742">
        <v>832</v>
      </c>
      <c r="DS742">
        <v>709</v>
      </c>
      <c r="DT742">
        <v>642</v>
      </c>
      <c r="DU742">
        <v>516</v>
      </c>
      <c r="DV742">
        <v>471</v>
      </c>
      <c r="DW742" s="6">
        <v>46.17</v>
      </c>
      <c r="DX742" s="6">
        <v>41.67</v>
      </c>
      <c r="DY742">
        <v>151</v>
      </c>
      <c r="DZ742">
        <v>137</v>
      </c>
      <c r="EA742">
        <v>47</v>
      </c>
      <c r="EB742">
        <v>42</v>
      </c>
      <c r="EC742">
        <v>23</v>
      </c>
      <c r="ED742">
        <v>27</v>
      </c>
      <c r="EE742">
        <v>35</v>
      </c>
      <c r="EF742">
        <v>40</v>
      </c>
      <c r="EG742" s="11">
        <f t="shared" si="223"/>
        <v>58</v>
      </c>
      <c r="EH742" s="11">
        <f t="shared" si="224"/>
        <v>67</v>
      </c>
      <c r="EI742">
        <v>506</v>
      </c>
      <c r="EJ742">
        <v>471</v>
      </c>
      <c r="EK742">
        <v>336</v>
      </c>
      <c r="EL742">
        <v>343</v>
      </c>
      <c r="EM742">
        <v>158</v>
      </c>
      <c r="EN742">
        <v>87</v>
      </c>
      <c r="EO742">
        <v>55</v>
      </c>
      <c r="EP742">
        <v>69</v>
      </c>
      <c r="EQ742">
        <v>1.6</v>
      </c>
      <c r="ER742">
        <v>1.2</v>
      </c>
      <c r="ES742">
        <v>2.8</v>
      </c>
      <c r="ET742">
        <v>2382.8000000000002</v>
      </c>
      <c r="EU742" s="11">
        <f t="shared" si="225"/>
        <v>80</v>
      </c>
      <c r="EV742" s="6">
        <f t="shared" si="226"/>
        <v>8.5</v>
      </c>
      <c r="EW742" s="6">
        <f t="shared" si="227"/>
        <v>101.15300007585526</v>
      </c>
      <c r="EX742" s="6">
        <v>31.8</v>
      </c>
      <c r="EY742">
        <v>0.52</v>
      </c>
    </row>
    <row r="743" spans="1:155">
      <c r="A743">
        <v>243</v>
      </c>
      <c r="B743" s="5">
        <v>5000000</v>
      </c>
      <c r="C743" t="s">
        <v>634</v>
      </c>
      <c r="D743" t="s">
        <v>635</v>
      </c>
      <c r="F743" t="s">
        <v>624</v>
      </c>
      <c r="G743" t="s">
        <v>624</v>
      </c>
      <c r="H743">
        <v>81</v>
      </c>
      <c r="I743">
        <v>250</v>
      </c>
      <c r="J743">
        <v>1996</v>
      </c>
      <c r="K743">
        <v>3</v>
      </c>
      <c r="L743">
        <v>56</v>
      </c>
      <c r="M743" t="s">
        <v>155</v>
      </c>
      <c r="N743" t="s">
        <v>636</v>
      </c>
      <c r="O743" t="s">
        <v>637</v>
      </c>
      <c r="P743" t="s">
        <v>192</v>
      </c>
      <c r="Q743" t="s">
        <v>172</v>
      </c>
      <c r="R743">
        <v>75</v>
      </c>
      <c r="S743">
        <v>9</v>
      </c>
      <c r="T743">
        <v>19</v>
      </c>
      <c r="U743">
        <v>11</v>
      </c>
      <c r="V743">
        <v>9</v>
      </c>
      <c r="W743">
        <v>29</v>
      </c>
      <c r="X743">
        <v>18</v>
      </c>
      <c r="Y743" s="6">
        <v>11.4</v>
      </c>
      <c r="Z743">
        <v>59</v>
      </c>
      <c r="AA743">
        <v>1958</v>
      </c>
      <c r="AB743">
        <v>104997</v>
      </c>
      <c r="AC743" s="6">
        <v>1732.08</v>
      </c>
      <c r="AD743" s="7">
        <v>23.2166666667</v>
      </c>
      <c r="AE743" s="7">
        <f t="shared" si="209"/>
        <v>23.21457777778889</v>
      </c>
      <c r="AF743" s="8">
        <v>0.40342851819071135</v>
      </c>
      <c r="AG743" s="8">
        <v>0.36708860759493672</v>
      </c>
      <c r="AH743" s="8">
        <v>9.1753774680603944E-2</v>
      </c>
      <c r="AI743" s="9">
        <f t="shared" si="210"/>
        <v>0.9082872928176795</v>
      </c>
      <c r="AJ743" s="10">
        <f t="shared" si="211"/>
        <v>1000.0410674982834</v>
      </c>
      <c r="AK743" s="7">
        <f t="shared" si="212"/>
        <v>2.7365941526950257</v>
      </c>
      <c r="AL743" s="7">
        <f t="shared" si="213"/>
        <v>2.8751558819454068</v>
      </c>
      <c r="AM743" s="8">
        <f t="shared" si="214"/>
        <v>0.48765432098765432</v>
      </c>
      <c r="AN743" s="11">
        <f t="shared" si="215"/>
        <v>-4</v>
      </c>
      <c r="AO743" s="7">
        <f t="shared" si="216"/>
        <v>-0.13856172925038113</v>
      </c>
      <c r="AP743">
        <v>277</v>
      </c>
      <c r="AQ743">
        <v>278</v>
      </c>
      <c r="AR743">
        <v>188</v>
      </c>
      <c r="AS743">
        <v>135</v>
      </c>
      <c r="AT743">
        <v>136</v>
      </c>
      <c r="AU743">
        <v>135</v>
      </c>
      <c r="AV743" s="6">
        <v>5.55</v>
      </c>
      <c r="AW743">
        <v>10</v>
      </c>
      <c r="AX743">
        <v>4</v>
      </c>
      <c r="AY743">
        <v>10</v>
      </c>
      <c r="AZ743" s="11">
        <f t="shared" si="217"/>
        <v>14</v>
      </c>
      <c r="BA743" s="6">
        <v>53.829599999999999</v>
      </c>
      <c r="BB743" s="6">
        <v>47.81</v>
      </c>
      <c r="BC743" s="6">
        <v>224.1</v>
      </c>
      <c r="BD743">
        <v>130</v>
      </c>
      <c r="BE743">
        <v>130</v>
      </c>
      <c r="BF743">
        <v>97</v>
      </c>
      <c r="BG743" s="11">
        <f t="shared" si="218"/>
        <v>33</v>
      </c>
      <c r="BH743">
        <v>53</v>
      </c>
      <c r="BI743">
        <v>62</v>
      </c>
      <c r="BJ743">
        <v>35</v>
      </c>
      <c r="BK743">
        <v>140</v>
      </c>
      <c r="BL743">
        <v>61</v>
      </c>
      <c r="BM743">
        <v>35</v>
      </c>
      <c r="BN743">
        <v>138</v>
      </c>
      <c r="BO743" s="8">
        <f t="shared" si="219"/>
        <v>8.0607476635514014E-2</v>
      </c>
      <c r="BP743">
        <v>0</v>
      </c>
      <c r="BQ743">
        <v>1</v>
      </c>
      <c r="BR743">
        <v>0</v>
      </c>
      <c r="BS743">
        <v>1</v>
      </c>
      <c r="BT743" s="8">
        <f t="shared" si="220"/>
        <v>0</v>
      </c>
      <c r="BU743" s="8">
        <f t="shared" si="221"/>
        <v>5.7803468208092489E-4</v>
      </c>
      <c r="BV743">
        <v>0</v>
      </c>
      <c r="BW743">
        <v>0</v>
      </c>
      <c r="BX743">
        <v>0</v>
      </c>
      <c r="BY743">
        <v>1</v>
      </c>
      <c r="BZ743">
        <v>0</v>
      </c>
      <c r="CA743">
        <v>0</v>
      </c>
      <c r="CB743">
        <v>0</v>
      </c>
      <c r="CC743">
        <v>1</v>
      </c>
      <c r="CD743">
        <v>0</v>
      </c>
      <c r="CE743">
        <v>0</v>
      </c>
      <c r="CF743">
        <v>0</v>
      </c>
      <c r="CG743">
        <v>1</v>
      </c>
      <c r="CH743">
        <v>0</v>
      </c>
      <c r="CI743">
        <v>2</v>
      </c>
      <c r="CJ743">
        <v>0</v>
      </c>
      <c r="CK743">
        <v>1</v>
      </c>
      <c r="CL743">
        <v>0</v>
      </c>
      <c r="CM743">
        <v>0</v>
      </c>
      <c r="CN743">
        <v>0</v>
      </c>
      <c r="CO743">
        <v>0</v>
      </c>
      <c r="CP743">
        <v>3</v>
      </c>
      <c r="CQ743">
        <v>4</v>
      </c>
      <c r="CR743">
        <v>0</v>
      </c>
      <c r="CS743">
        <v>0</v>
      </c>
      <c r="CT743">
        <v>2</v>
      </c>
      <c r="CU743">
        <v>0</v>
      </c>
      <c r="CV743">
        <v>1</v>
      </c>
      <c r="CW743">
        <v>7</v>
      </c>
      <c r="CX743">
        <v>45</v>
      </c>
      <c r="CY743">
        <v>6</v>
      </c>
      <c r="CZ743">
        <v>0</v>
      </c>
      <c r="DA743">
        <v>47</v>
      </c>
      <c r="DB743">
        <v>28</v>
      </c>
      <c r="DC743">
        <v>0</v>
      </c>
      <c r="DD743">
        <v>1</v>
      </c>
      <c r="DE743">
        <v>53</v>
      </c>
      <c r="DF743">
        <v>25</v>
      </c>
      <c r="DG743">
        <v>16</v>
      </c>
      <c r="DH743">
        <v>24</v>
      </c>
      <c r="DI743">
        <v>11</v>
      </c>
      <c r="DJ743" s="11">
        <f t="shared" si="222"/>
        <v>-9</v>
      </c>
      <c r="DK743" s="6">
        <v>-6.6888910800000003</v>
      </c>
      <c r="DL743">
        <v>22</v>
      </c>
      <c r="DM743">
        <v>3</v>
      </c>
      <c r="DN743">
        <v>0</v>
      </c>
      <c r="DO743">
        <v>0</v>
      </c>
      <c r="DP743">
        <v>0</v>
      </c>
      <c r="DQ743">
        <v>1531</v>
      </c>
      <c r="DR743">
        <v>1712</v>
      </c>
      <c r="DS743">
        <v>1170</v>
      </c>
      <c r="DT743">
        <v>1275</v>
      </c>
      <c r="DU743">
        <v>861</v>
      </c>
      <c r="DV743">
        <v>905</v>
      </c>
      <c r="DW743" s="6">
        <v>68.260000000000005</v>
      </c>
      <c r="DX743" s="6">
        <v>78.8</v>
      </c>
      <c r="DY743">
        <v>203</v>
      </c>
      <c r="DZ743">
        <v>268</v>
      </c>
      <c r="EA743">
        <v>79</v>
      </c>
      <c r="EB743">
        <v>83</v>
      </c>
      <c r="EC743">
        <v>43</v>
      </c>
      <c r="ED743">
        <v>44</v>
      </c>
      <c r="EE743">
        <v>73</v>
      </c>
      <c r="EF743">
        <v>76</v>
      </c>
      <c r="EG743" s="11">
        <f t="shared" si="223"/>
        <v>116</v>
      </c>
      <c r="EH743" s="11">
        <f t="shared" si="224"/>
        <v>120</v>
      </c>
      <c r="EI743">
        <v>899</v>
      </c>
      <c r="EJ743">
        <v>831</v>
      </c>
      <c r="EK743">
        <v>605</v>
      </c>
      <c r="EL743">
        <v>650</v>
      </c>
      <c r="EM743">
        <v>262</v>
      </c>
      <c r="EN743">
        <v>227</v>
      </c>
      <c r="EO743">
        <v>122</v>
      </c>
      <c r="EP743">
        <v>93</v>
      </c>
      <c r="EQ743">
        <v>2.2999999999999998</v>
      </c>
      <c r="ER743">
        <v>5.7</v>
      </c>
      <c r="ES743">
        <v>8</v>
      </c>
      <c r="ET743">
        <v>2561.3200000000002</v>
      </c>
      <c r="EU743" s="11">
        <f t="shared" si="225"/>
        <v>332</v>
      </c>
      <c r="EV743" s="6">
        <f t="shared" si="226"/>
        <v>7.5</v>
      </c>
      <c r="EW743" s="6">
        <f t="shared" si="227"/>
        <v>112.33892198974644</v>
      </c>
      <c r="EX743" s="6">
        <v>41.6</v>
      </c>
      <c r="EY743">
        <v>0.55000000000000004</v>
      </c>
    </row>
    <row r="744" spans="1:155">
      <c r="A744">
        <v>546</v>
      </c>
      <c r="B744" s="5">
        <v>5000000</v>
      </c>
      <c r="C744" t="s">
        <v>1009</v>
      </c>
      <c r="D744" t="s">
        <v>1010</v>
      </c>
      <c r="F744" t="s">
        <v>182</v>
      </c>
      <c r="G744" t="s">
        <v>182</v>
      </c>
      <c r="H744">
        <v>72</v>
      </c>
      <c r="I744">
        <v>196</v>
      </c>
      <c r="J744">
        <v>2002</v>
      </c>
      <c r="K744">
        <v>3</v>
      </c>
      <c r="L744">
        <v>95</v>
      </c>
      <c r="M744" t="s">
        <v>155</v>
      </c>
      <c r="N744" t="s">
        <v>1011</v>
      </c>
      <c r="O744" t="s">
        <v>1012</v>
      </c>
      <c r="P744" t="s">
        <v>222</v>
      </c>
      <c r="Q744" t="s">
        <v>1013</v>
      </c>
      <c r="R744">
        <v>79</v>
      </c>
      <c r="S744">
        <v>12</v>
      </c>
      <c r="T744">
        <v>30</v>
      </c>
      <c r="U744">
        <v>21</v>
      </c>
      <c r="V744">
        <v>9</v>
      </c>
      <c r="W744">
        <v>42</v>
      </c>
      <c r="X744">
        <v>-1</v>
      </c>
      <c r="Y744" s="6">
        <v>-4.0999999999999996</v>
      </c>
      <c r="Z744">
        <v>26</v>
      </c>
      <c r="AA744">
        <v>1773</v>
      </c>
      <c r="AB744">
        <v>82505</v>
      </c>
      <c r="AC744" s="6">
        <v>1374.54</v>
      </c>
      <c r="AD744" s="7">
        <v>17.399999999999999</v>
      </c>
      <c r="AE744" s="7">
        <f t="shared" si="209"/>
        <v>17.401786216596342</v>
      </c>
      <c r="AF744" s="8">
        <v>0.29842249925098019</v>
      </c>
      <c r="AG744" s="8">
        <v>0.65625</v>
      </c>
      <c r="AH744" s="8">
        <v>9.4256259204712811E-2</v>
      </c>
      <c r="AI744" s="9">
        <f t="shared" si="210"/>
        <v>0.90409026798307479</v>
      </c>
      <c r="AJ744" s="10">
        <f t="shared" si="211"/>
        <v>998.34652718778761</v>
      </c>
      <c r="AK744" s="7">
        <f t="shared" si="212"/>
        <v>2.7936618796106334</v>
      </c>
      <c r="AL744" s="7">
        <f t="shared" si="213"/>
        <v>2.9682657470862983</v>
      </c>
      <c r="AM744" s="8">
        <f t="shared" si="214"/>
        <v>0.48484848484848486</v>
      </c>
      <c r="AN744" s="11">
        <f t="shared" si="215"/>
        <v>-4</v>
      </c>
      <c r="AO744" s="7">
        <f t="shared" si="216"/>
        <v>-0.17460386747566492</v>
      </c>
      <c r="AP744">
        <v>147</v>
      </c>
      <c r="AQ744">
        <v>147</v>
      </c>
      <c r="AR744">
        <v>128</v>
      </c>
      <c r="AS744">
        <v>97</v>
      </c>
      <c r="AT744">
        <v>97</v>
      </c>
      <c r="AU744">
        <v>97</v>
      </c>
      <c r="AV744" s="6">
        <v>9.85</v>
      </c>
      <c r="AW744">
        <v>33</v>
      </c>
      <c r="AX744">
        <v>9</v>
      </c>
      <c r="AY744">
        <v>8</v>
      </c>
      <c r="AZ744" s="11">
        <f t="shared" si="217"/>
        <v>17</v>
      </c>
      <c r="BA744" s="6">
        <v>27.3093</v>
      </c>
      <c r="BB744" s="6">
        <v>24.39</v>
      </c>
      <c r="BC744" s="6">
        <v>400.9</v>
      </c>
      <c r="BD744">
        <v>26</v>
      </c>
      <c r="BE744">
        <v>26</v>
      </c>
      <c r="BF744">
        <v>83</v>
      </c>
      <c r="BG744" s="11">
        <f t="shared" si="218"/>
        <v>-57</v>
      </c>
      <c r="BH744">
        <v>31</v>
      </c>
      <c r="BI744">
        <v>39</v>
      </c>
      <c r="BJ744">
        <v>30</v>
      </c>
      <c r="BK744">
        <v>39</v>
      </c>
      <c r="BL744">
        <v>39</v>
      </c>
      <c r="BM744">
        <v>30</v>
      </c>
      <c r="BN744">
        <v>39</v>
      </c>
      <c r="BO744" s="8">
        <f t="shared" si="219"/>
        <v>3.0830039525691699E-2</v>
      </c>
      <c r="BP744">
        <v>556</v>
      </c>
      <c r="BQ744">
        <v>606</v>
      </c>
      <c r="BR744">
        <v>556</v>
      </c>
      <c r="BS744">
        <v>606</v>
      </c>
      <c r="BT744" s="8">
        <f t="shared" si="220"/>
        <v>0.47848537005163511</v>
      </c>
      <c r="BU744" s="8">
        <f t="shared" si="221"/>
        <v>0.82881597717546363</v>
      </c>
      <c r="BV744">
        <v>201</v>
      </c>
      <c r="BW744">
        <v>245</v>
      </c>
      <c r="BX744">
        <v>194</v>
      </c>
      <c r="BY744">
        <v>221</v>
      </c>
      <c r="BZ744">
        <v>161</v>
      </c>
      <c r="CA744">
        <v>140</v>
      </c>
      <c r="CB744">
        <v>172</v>
      </c>
      <c r="CC744">
        <v>187</v>
      </c>
      <c r="CD744">
        <v>187</v>
      </c>
      <c r="CE744">
        <v>188</v>
      </c>
      <c r="CF744">
        <v>322</v>
      </c>
      <c r="CG744">
        <v>368</v>
      </c>
      <c r="CH744">
        <v>0</v>
      </c>
      <c r="CI744">
        <v>2</v>
      </c>
      <c r="CJ744">
        <v>1</v>
      </c>
      <c r="CK744">
        <v>2</v>
      </c>
      <c r="CL744">
        <v>0</v>
      </c>
      <c r="CM744">
        <v>0</v>
      </c>
      <c r="CN744">
        <v>2</v>
      </c>
      <c r="CO744">
        <v>0</v>
      </c>
      <c r="CP744">
        <v>0</v>
      </c>
      <c r="CQ744">
        <v>0</v>
      </c>
      <c r="CR744">
        <v>3</v>
      </c>
      <c r="CS744">
        <v>0</v>
      </c>
      <c r="CT744">
        <v>7</v>
      </c>
      <c r="CU744">
        <v>0</v>
      </c>
      <c r="CV744">
        <v>2</v>
      </c>
      <c r="CW744">
        <v>6</v>
      </c>
      <c r="CX744">
        <v>23</v>
      </c>
      <c r="CY744">
        <v>13</v>
      </c>
      <c r="CZ744">
        <v>1</v>
      </c>
      <c r="DA744">
        <v>5</v>
      </c>
      <c r="DB744">
        <v>10</v>
      </c>
      <c r="DC744">
        <v>11</v>
      </c>
      <c r="DD744">
        <v>1</v>
      </c>
      <c r="DE744">
        <v>56</v>
      </c>
      <c r="DF744">
        <v>13</v>
      </c>
      <c r="DG744">
        <v>11</v>
      </c>
      <c r="DH744">
        <v>13</v>
      </c>
      <c r="DI744">
        <v>10</v>
      </c>
      <c r="DJ744" s="11">
        <f t="shared" si="222"/>
        <v>-2</v>
      </c>
      <c r="DK744" s="6">
        <v>0.66482476200000007</v>
      </c>
      <c r="DL744">
        <v>13</v>
      </c>
      <c r="DM744">
        <v>0</v>
      </c>
      <c r="DN744">
        <v>0</v>
      </c>
      <c r="DO744">
        <v>0</v>
      </c>
      <c r="DP744">
        <v>0</v>
      </c>
      <c r="DQ744">
        <v>1213</v>
      </c>
      <c r="DR744">
        <v>1265</v>
      </c>
      <c r="DS744">
        <v>929</v>
      </c>
      <c r="DT744">
        <v>958</v>
      </c>
      <c r="DU744">
        <v>679</v>
      </c>
      <c r="DV744">
        <v>709</v>
      </c>
      <c r="DW744" s="6">
        <v>58.88</v>
      </c>
      <c r="DX744" s="6">
        <v>62.05</v>
      </c>
      <c r="DY744">
        <v>181</v>
      </c>
      <c r="DZ744">
        <v>212</v>
      </c>
      <c r="EA744">
        <v>64</v>
      </c>
      <c r="EB744">
        <v>68</v>
      </c>
      <c r="EC744">
        <v>47</v>
      </c>
      <c r="ED744">
        <v>44</v>
      </c>
      <c r="EE744">
        <v>51</v>
      </c>
      <c r="EF744">
        <v>70</v>
      </c>
      <c r="EG744" s="11">
        <f t="shared" si="223"/>
        <v>98</v>
      </c>
      <c r="EH744" s="11">
        <f t="shared" si="224"/>
        <v>114</v>
      </c>
      <c r="EI744">
        <v>676</v>
      </c>
      <c r="EJ744">
        <v>726</v>
      </c>
      <c r="EK744">
        <v>393</v>
      </c>
      <c r="EL744">
        <v>485</v>
      </c>
      <c r="EM744">
        <v>217</v>
      </c>
      <c r="EN744">
        <v>121</v>
      </c>
      <c r="EO744">
        <v>84</v>
      </c>
      <c r="EP744">
        <v>84</v>
      </c>
      <c r="EQ744">
        <v>2.1</v>
      </c>
      <c r="ER744">
        <v>1.6</v>
      </c>
      <c r="ES744">
        <v>3.7</v>
      </c>
      <c r="ET744">
        <v>3231.48</v>
      </c>
      <c r="EU744" s="11">
        <f t="shared" si="225"/>
        <v>91</v>
      </c>
      <c r="EV744" s="6">
        <f t="shared" si="226"/>
        <v>4.3076923076923075</v>
      </c>
      <c r="EW744" s="6">
        <f t="shared" si="227"/>
        <v>108.16709590117422</v>
      </c>
      <c r="EX744" s="6">
        <v>32.9</v>
      </c>
      <c r="EY744">
        <v>0.42</v>
      </c>
    </row>
    <row r="745" spans="1:155">
      <c r="A745">
        <v>539</v>
      </c>
      <c r="B745" s="5">
        <v>5000000</v>
      </c>
      <c r="C745" t="s">
        <v>1053</v>
      </c>
      <c r="D745" t="s">
        <v>1054</v>
      </c>
      <c r="F745" t="s">
        <v>967</v>
      </c>
      <c r="G745" t="s">
        <v>967</v>
      </c>
      <c r="H745">
        <v>73</v>
      </c>
      <c r="I745">
        <v>194</v>
      </c>
      <c r="J745">
        <v>2006</v>
      </c>
      <c r="K745">
        <v>1</v>
      </c>
      <c r="L745">
        <v>10</v>
      </c>
      <c r="M745" t="s">
        <v>155</v>
      </c>
      <c r="N745" t="s">
        <v>1055</v>
      </c>
      <c r="O745" t="s">
        <v>467</v>
      </c>
      <c r="P745" t="s">
        <v>263</v>
      </c>
      <c r="Q745" t="s">
        <v>204</v>
      </c>
      <c r="R745">
        <v>82</v>
      </c>
      <c r="S745">
        <v>17</v>
      </c>
      <c r="T745">
        <v>27</v>
      </c>
      <c r="U745">
        <v>11</v>
      </c>
      <c r="V745">
        <v>16</v>
      </c>
      <c r="W745">
        <v>44</v>
      </c>
      <c r="X745">
        <v>13</v>
      </c>
      <c r="Y745" s="6">
        <v>7.8</v>
      </c>
      <c r="Z745">
        <v>58</v>
      </c>
      <c r="AA745">
        <v>1863</v>
      </c>
      <c r="AB745">
        <v>84044</v>
      </c>
      <c r="AC745" s="6">
        <v>1397.81</v>
      </c>
      <c r="AD745" s="7">
        <v>17.083333333300001</v>
      </c>
      <c r="AE745" s="7">
        <f t="shared" si="209"/>
        <v>17.070636856357453</v>
      </c>
      <c r="AF745" s="8">
        <v>0.29446796856896079</v>
      </c>
      <c r="AG745" s="8">
        <v>0.62857142857142856</v>
      </c>
      <c r="AH745" s="8">
        <v>9.2105263157894732E-2</v>
      </c>
      <c r="AI745" s="9">
        <f t="shared" si="210"/>
        <v>0.90679304897314372</v>
      </c>
      <c r="AJ745" s="10">
        <f t="shared" si="211"/>
        <v>998.89831213103844</v>
      </c>
      <c r="AK745" s="7">
        <f t="shared" si="212"/>
        <v>3.0047002096136097</v>
      </c>
      <c r="AL745" s="7">
        <f t="shared" si="213"/>
        <v>2.5325330338171854</v>
      </c>
      <c r="AM745" s="8">
        <f t="shared" si="214"/>
        <v>0.54263565891472865</v>
      </c>
      <c r="AN745" s="11">
        <f t="shared" si="215"/>
        <v>11</v>
      </c>
      <c r="AO745" s="7">
        <f t="shared" si="216"/>
        <v>0.47216717579642431</v>
      </c>
      <c r="AP745">
        <v>352</v>
      </c>
      <c r="AQ745">
        <v>352</v>
      </c>
      <c r="AR745">
        <v>271</v>
      </c>
      <c r="AS745">
        <v>202</v>
      </c>
      <c r="AT745">
        <v>202</v>
      </c>
      <c r="AU745">
        <v>202</v>
      </c>
      <c r="AV745" s="6">
        <v>17.88</v>
      </c>
      <c r="AW745">
        <v>56</v>
      </c>
      <c r="AX745">
        <v>13</v>
      </c>
      <c r="AY745">
        <v>27</v>
      </c>
      <c r="AZ745" s="11">
        <f t="shared" si="217"/>
        <v>40</v>
      </c>
      <c r="BA745" s="6">
        <v>32.564399999999999</v>
      </c>
      <c r="BB745" s="6">
        <v>27.81</v>
      </c>
      <c r="BC745" s="6">
        <v>198.8</v>
      </c>
      <c r="BD745">
        <v>60</v>
      </c>
      <c r="BE745">
        <v>60</v>
      </c>
      <c r="BF745">
        <v>90</v>
      </c>
      <c r="BG745" s="11">
        <f t="shared" si="218"/>
        <v>-30</v>
      </c>
      <c r="BH745">
        <v>69</v>
      </c>
      <c r="BI745">
        <v>38</v>
      </c>
      <c r="BJ745">
        <v>45</v>
      </c>
      <c r="BK745">
        <v>48</v>
      </c>
      <c r="BL745">
        <v>38</v>
      </c>
      <c r="BM745">
        <v>45</v>
      </c>
      <c r="BN745">
        <v>48</v>
      </c>
      <c r="BO745" s="8">
        <f t="shared" si="219"/>
        <v>3.9768019884009943E-2</v>
      </c>
      <c r="BP745">
        <v>13</v>
      </c>
      <c r="BQ745">
        <v>16</v>
      </c>
      <c r="BR745">
        <v>13</v>
      </c>
      <c r="BS745">
        <v>16</v>
      </c>
      <c r="BT745" s="8">
        <f t="shared" si="220"/>
        <v>0.44827586206896552</v>
      </c>
      <c r="BU745" s="8">
        <f t="shared" si="221"/>
        <v>1.9554956169925825E-2</v>
      </c>
      <c r="BV745">
        <v>6</v>
      </c>
      <c r="BW745">
        <v>5</v>
      </c>
      <c r="BX745">
        <v>1</v>
      </c>
      <c r="BY745">
        <v>6</v>
      </c>
      <c r="BZ745">
        <v>6</v>
      </c>
      <c r="CA745">
        <v>5</v>
      </c>
      <c r="CB745">
        <v>2</v>
      </c>
      <c r="CC745">
        <v>3</v>
      </c>
      <c r="CD745">
        <v>4</v>
      </c>
      <c r="CE745">
        <v>6</v>
      </c>
      <c r="CF745">
        <v>11</v>
      </c>
      <c r="CG745">
        <v>10</v>
      </c>
      <c r="CH745">
        <v>1</v>
      </c>
      <c r="CI745">
        <v>4</v>
      </c>
      <c r="CJ745">
        <v>1</v>
      </c>
      <c r="CK745">
        <v>0</v>
      </c>
      <c r="CL745">
        <v>0</v>
      </c>
      <c r="CM745">
        <v>0</v>
      </c>
      <c r="CN745">
        <v>2</v>
      </c>
      <c r="CO745">
        <v>1</v>
      </c>
      <c r="CP745">
        <v>0</v>
      </c>
      <c r="CQ745">
        <v>0</v>
      </c>
      <c r="CR745">
        <v>0</v>
      </c>
      <c r="CS745">
        <v>0</v>
      </c>
      <c r="CT745">
        <v>14</v>
      </c>
      <c r="CU745">
        <v>1</v>
      </c>
      <c r="CV745">
        <v>2</v>
      </c>
      <c r="CW745">
        <v>8</v>
      </c>
      <c r="CX745">
        <v>58</v>
      </c>
      <c r="CY745">
        <v>36</v>
      </c>
      <c r="CZ745">
        <v>1</v>
      </c>
      <c r="DA745">
        <v>13</v>
      </c>
      <c r="DB745">
        <v>20</v>
      </c>
      <c r="DC745">
        <v>6</v>
      </c>
      <c r="DD745">
        <v>0</v>
      </c>
      <c r="DE745">
        <v>126</v>
      </c>
      <c r="DF745">
        <v>24</v>
      </c>
      <c r="DG745">
        <v>7</v>
      </c>
      <c r="DH745">
        <v>24</v>
      </c>
      <c r="DI745">
        <v>6</v>
      </c>
      <c r="DJ745" s="11">
        <f t="shared" si="222"/>
        <v>-17</v>
      </c>
      <c r="DK745" s="6">
        <v>-13.0232522169</v>
      </c>
      <c r="DL745">
        <v>23</v>
      </c>
      <c r="DM745">
        <v>0</v>
      </c>
      <c r="DN745">
        <v>0</v>
      </c>
      <c r="DO745">
        <v>1</v>
      </c>
      <c r="DP745">
        <v>0</v>
      </c>
      <c r="DQ745">
        <v>1397</v>
      </c>
      <c r="DR745">
        <v>1207</v>
      </c>
      <c r="DS745">
        <v>1040</v>
      </c>
      <c r="DT745">
        <v>904</v>
      </c>
      <c r="DU745">
        <v>760</v>
      </c>
      <c r="DV745">
        <v>633</v>
      </c>
      <c r="DW745" s="6">
        <v>66.94</v>
      </c>
      <c r="DX745" s="6">
        <v>65.84</v>
      </c>
      <c r="DY745">
        <v>213</v>
      </c>
      <c r="DZ745">
        <v>235</v>
      </c>
      <c r="EA745">
        <v>70</v>
      </c>
      <c r="EB745">
        <v>59</v>
      </c>
      <c r="EC745">
        <v>61</v>
      </c>
      <c r="ED745">
        <v>46</v>
      </c>
      <c r="EE745">
        <v>89</v>
      </c>
      <c r="EF745">
        <v>57</v>
      </c>
      <c r="EG745" s="11">
        <f t="shared" si="223"/>
        <v>150</v>
      </c>
      <c r="EH745" s="11">
        <f t="shared" si="224"/>
        <v>103</v>
      </c>
      <c r="EI745">
        <v>698</v>
      </c>
      <c r="EJ745">
        <v>785</v>
      </c>
      <c r="EK745">
        <v>341</v>
      </c>
      <c r="EL745">
        <v>340</v>
      </c>
      <c r="EM745">
        <v>210</v>
      </c>
      <c r="EN745">
        <v>180</v>
      </c>
      <c r="EO745">
        <v>100</v>
      </c>
      <c r="EP745">
        <v>82</v>
      </c>
      <c r="EQ745">
        <v>2.7</v>
      </c>
      <c r="ER745">
        <v>2.2000000000000002</v>
      </c>
      <c r="ES745">
        <v>4.9000000000000004</v>
      </c>
      <c r="ET745">
        <v>3349.09</v>
      </c>
      <c r="EU745" s="11">
        <f t="shared" si="225"/>
        <v>166</v>
      </c>
      <c r="EV745" s="6">
        <f t="shared" si="226"/>
        <v>4.5652173913043477</v>
      </c>
      <c r="EW745" s="6">
        <f t="shared" si="227"/>
        <v>111.77484779762629</v>
      </c>
      <c r="EX745" s="6">
        <v>56.1</v>
      </c>
      <c r="EY745">
        <v>0.68</v>
      </c>
    </row>
    <row r="746" spans="1:155">
      <c r="A746">
        <v>97</v>
      </c>
      <c r="B746" s="5">
        <v>5000000</v>
      </c>
      <c r="C746" t="s">
        <v>1176</v>
      </c>
      <c r="D746" t="s">
        <v>698</v>
      </c>
      <c r="E746" t="s">
        <v>153</v>
      </c>
      <c r="F746" t="s">
        <v>154</v>
      </c>
      <c r="G746" t="s">
        <v>154</v>
      </c>
      <c r="H746">
        <v>71</v>
      </c>
      <c r="I746">
        <v>190</v>
      </c>
      <c r="M746" t="s">
        <v>155</v>
      </c>
      <c r="N746" t="s">
        <v>1177</v>
      </c>
      <c r="O746" t="s">
        <v>208</v>
      </c>
      <c r="P746" t="s">
        <v>192</v>
      </c>
      <c r="Q746" t="s">
        <v>257</v>
      </c>
      <c r="R746">
        <v>66</v>
      </c>
      <c r="S746">
        <v>4</v>
      </c>
      <c r="T746">
        <v>9</v>
      </c>
      <c r="U746">
        <v>6</v>
      </c>
      <c r="V746">
        <v>3</v>
      </c>
      <c r="W746">
        <v>13</v>
      </c>
      <c r="X746">
        <v>-16</v>
      </c>
      <c r="Y746" s="6">
        <v>-3</v>
      </c>
      <c r="Z746">
        <v>8</v>
      </c>
      <c r="AA746">
        <v>1875</v>
      </c>
      <c r="AB746">
        <v>86898</v>
      </c>
      <c r="AC746" s="6">
        <v>1401.33</v>
      </c>
      <c r="AD746" s="7">
        <v>21.75</v>
      </c>
      <c r="AE746" s="7">
        <f t="shared" si="209"/>
        <v>21.642070707070705</v>
      </c>
      <c r="AF746" s="8">
        <v>0.36804368209144561</v>
      </c>
      <c r="AG746" s="8">
        <v>0.28888888888888886</v>
      </c>
      <c r="AH746" s="8">
        <v>7.4503311258278151E-2</v>
      </c>
      <c r="AI746" s="9">
        <f t="shared" si="210"/>
        <v>0.91168831168831166</v>
      </c>
      <c r="AJ746" s="10">
        <f t="shared" si="211"/>
        <v>986.19162294658975</v>
      </c>
      <c r="AK746" s="7">
        <f t="shared" si="212"/>
        <v>1.9267410245980605</v>
      </c>
      <c r="AL746" s="7">
        <f t="shared" si="213"/>
        <v>2.9115197705037357</v>
      </c>
      <c r="AM746" s="8">
        <f t="shared" si="214"/>
        <v>0.39823008849557523</v>
      </c>
      <c r="AN746" s="11">
        <f t="shared" si="215"/>
        <v>-23</v>
      </c>
      <c r="AO746" s="7">
        <f t="shared" si="216"/>
        <v>-0.98477874590567516</v>
      </c>
      <c r="AP746">
        <v>185</v>
      </c>
      <c r="AQ746">
        <v>189</v>
      </c>
      <c r="AR746">
        <v>134</v>
      </c>
      <c r="AS746">
        <v>82</v>
      </c>
      <c r="AT746">
        <v>83</v>
      </c>
      <c r="AU746">
        <v>83</v>
      </c>
      <c r="AV746" s="6">
        <v>4.3099999999999996</v>
      </c>
      <c r="AW746">
        <v>9</v>
      </c>
      <c r="AX746">
        <v>2</v>
      </c>
      <c r="AY746">
        <v>3</v>
      </c>
      <c r="AZ746" s="11">
        <f t="shared" si="217"/>
        <v>5</v>
      </c>
      <c r="BA746" s="6">
        <v>49.060200000000002</v>
      </c>
      <c r="BB746" s="6">
        <v>46.82</v>
      </c>
      <c r="BC746" s="6">
        <v>129.69999999999999</v>
      </c>
      <c r="BD746">
        <v>50</v>
      </c>
      <c r="BE746">
        <v>50</v>
      </c>
      <c r="BF746">
        <v>76</v>
      </c>
      <c r="BG746" s="11">
        <f t="shared" si="218"/>
        <v>-26</v>
      </c>
      <c r="BH746">
        <v>54</v>
      </c>
      <c r="BI746">
        <v>36</v>
      </c>
      <c r="BJ746">
        <v>26</v>
      </c>
      <c r="BK746">
        <v>125</v>
      </c>
      <c r="BL746">
        <v>35</v>
      </c>
      <c r="BM746">
        <v>23</v>
      </c>
      <c r="BN746">
        <v>121</v>
      </c>
      <c r="BO746" s="8">
        <f t="shared" si="219"/>
        <v>8.6925287356321837E-2</v>
      </c>
      <c r="BP746">
        <v>0</v>
      </c>
      <c r="BQ746">
        <v>0</v>
      </c>
      <c r="BR746">
        <v>0</v>
      </c>
      <c r="BS746">
        <v>0</v>
      </c>
      <c r="BT746" s="8">
        <f t="shared" si="220"/>
        <v>0</v>
      </c>
      <c r="BU746" s="8">
        <f t="shared" si="221"/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1</v>
      </c>
      <c r="CI746">
        <v>0</v>
      </c>
      <c r="CJ746">
        <v>1</v>
      </c>
      <c r="CK746">
        <v>1</v>
      </c>
      <c r="CL746">
        <v>1</v>
      </c>
      <c r="CM746">
        <v>1</v>
      </c>
      <c r="CN746">
        <v>0</v>
      </c>
      <c r="CO746">
        <v>0</v>
      </c>
      <c r="CP746">
        <v>1</v>
      </c>
      <c r="CQ746">
        <v>0</v>
      </c>
      <c r="CR746">
        <v>0</v>
      </c>
      <c r="CS746">
        <v>0</v>
      </c>
      <c r="CT746">
        <v>3</v>
      </c>
      <c r="CU746">
        <v>0</v>
      </c>
      <c r="CV746">
        <v>1</v>
      </c>
      <c r="CW746">
        <v>1</v>
      </c>
      <c r="CX746">
        <v>52</v>
      </c>
      <c r="CY746">
        <v>2</v>
      </c>
      <c r="CZ746">
        <v>0</v>
      </c>
      <c r="DA746">
        <v>28</v>
      </c>
      <c r="DB746">
        <v>18</v>
      </c>
      <c r="DC746">
        <v>1</v>
      </c>
      <c r="DD746">
        <v>0</v>
      </c>
      <c r="DE746">
        <v>34</v>
      </c>
      <c r="DF746">
        <v>4</v>
      </c>
      <c r="DG746">
        <v>6</v>
      </c>
      <c r="DH746">
        <v>5</v>
      </c>
      <c r="DI746">
        <v>4</v>
      </c>
      <c r="DJ746" s="11">
        <f t="shared" si="222"/>
        <v>2</v>
      </c>
      <c r="DK746" s="6">
        <v>5.33262576</v>
      </c>
      <c r="DL746">
        <v>4</v>
      </c>
      <c r="DM746">
        <v>0</v>
      </c>
      <c r="DN746">
        <v>0</v>
      </c>
      <c r="DO746">
        <v>0</v>
      </c>
      <c r="DP746">
        <v>0</v>
      </c>
      <c r="DQ746">
        <v>1068</v>
      </c>
      <c r="DR746">
        <v>1392</v>
      </c>
      <c r="DS746">
        <v>830</v>
      </c>
      <c r="DT746">
        <v>1066</v>
      </c>
      <c r="DU746">
        <v>604</v>
      </c>
      <c r="DV746">
        <v>770</v>
      </c>
      <c r="DW746" s="6">
        <v>53.47</v>
      </c>
      <c r="DX746" s="6">
        <v>69.53</v>
      </c>
      <c r="DY746">
        <v>197</v>
      </c>
      <c r="DZ746">
        <v>229</v>
      </c>
      <c r="EA746">
        <v>45</v>
      </c>
      <c r="EB746">
        <v>68</v>
      </c>
      <c r="EC746">
        <v>30</v>
      </c>
      <c r="ED746">
        <v>36</v>
      </c>
      <c r="EE746">
        <v>34</v>
      </c>
      <c r="EF746">
        <v>46</v>
      </c>
      <c r="EG746" s="11">
        <f t="shared" si="223"/>
        <v>64</v>
      </c>
      <c r="EH746" s="11">
        <f t="shared" si="224"/>
        <v>82</v>
      </c>
      <c r="EI746">
        <v>799</v>
      </c>
      <c r="EJ746">
        <v>816</v>
      </c>
      <c r="EK746">
        <v>389</v>
      </c>
      <c r="EL746">
        <v>441</v>
      </c>
      <c r="EM746">
        <v>164</v>
      </c>
      <c r="EN746">
        <v>142</v>
      </c>
      <c r="EO746">
        <v>85</v>
      </c>
      <c r="EP746">
        <v>78</v>
      </c>
      <c r="EQ746">
        <v>0.1</v>
      </c>
      <c r="ER746">
        <v>2.5</v>
      </c>
      <c r="ES746">
        <v>2.6</v>
      </c>
      <c r="ET746">
        <v>2406.1799999999998</v>
      </c>
      <c r="EU746" s="11">
        <f t="shared" si="225"/>
        <v>183</v>
      </c>
      <c r="EV746" s="6">
        <f t="shared" si="226"/>
        <v>19</v>
      </c>
      <c r="EW746" s="6">
        <f t="shared" si="227"/>
        <v>105.32850934469397</v>
      </c>
      <c r="EX746" s="6">
        <v>14.9</v>
      </c>
      <c r="EY746">
        <v>0.23</v>
      </c>
    </row>
    <row r="747" spans="1:155">
      <c r="A747">
        <v>244</v>
      </c>
      <c r="B747" s="5">
        <v>5000000</v>
      </c>
      <c r="C747" t="s">
        <v>1276</v>
      </c>
      <c r="D747" t="s">
        <v>224</v>
      </c>
      <c r="E747" t="s">
        <v>225</v>
      </c>
      <c r="F747" t="s">
        <v>145</v>
      </c>
      <c r="G747" t="s">
        <v>145</v>
      </c>
      <c r="H747">
        <v>74</v>
      </c>
      <c r="I747">
        <v>215</v>
      </c>
      <c r="J747">
        <v>2000</v>
      </c>
      <c r="K747">
        <v>1</v>
      </c>
      <c r="L747">
        <v>6</v>
      </c>
      <c r="M747" t="s">
        <v>155</v>
      </c>
      <c r="N747" t="s">
        <v>1277</v>
      </c>
      <c r="O747" t="s">
        <v>1271</v>
      </c>
      <c r="P747" t="s">
        <v>149</v>
      </c>
      <c r="Q747" t="s">
        <v>199</v>
      </c>
      <c r="R747">
        <v>78</v>
      </c>
      <c r="S747">
        <v>13</v>
      </c>
      <c r="T747">
        <v>24</v>
      </c>
      <c r="U747">
        <v>15</v>
      </c>
      <c r="V747">
        <v>9</v>
      </c>
      <c r="W747">
        <v>37</v>
      </c>
      <c r="X747">
        <v>14</v>
      </c>
      <c r="Y747" s="6">
        <v>6.6</v>
      </c>
      <c r="Z747">
        <v>63</v>
      </c>
      <c r="AA747">
        <v>1361</v>
      </c>
      <c r="AB747">
        <v>56450</v>
      </c>
      <c r="AC747" s="6">
        <v>940.3</v>
      </c>
      <c r="AD747" s="7">
        <v>12.0666666667</v>
      </c>
      <c r="AE747" s="7">
        <f t="shared" si="209"/>
        <v>12.061253561264673</v>
      </c>
      <c r="AF747" s="8">
        <v>0.22354031951312286</v>
      </c>
      <c r="AG747" s="8">
        <v>0.77083333333333337</v>
      </c>
      <c r="AH747" s="8">
        <v>9.4302554027504912E-2</v>
      </c>
      <c r="AI747" s="9">
        <f t="shared" si="210"/>
        <v>0.92802056555269918</v>
      </c>
      <c r="AJ747" s="10">
        <f t="shared" si="211"/>
        <v>1022.3231195802041</v>
      </c>
      <c r="AK747" s="7">
        <f t="shared" si="212"/>
        <v>3.0628522811868555</v>
      </c>
      <c r="AL747" s="7">
        <f t="shared" si="213"/>
        <v>1.7866638306923324</v>
      </c>
      <c r="AM747" s="8">
        <f t="shared" si="214"/>
        <v>0.63157894736842102</v>
      </c>
      <c r="AN747" s="11">
        <f t="shared" si="215"/>
        <v>20</v>
      </c>
      <c r="AO747" s="7">
        <f t="shared" si="216"/>
        <v>1.2761884504945231</v>
      </c>
      <c r="AP747">
        <v>172</v>
      </c>
      <c r="AQ747">
        <v>172</v>
      </c>
      <c r="AR747">
        <v>137</v>
      </c>
      <c r="AS747">
        <v>104</v>
      </c>
      <c r="AT747">
        <v>104</v>
      </c>
      <c r="AU747">
        <v>104</v>
      </c>
      <c r="AV747" s="6">
        <v>12.06</v>
      </c>
      <c r="AW747">
        <v>50</v>
      </c>
      <c r="AX747">
        <v>12</v>
      </c>
      <c r="AY747">
        <v>3</v>
      </c>
      <c r="AZ747" s="11">
        <f t="shared" si="217"/>
        <v>15</v>
      </c>
      <c r="BA747" s="6">
        <v>25.307700000000001</v>
      </c>
      <c r="BB747" s="6">
        <v>24.55</v>
      </c>
      <c r="BC747" s="6">
        <v>265.89999999999998</v>
      </c>
      <c r="BD747">
        <v>94</v>
      </c>
      <c r="BE747">
        <v>94</v>
      </c>
      <c r="BF747">
        <v>49</v>
      </c>
      <c r="BG747" s="11">
        <f t="shared" si="218"/>
        <v>45</v>
      </c>
      <c r="BH747">
        <v>33</v>
      </c>
      <c r="BI747">
        <v>30</v>
      </c>
      <c r="BJ747">
        <v>17</v>
      </c>
      <c r="BK747">
        <v>40</v>
      </c>
      <c r="BL747">
        <v>30</v>
      </c>
      <c r="BM747">
        <v>17</v>
      </c>
      <c r="BN747">
        <v>40</v>
      </c>
      <c r="BO747" s="8">
        <f t="shared" si="219"/>
        <v>5.4794520547945202E-2</v>
      </c>
      <c r="BP747">
        <v>3</v>
      </c>
      <c r="BQ747">
        <v>3</v>
      </c>
      <c r="BR747">
        <v>3</v>
      </c>
      <c r="BS747">
        <v>3</v>
      </c>
      <c r="BT747" s="8">
        <f t="shared" si="220"/>
        <v>0.5</v>
      </c>
      <c r="BU747" s="8">
        <f t="shared" si="221"/>
        <v>7.4719800747198011E-3</v>
      </c>
      <c r="BV747">
        <v>0</v>
      </c>
      <c r="BW747">
        <v>0</v>
      </c>
      <c r="BX747">
        <v>0</v>
      </c>
      <c r="BY747">
        <v>1</v>
      </c>
      <c r="BZ747">
        <v>3</v>
      </c>
      <c r="CA747">
        <v>2</v>
      </c>
      <c r="CB747">
        <v>0</v>
      </c>
      <c r="CC747">
        <v>1</v>
      </c>
      <c r="CD747">
        <v>1</v>
      </c>
      <c r="CE747">
        <v>1</v>
      </c>
      <c r="CF747">
        <v>2</v>
      </c>
      <c r="CG747">
        <v>2</v>
      </c>
      <c r="CH747">
        <v>0</v>
      </c>
      <c r="CI747">
        <v>1</v>
      </c>
      <c r="CJ747">
        <v>1</v>
      </c>
      <c r="CK747">
        <v>0</v>
      </c>
      <c r="CL747">
        <v>0</v>
      </c>
      <c r="CM747">
        <v>0</v>
      </c>
      <c r="CN747">
        <v>2</v>
      </c>
      <c r="CO747">
        <v>0</v>
      </c>
      <c r="CP747">
        <v>2</v>
      </c>
      <c r="CQ747">
        <v>2</v>
      </c>
      <c r="CR747">
        <v>5</v>
      </c>
      <c r="CS747">
        <v>0</v>
      </c>
      <c r="CT747">
        <v>2</v>
      </c>
      <c r="CU747">
        <v>0</v>
      </c>
      <c r="CV747">
        <v>0</v>
      </c>
      <c r="CW747">
        <v>5</v>
      </c>
      <c r="CX747">
        <v>28</v>
      </c>
      <c r="CY747">
        <v>12</v>
      </c>
      <c r="CZ747">
        <v>2</v>
      </c>
      <c r="DA747">
        <v>17</v>
      </c>
      <c r="DB747">
        <v>19</v>
      </c>
      <c r="DC747">
        <v>9</v>
      </c>
      <c r="DD747">
        <v>0</v>
      </c>
      <c r="DE747">
        <v>45</v>
      </c>
      <c r="DF747">
        <v>23</v>
      </c>
      <c r="DG747">
        <v>17</v>
      </c>
      <c r="DH747">
        <v>20</v>
      </c>
      <c r="DI747">
        <v>7</v>
      </c>
      <c r="DJ747" s="11">
        <f t="shared" si="222"/>
        <v>-6</v>
      </c>
      <c r="DK747" s="6">
        <v>-10.562409036</v>
      </c>
      <c r="DL747">
        <v>19</v>
      </c>
      <c r="DM747">
        <v>3</v>
      </c>
      <c r="DN747">
        <v>0</v>
      </c>
      <c r="DO747">
        <v>1</v>
      </c>
      <c r="DP747">
        <v>0</v>
      </c>
      <c r="DQ747">
        <v>924</v>
      </c>
      <c r="DR747">
        <v>730</v>
      </c>
      <c r="DS747">
        <v>684</v>
      </c>
      <c r="DT747">
        <v>541</v>
      </c>
      <c r="DU747">
        <v>509</v>
      </c>
      <c r="DV747">
        <v>389</v>
      </c>
      <c r="DW747" s="6">
        <v>46.77</v>
      </c>
      <c r="DX747" s="6">
        <v>35.15</v>
      </c>
      <c r="DY747">
        <v>160</v>
      </c>
      <c r="DZ747">
        <v>105</v>
      </c>
      <c r="EA747">
        <v>48</v>
      </c>
      <c r="EB747">
        <v>28</v>
      </c>
      <c r="EC747">
        <v>33</v>
      </c>
      <c r="ED747">
        <v>31</v>
      </c>
      <c r="EE747">
        <v>39</v>
      </c>
      <c r="EF747">
        <v>32</v>
      </c>
      <c r="EG747" s="11">
        <f t="shared" si="223"/>
        <v>72</v>
      </c>
      <c r="EH747" s="11">
        <f t="shared" si="224"/>
        <v>63</v>
      </c>
      <c r="EI747">
        <v>414</v>
      </c>
      <c r="EJ747">
        <v>389</v>
      </c>
      <c r="EK747">
        <v>312</v>
      </c>
      <c r="EL747">
        <v>319</v>
      </c>
      <c r="EM747">
        <v>123</v>
      </c>
      <c r="EN747">
        <v>79</v>
      </c>
      <c r="EO747">
        <v>69</v>
      </c>
      <c r="EP747">
        <v>45</v>
      </c>
      <c r="EQ747">
        <v>3</v>
      </c>
      <c r="ER747">
        <v>1.5</v>
      </c>
      <c r="ES747">
        <v>4.5999999999999996</v>
      </c>
      <c r="ET747">
        <v>3266.1</v>
      </c>
      <c r="EU747" s="11">
        <f t="shared" si="225"/>
        <v>200</v>
      </c>
      <c r="EV747" s="6">
        <f t="shared" si="226"/>
        <v>5.8421052631578947</v>
      </c>
      <c r="EW747" s="6">
        <f t="shared" si="227"/>
        <v>105.54078485589706</v>
      </c>
      <c r="EX747" s="6">
        <v>39.1</v>
      </c>
      <c r="EY747">
        <v>0.5</v>
      </c>
    </row>
    <row r="748" spans="1:155">
      <c r="A748">
        <v>262</v>
      </c>
      <c r="B748" s="5">
        <v>5000000</v>
      </c>
      <c r="C748" t="s">
        <v>1305</v>
      </c>
      <c r="D748" t="s">
        <v>1306</v>
      </c>
      <c r="E748" t="s">
        <v>577</v>
      </c>
      <c r="F748" t="s">
        <v>145</v>
      </c>
      <c r="G748" t="s">
        <v>145</v>
      </c>
      <c r="H748">
        <v>72</v>
      </c>
      <c r="I748">
        <v>196</v>
      </c>
      <c r="J748">
        <v>2005</v>
      </c>
      <c r="K748">
        <v>5</v>
      </c>
      <c r="L748">
        <v>132</v>
      </c>
      <c r="M748" t="s">
        <v>155</v>
      </c>
      <c r="N748" t="s">
        <v>1307</v>
      </c>
      <c r="O748" t="s">
        <v>1308</v>
      </c>
      <c r="P748" t="s">
        <v>171</v>
      </c>
      <c r="Q748" t="s">
        <v>159</v>
      </c>
      <c r="R748">
        <v>50</v>
      </c>
      <c r="S748">
        <v>8</v>
      </c>
      <c r="T748">
        <v>9</v>
      </c>
      <c r="U748">
        <v>3</v>
      </c>
      <c r="V748">
        <v>6</v>
      </c>
      <c r="W748">
        <v>17</v>
      </c>
      <c r="X748">
        <v>-6</v>
      </c>
      <c r="Y748" s="6">
        <v>-3.3</v>
      </c>
      <c r="Z748">
        <v>20</v>
      </c>
      <c r="AA748">
        <v>1089</v>
      </c>
      <c r="AB748">
        <v>46108</v>
      </c>
      <c r="AC748" s="6">
        <v>756.25</v>
      </c>
      <c r="AD748" s="7">
        <v>15.35</v>
      </c>
      <c r="AE748" s="7">
        <f t="shared" si="209"/>
        <v>15.281444444444444</v>
      </c>
      <c r="AF748" s="8">
        <v>0.26907161841463889</v>
      </c>
      <c r="AG748" s="8">
        <v>0.53125</v>
      </c>
      <c r="AH748" s="8">
        <v>9.2753623188405798E-2</v>
      </c>
      <c r="AI748" s="9">
        <f t="shared" si="210"/>
        <v>0.90314769975786924</v>
      </c>
      <c r="AJ748" s="10">
        <f t="shared" si="211"/>
        <v>995.90132294627495</v>
      </c>
      <c r="AK748" s="7">
        <f t="shared" si="212"/>
        <v>2.5388429752066117</v>
      </c>
      <c r="AL748" s="7">
        <f t="shared" si="213"/>
        <v>3.1735537190082646</v>
      </c>
      <c r="AM748" s="8">
        <f t="shared" si="214"/>
        <v>0.44444444444444442</v>
      </c>
      <c r="AN748" s="11">
        <f t="shared" si="215"/>
        <v>-8</v>
      </c>
      <c r="AO748" s="7">
        <f t="shared" si="216"/>
        <v>-0.63471074380165282</v>
      </c>
      <c r="AP748">
        <v>163</v>
      </c>
      <c r="AQ748">
        <v>166</v>
      </c>
      <c r="AR748">
        <v>127</v>
      </c>
      <c r="AS748">
        <v>96</v>
      </c>
      <c r="AT748">
        <v>98</v>
      </c>
      <c r="AU748">
        <v>98</v>
      </c>
      <c r="AV748" s="6">
        <v>8.69</v>
      </c>
      <c r="AW748">
        <v>33</v>
      </c>
      <c r="AX748">
        <v>1</v>
      </c>
      <c r="AY748">
        <v>8</v>
      </c>
      <c r="AZ748" s="11">
        <f t="shared" si="217"/>
        <v>9</v>
      </c>
      <c r="BA748" s="6">
        <v>27.877600000000001</v>
      </c>
      <c r="BB748" s="6">
        <v>26.66</v>
      </c>
      <c r="BC748" s="6">
        <v>75.8</v>
      </c>
      <c r="BD748">
        <v>71</v>
      </c>
      <c r="BE748">
        <v>70</v>
      </c>
      <c r="BF748">
        <v>61</v>
      </c>
      <c r="BG748" s="11">
        <f t="shared" si="218"/>
        <v>9</v>
      </c>
      <c r="BH748">
        <v>31</v>
      </c>
      <c r="BI748">
        <v>20</v>
      </c>
      <c r="BJ748">
        <v>17</v>
      </c>
      <c r="BK748">
        <v>18</v>
      </c>
      <c r="BL748">
        <v>20</v>
      </c>
      <c r="BM748">
        <v>17</v>
      </c>
      <c r="BN748">
        <v>18</v>
      </c>
      <c r="BO748" s="8">
        <f t="shared" si="219"/>
        <v>2.4623803009575923E-2</v>
      </c>
      <c r="BP748">
        <v>216</v>
      </c>
      <c r="BQ748">
        <v>204</v>
      </c>
      <c r="BR748">
        <v>216</v>
      </c>
      <c r="BS748">
        <v>203</v>
      </c>
      <c r="BT748" s="8">
        <f t="shared" si="220"/>
        <v>0.51428571428571423</v>
      </c>
      <c r="BU748" s="8">
        <f t="shared" si="221"/>
        <v>0.57475994513031547</v>
      </c>
      <c r="BV748">
        <v>62</v>
      </c>
      <c r="BW748">
        <v>67</v>
      </c>
      <c r="BX748">
        <v>68</v>
      </c>
      <c r="BY748">
        <v>72</v>
      </c>
      <c r="BZ748">
        <v>86</v>
      </c>
      <c r="CA748">
        <v>65</v>
      </c>
      <c r="CB748">
        <v>78</v>
      </c>
      <c r="CC748">
        <v>65</v>
      </c>
      <c r="CD748">
        <v>70</v>
      </c>
      <c r="CE748">
        <v>73</v>
      </c>
      <c r="CF748">
        <v>137</v>
      </c>
      <c r="CG748">
        <v>130</v>
      </c>
      <c r="CH748">
        <v>0</v>
      </c>
      <c r="CI748">
        <v>1</v>
      </c>
      <c r="CJ748">
        <v>1</v>
      </c>
      <c r="CK748">
        <v>1</v>
      </c>
      <c r="CL748">
        <v>0</v>
      </c>
      <c r="CM748">
        <v>0</v>
      </c>
      <c r="CN748">
        <v>0</v>
      </c>
      <c r="CO748">
        <v>0</v>
      </c>
      <c r="CP748">
        <v>1</v>
      </c>
      <c r="CQ748">
        <v>4</v>
      </c>
      <c r="CR748">
        <v>0</v>
      </c>
      <c r="CS748">
        <v>0</v>
      </c>
      <c r="CT748">
        <v>3</v>
      </c>
      <c r="CU748">
        <v>0</v>
      </c>
      <c r="CV748">
        <v>0</v>
      </c>
      <c r="CW748">
        <v>6</v>
      </c>
      <c r="CX748">
        <v>25</v>
      </c>
      <c r="CY748">
        <v>10</v>
      </c>
      <c r="CZ748">
        <v>1</v>
      </c>
      <c r="DA748">
        <v>18</v>
      </c>
      <c r="DB748">
        <v>18</v>
      </c>
      <c r="DC748">
        <v>3</v>
      </c>
      <c r="DD748">
        <v>1</v>
      </c>
      <c r="DE748">
        <v>47</v>
      </c>
      <c r="DF748">
        <v>8</v>
      </c>
      <c r="DG748">
        <v>17</v>
      </c>
      <c r="DH748">
        <v>9</v>
      </c>
      <c r="DI748">
        <v>17</v>
      </c>
      <c r="DJ748" s="11">
        <f t="shared" si="222"/>
        <v>9</v>
      </c>
      <c r="DK748" s="6">
        <v>6.3969153948999997</v>
      </c>
      <c r="DL748">
        <v>8</v>
      </c>
      <c r="DM748">
        <v>0</v>
      </c>
      <c r="DN748">
        <v>0</v>
      </c>
      <c r="DO748">
        <v>0</v>
      </c>
      <c r="DP748">
        <v>0</v>
      </c>
      <c r="DQ748">
        <v>635</v>
      </c>
      <c r="DR748">
        <v>731</v>
      </c>
      <c r="DS748">
        <v>478</v>
      </c>
      <c r="DT748">
        <v>569</v>
      </c>
      <c r="DU748">
        <v>345</v>
      </c>
      <c r="DV748">
        <v>413</v>
      </c>
      <c r="DW748" s="6">
        <v>28.11</v>
      </c>
      <c r="DX748" s="6">
        <v>38.58</v>
      </c>
      <c r="DY748">
        <v>90</v>
      </c>
      <c r="DZ748">
        <v>131</v>
      </c>
      <c r="EA748">
        <v>32</v>
      </c>
      <c r="EB748">
        <v>40</v>
      </c>
      <c r="EC748">
        <v>11</v>
      </c>
      <c r="ED748">
        <v>24</v>
      </c>
      <c r="EE748">
        <v>28</v>
      </c>
      <c r="EF748">
        <v>31</v>
      </c>
      <c r="EG748" s="11">
        <f t="shared" si="223"/>
        <v>39</v>
      </c>
      <c r="EH748" s="11">
        <f t="shared" si="224"/>
        <v>55</v>
      </c>
      <c r="EI748">
        <v>376</v>
      </c>
      <c r="EJ748">
        <v>353</v>
      </c>
      <c r="EK748">
        <v>257</v>
      </c>
      <c r="EL748">
        <v>269</v>
      </c>
      <c r="EM748">
        <v>104</v>
      </c>
      <c r="EN748">
        <v>58</v>
      </c>
      <c r="EO748">
        <v>39</v>
      </c>
      <c r="EP748">
        <v>46</v>
      </c>
      <c r="EQ748">
        <v>0.60000000000000009</v>
      </c>
      <c r="ER748">
        <v>0.7</v>
      </c>
      <c r="ES748">
        <v>1.4</v>
      </c>
      <c r="ET748">
        <v>2054.34</v>
      </c>
      <c r="EU748" s="11">
        <f t="shared" si="225"/>
        <v>109</v>
      </c>
      <c r="EV748" s="6">
        <f t="shared" si="226"/>
        <v>11</v>
      </c>
      <c r="EW748" s="6">
        <f t="shared" si="227"/>
        <v>108.37685950413223</v>
      </c>
      <c r="EX748" s="6">
        <v>17.7</v>
      </c>
      <c r="EY748">
        <v>0.36</v>
      </c>
    </row>
    <row r="749" spans="1:155">
      <c r="A749">
        <v>670</v>
      </c>
      <c r="B749" s="5">
        <v>5000000</v>
      </c>
      <c r="C749" t="s">
        <v>1395</v>
      </c>
      <c r="D749" t="s">
        <v>375</v>
      </c>
      <c r="E749" t="s">
        <v>330</v>
      </c>
      <c r="F749" t="s">
        <v>145</v>
      </c>
      <c r="G749" t="s">
        <v>145</v>
      </c>
      <c r="H749">
        <v>73</v>
      </c>
      <c r="I749">
        <v>210</v>
      </c>
      <c r="J749">
        <v>1995</v>
      </c>
      <c r="K749">
        <v>1</v>
      </c>
      <c r="L749">
        <v>11</v>
      </c>
      <c r="M749" t="s">
        <v>146</v>
      </c>
      <c r="N749" t="s">
        <v>1396</v>
      </c>
      <c r="O749" t="s">
        <v>1397</v>
      </c>
      <c r="P749" t="s">
        <v>198</v>
      </c>
      <c r="Q749" t="s">
        <v>1398</v>
      </c>
      <c r="R749">
        <v>80</v>
      </c>
      <c r="S749">
        <v>14</v>
      </c>
      <c r="T749">
        <v>13</v>
      </c>
      <c r="U749">
        <v>10</v>
      </c>
      <c r="V749">
        <v>3</v>
      </c>
      <c r="W749">
        <v>27</v>
      </c>
      <c r="X749">
        <v>-30</v>
      </c>
      <c r="Y749" s="6">
        <v>-8.4</v>
      </c>
      <c r="Z749">
        <v>70</v>
      </c>
      <c r="AA749">
        <v>1558</v>
      </c>
      <c r="AB749">
        <v>72610</v>
      </c>
      <c r="AC749" s="6">
        <v>1206.78</v>
      </c>
      <c r="AD749" s="7">
        <v>15.1333333333</v>
      </c>
      <c r="AE749" s="7">
        <f t="shared" si="209"/>
        <v>15.115055555544444</v>
      </c>
      <c r="AF749" s="8">
        <v>0.27634073734829401</v>
      </c>
      <c r="AG749" s="8">
        <v>0.62790697674418605</v>
      </c>
      <c r="AH749" s="8">
        <v>6.6460587326120563E-2</v>
      </c>
      <c r="AI749" s="9">
        <f t="shared" si="210"/>
        <v>0.90730837789661323</v>
      </c>
      <c r="AJ749" s="10">
        <f t="shared" si="211"/>
        <v>973.76896522273387</v>
      </c>
      <c r="AK749" s="7">
        <f t="shared" si="212"/>
        <v>2.137920747775071</v>
      </c>
      <c r="AL749" s="7">
        <f t="shared" si="213"/>
        <v>2.5853925321931088</v>
      </c>
      <c r="AM749" s="8">
        <f t="shared" si="214"/>
        <v>0.45263157894736844</v>
      </c>
      <c r="AN749" s="11">
        <f t="shared" si="215"/>
        <v>-9</v>
      </c>
      <c r="AO749" s="7">
        <f t="shared" si="216"/>
        <v>-0.44747178441803781</v>
      </c>
      <c r="AP749">
        <v>263</v>
      </c>
      <c r="AQ749">
        <v>263</v>
      </c>
      <c r="AR749">
        <v>209</v>
      </c>
      <c r="AS749">
        <v>154</v>
      </c>
      <c r="AT749">
        <v>153</v>
      </c>
      <c r="AU749">
        <v>154</v>
      </c>
      <c r="AV749" s="6">
        <v>15.3</v>
      </c>
      <c r="AW749">
        <v>52</v>
      </c>
      <c r="AX749">
        <v>14</v>
      </c>
      <c r="AY749">
        <v>9</v>
      </c>
      <c r="AZ749" s="11">
        <f t="shared" si="217"/>
        <v>23</v>
      </c>
      <c r="BA749" s="6">
        <v>34.3247</v>
      </c>
      <c r="BB749" s="6">
        <v>30.62</v>
      </c>
      <c r="BC749" s="6">
        <v>263.3</v>
      </c>
      <c r="BD749">
        <v>116</v>
      </c>
      <c r="BE749">
        <v>116</v>
      </c>
      <c r="BF749">
        <v>69</v>
      </c>
      <c r="BG749" s="11">
        <f t="shared" si="218"/>
        <v>47</v>
      </c>
      <c r="BH749">
        <v>55</v>
      </c>
      <c r="BI749">
        <v>26</v>
      </c>
      <c r="BJ749">
        <v>24</v>
      </c>
      <c r="BK749">
        <v>21</v>
      </c>
      <c r="BL749">
        <v>26</v>
      </c>
      <c r="BM749">
        <v>24</v>
      </c>
      <c r="BN749">
        <v>21</v>
      </c>
      <c r="BO749" s="8">
        <f t="shared" si="219"/>
        <v>2.1319796954314719E-2</v>
      </c>
      <c r="BP749">
        <v>16</v>
      </c>
      <c r="BQ749">
        <v>14</v>
      </c>
      <c r="BR749">
        <v>16</v>
      </c>
      <c r="BS749">
        <v>14</v>
      </c>
      <c r="BT749" s="8">
        <f t="shared" si="220"/>
        <v>0.53333333333333333</v>
      </c>
      <c r="BU749" s="8">
        <f t="shared" si="221"/>
        <v>2.553191489361702E-2</v>
      </c>
      <c r="BV749">
        <v>1</v>
      </c>
      <c r="BW749">
        <v>2</v>
      </c>
      <c r="BX749">
        <v>2</v>
      </c>
      <c r="BY749">
        <v>3</v>
      </c>
      <c r="BZ749">
        <v>13</v>
      </c>
      <c r="CA749">
        <v>9</v>
      </c>
      <c r="CB749">
        <v>6</v>
      </c>
      <c r="CC749">
        <v>3</v>
      </c>
      <c r="CD749">
        <v>1</v>
      </c>
      <c r="CE749">
        <v>7</v>
      </c>
      <c r="CF749">
        <v>12</v>
      </c>
      <c r="CG749">
        <v>8</v>
      </c>
      <c r="CH749">
        <v>1</v>
      </c>
      <c r="CI749">
        <v>3</v>
      </c>
      <c r="CJ749">
        <v>4</v>
      </c>
      <c r="CK749">
        <v>0</v>
      </c>
      <c r="CL749">
        <v>0</v>
      </c>
      <c r="CM749">
        <v>0</v>
      </c>
      <c r="CN749">
        <v>0</v>
      </c>
      <c r="CO749">
        <v>1</v>
      </c>
      <c r="CP749">
        <v>5</v>
      </c>
      <c r="CQ749">
        <v>3</v>
      </c>
      <c r="CR749">
        <v>1</v>
      </c>
      <c r="CS749">
        <v>0</v>
      </c>
      <c r="CT749">
        <v>4</v>
      </c>
      <c r="CU749">
        <v>0</v>
      </c>
      <c r="CV749">
        <v>1</v>
      </c>
      <c r="CW749">
        <v>5</v>
      </c>
      <c r="CX749">
        <v>49</v>
      </c>
      <c r="CY749">
        <v>4</v>
      </c>
      <c r="CZ749">
        <v>4</v>
      </c>
      <c r="DA749">
        <v>39</v>
      </c>
      <c r="DB749">
        <v>21</v>
      </c>
      <c r="DC749">
        <v>7</v>
      </c>
      <c r="DD749">
        <v>0</v>
      </c>
      <c r="DE749">
        <v>79</v>
      </c>
      <c r="DF749">
        <v>25</v>
      </c>
      <c r="DG749">
        <v>15</v>
      </c>
      <c r="DH749">
        <v>22</v>
      </c>
      <c r="DI749">
        <v>14</v>
      </c>
      <c r="DJ749" s="11">
        <f t="shared" si="222"/>
        <v>-10</v>
      </c>
      <c r="DK749" s="6">
        <v>-7.8720767156000004</v>
      </c>
      <c r="DL749">
        <v>20</v>
      </c>
      <c r="DM749">
        <v>4</v>
      </c>
      <c r="DN749">
        <v>0</v>
      </c>
      <c r="DO749">
        <v>1</v>
      </c>
      <c r="DP749">
        <v>0</v>
      </c>
      <c r="DQ749">
        <v>1231</v>
      </c>
      <c r="DR749">
        <v>985</v>
      </c>
      <c r="DS749">
        <v>915</v>
      </c>
      <c r="DT749">
        <v>773</v>
      </c>
      <c r="DU749">
        <v>647</v>
      </c>
      <c r="DV749">
        <v>561</v>
      </c>
      <c r="DW749" s="6">
        <v>57.49</v>
      </c>
      <c r="DX749" s="6">
        <v>47.25</v>
      </c>
      <c r="DY749">
        <v>185</v>
      </c>
      <c r="DZ749">
        <v>150</v>
      </c>
      <c r="EA749">
        <v>43</v>
      </c>
      <c r="EB749">
        <v>52</v>
      </c>
      <c r="EC749">
        <v>43</v>
      </c>
      <c r="ED749">
        <v>46</v>
      </c>
      <c r="EE749">
        <v>49</v>
      </c>
      <c r="EF749">
        <v>53</v>
      </c>
      <c r="EG749" s="11">
        <f t="shared" si="223"/>
        <v>92</v>
      </c>
      <c r="EH749" s="11">
        <f t="shared" si="224"/>
        <v>99</v>
      </c>
      <c r="EI749">
        <v>643</v>
      </c>
      <c r="EJ749">
        <v>532</v>
      </c>
      <c r="EK749">
        <v>494</v>
      </c>
      <c r="EL749">
        <v>384</v>
      </c>
      <c r="EM749">
        <v>180</v>
      </c>
      <c r="EN749">
        <v>111</v>
      </c>
      <c r="EO749">
        <v>77</v>
      </c>
      <c r="EP749">
        <v>72</v>
      </c>
      <c r="EQ749">
        <v>1.1000000000000001</v>
      </c>
      <c r="ER749">
        <v>0.5</v>
      </c>
      <c r="ES749">
        <v>1.6</v>
      </c>
      <c r="ET749">
        <v>3160.22</v>
      </c>
      <c r="EU749" s="11">
        <f t="shared" si="225"/>
        <v>211</v>
      </c>
      <c r="EV749" s="6">
        <f t="shared" si="226"/>
        <v>7</v>
      </c>
      <c r="EW749" s="6">
        <f t="shared" si="227"/>
        <v>110.1774971411525</v>
      </c>
      <c r="EX749" s="6">
        <v>26</v>
      </c>
      <c r="EY749">
        <v>0.32</v>
      </c>
    </row>
    <row r="750" spans="1:155">
      <c r="A750">
        <v>600</v>
      </c>
      <c r="B750" s="5">
        <v>5000000</v>
      </c>
      <c r="C750" t="s">
        <v>1428</v>
      </c>
      <c r="D750" t="s">
        <v>1429</v>
      </c>
      <c r="E750" t="s">
        <v>1430</v>
      </c>
      <c r="F750" t="s">
        <v>154</v>
      </c>
      <c r="G750" t="s">
        <v>154</v>
      </c>
      <c r="H750">
        <v>73</v>
      </c>
      <c r="I750">
        <v>226</v>
      </c>
      <c r="J750">
        <v>2005</v>
      </c>
      <c r="K750">
        <v>1</v>
      </c>
      <c r="L750">
        <v>3</v>
      </c>
      <c r="M750" t="s">
        <v>155</v>
      </c>
      <c r="N750" t="s">
        <v>1427</v>
      </c>
      <c r="O750" t="s">
        <v>909</v>
      </c>
      <c r="P750" t="s">
        <v>192</v>
      </c>
      <c r="Q750" t="s">
        <v>199</v>
      </c>
      <c r="R750">
        <v>82</v>
      </c>
      <c r="S750">
        <v>5</v>
      </c>
      <c r="T750">
        <v>18</v>
      </c>
      <c r="U750">
        <v>6</v>
      </c>
      <c r="V750">
        <v>12</v>
      </c>
      <c r="W750">
        <v>23</v>
      </c>
      <c r="X750">
        <v>23</v>
      </c>
      <c r="Y750" s="6">
        <v>7</v>
      </c>
      <c r="Z750">
        <v>32</v>
      </c>
      <c r="AA750">
        <v>2296</v>
      </c>
      <c r="AB750">
        <v>107366</v>
      </c>
      <c r="AC750" s="6">
        <v>1786.65</v>
      </c>
      <c r="AD750" s="7">
        <v>21.816666666700002</v>
      </c>
      <c r="AE750" s="7">
        <f t="shared" si="209"/>
        <v>21.809146341474527</v>
      </c>
      <c r="AF750" s="8">
        <v>0.37089742791305974</v>
      </c>
      <c r="AG750" s="8">
        <v>0.29870129870129869</v>
      </c>
      <c r="AH750" s="8">
        <v>8.6516853932584264E-2</v>
      </c>
      <c r="AI750" s="9">
        <f t="shared" si="210"/>
        <v>0.93639921722113506</v>
      </c>
      <c r="AJ750" s="10">
        <f t="shared" si="211"/>
        <v>1022.9160711537193</v>
      </c>
      <c r="AK750" s="7">
        <f t="shared" si="212"/>
        <v>2.5858450172109815</v>
      </c>
      <c r="AL750" s="7">
        <f t="shared" si="213"/>
        <v>2.1828561833599194</v>
      </c>
      <c r="AM750" s="8">
        <f t="shared" si="214"/>
        <v>0.54225352112676062</v>
      </c>
      <c r="AN750" s="11">
        <f t="shared" si="215"/>
        <v>12</v>
      </c>
      <c r="AO750" s="7">
        <f t="shared" si="216"/>
        <v>0.4029888338510621</v>
      </c>
      <c r="AP750">
        <v>224</v>
      </c>
      <c r="AQ750">
        <v>224</v>
      </c>
      <c r="AR750">
        <v>152</v>
      </c>
      <c r="AS750">
        <v>116</v>
      </c>
      <c r="AT750">
        <v>116</v>
      </c>
      <c r="AU750">
        <v>116</v>
      </c>
      <c r="AV750" s="6">
        <v>5.39</v>
      </c>
      <c r="AW750">
        <v>10</v>
      </c>
      <c r="AX750">
        <v>3</v>
      </c>
      <c r="AY750">
        <v>11</v>
      </c>
      <c r="AZ750" s="11">
        <f t="shared" si="217"/>
        <v>14</v>
      </c>
      <c r="BA750" s="6">
        <v>48.905200000000001</v>
      </c>
      <c r="BB750" s="6">
        <v>42.7</v>
      </c>
      <c r="BC750" s="6">
        <v>117.8</v>
      </c>
      <c r="BD750">
        <v>94</v>
      </c>
      <c r="BE750">
        <v>94</v>
      </c>
      <c r="BF750">
        <v>101</v>
      </c>
      <c r="BG750" s="11">
        <f t="shared" si="218"/>
        <v>-7</v>
      </c>
      <c r="BH750">
        <v>36</v>
      </c>
      <c r="BI750">
        <v>27</v>
      </c>
      <c r="BJ750">
        <v>20</v>
      </c>
      <c r="BK750">
        <v>134</v>
      </c>
      <c r="BL750">
        <v>27</v>
      </c>
      <c r="BM750">
        <v>20</v>
      </c>
      <c r="BN750">
        <v>134</v>
      </c>
      <c r="BO750" s="8">
        <f t="shared" si="219"/>
        <v>7.1428571428571425E-2</v>
      </c>
      <c r="BP750">
        <v>1</v>
      </c>
      <c r="BQ750">
        <v>0</v>
      </c>
      <c r="BR750">
        <v>1</v>
      </c>
      <c r="BS750">
        <v>0</v>
      </c>
      <c r="BT750" s="8">
        <f t="shared" si="220"/>
        <v>1</v>
      </c>
      <c r="BU750" s="8">
        <f t="shared" si="221"/>
        <v>5.3648068669527897E-4</v>
      </c>
      <c r="BV750">
        <v>1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1</v>
      </c>
      <c r="CG750">
        <v>0</v>
      </c>
      <c r="CH750">
        <v>0</v>
      </c>
      <c r="CI750">
        <v>2</v>
      </c>
      <c r="CJ750">
        <v>1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1</v>
      </c>
      <c r="CR750">
        <v>1</v>
      </c>
      <c r="CS750">
        <v>0</v>
      </c>
      <c r="CT750">
        <v>3</v>
      </c>
      <c r="CU750">
        <v>1</v>
      </c>
      <c r="CV750">
        <v>3</v>
      </c>
      <c r="CW750">
        <v>0</v>
      </c>
      <c r="CX750">
        <v>32</v>
      </c>
      <c r="CY750">
        <v>7</v>
      </c>
      <c r="CZ750">
        <v>1</v>
      </c>
      <c r="DA750">
        <v>38</v>
      </c>
      <c r="DB750">
        <v>26</v>
      </c>
      <c r="DC750">
        <v>1</v>
      </c>
      <c r="DD750">
        <v>1</v>
      </c>
      <c r="DE750">
        <v>42</v>
      </c>
      <c r="DF750">
        <v>15</v>
      </c>
      <c r="DG750">
        <v>14</v>
      </c>
      <c r="DH750">
        <v>15</v>
      </c>
      <c r="DI750">
        <v>12</v>
      </c>
      <c r="DJ750" s="11">
        <f t="shared" si="222"/>
        <v>-1</v>
      </c>
      <c r="DK750" s="6">
        <v>4.6942132999999995</v>
      </c>
      <c r="DL750">
        <v>15</v>
      </c>
      <c r="DM750">
        <v>0</v>
      </c>
      <c r="DN750">
        <v>0</v>
      </c>
      <c r="DO750">
        <v>0</v>
      </c>
      <c r="DP750">
        <v>0</v>
      </c>
      <c r="DQ750">
        <v>1526</v>
      </c>
      <c r="DR750">
        <v>1876</v>
      </c>
      <c r="DS750">
        <v>1172</v>
      </c>
      <c r="DT750">
        <v>1408</v>
      </c>
      <c r="DU750">
        <v>890</v>
      </c>
      <c r="DV750">
        <v>1022</v>
      </c>
      <c r="DW750" s="6">
        <v>79.040000000000006</v>
      </c>
      <c r="DX750" s="6">
        <v>91.69</v>
      </c>
      <c r="DY750">
        <v>280</v>
      </c>
      <c r="DZ750">
        <v>300</v>
      </c>
      <c r="EA750">
        <v>77</v>
      </c>
      <c r="EB750">
        <v>65</v>
      </c>
      <c r="EC750">
        <v>69</v>
      </c>
      <c r="ED750">
        <v>76</v>
      </c>
      <c r="EE750">
        <v>86</v>
      </c>
      <c r="EF750">
        <v>46</v>
      </c>
      <c r="EG750" s="11">
        <f t="shared" si="223"/>
        <v>155</v>
      </c>
      <c r="EH750" s="11">
        <f t="shared" si="224"/>
        <v>122</v>
      </c>
      <c r="EI750">
        <v>891</v>
      </c>
      <c r="EJ750">
        <v>973</v>
      </c>
      <c r="EK750">
        <v>663</v>
      </c>
      <c r="EL750">
        <v>521</v>
      </c>
      <c r="EM750">
        <v>181</v>
      </c>
      <c r="EN750">
        <v>199</v>
      </c>
      <c r="EO750">
        <v>105</v>
      </c>
      <c r="EP750">
        <v>79</v>
      </c>
      <c r="EQ750">
        <v>0.9</v>
      </c>
      <c r="ER750">
        <v>5.3</v>
      </c>
      <c r="ES750">
        <v>6.3</v>
      </c>
      <c r="ET750">
        <v>3030.45</v>
      </c>
      <c r="EU750" s="11">
        <f t="shared" si="225"/>
        <v>260</v>
      </c>
      <c r="EV750" s="6">
        <f t="shared" si="226"/>
        <v>7.6</v>
      </c>
      <c r="EW750" s="6">
        <f t="shared" si="227"/>
        <v>114.24733439677608</v>
      </c>
      <c r="EX750" s="6">
        <v>30.1</v>
      </c>
      <c r="EY750">
        <v>0.37</v>
      </c>
    </row>
    <row r="751" spans="1:155">
      <c r="A751">
        <v>727</v>
      </c>
      <c r="B751" s="5">
        <v>5000000</v>
      </c>
      <c r="C751" t="s">
        <v>875</v>
      </c>
      <c r="D751" t="s">
        <v>238</v>
      </c>
      <c r="E751" t="s">
        <v>144</v>
      </c>
      <c r="F751" t="s">
        <v>145</v>
      </c>
      <c r="G751" t="s">
        <v>145</v>
      </c>
      <c r="H751">
        <v>72</v>
      </c>
      <c r="I751">
        <v>195</v>
      </c>
      <c r="J751">
        <v>2009</v>
      </c>
      <c r="K751">
        <v>1</v>
      </c>
      <c r="L751">
        <v>7</v>
      </c>
      <c r="M751" t="s">
        <v>155</v>
      </c>
      <c r="N751" t="s">
        <v>1461</v>
      </c>
      <c r="O751" t="s">
        <v>1462</v>
      </c>
      <c r="P751" t="s">
        <v>171</v>
      </c>
      <c r="Q751" t="s">
        <v>489</v>
      </c>
      <c r="R751">
        <v>82</v>
      </c>
      <c r="S751">
        <v>32</v>
      </c>
      <c r="T751">
        <v>29</v>
      </c>
      <c r="U751">
        <v>15</v>
      </c>
      <c r="V751">
        <v>14</v>
      </c>
      <c r="W751">
        <v>61</v>
      </c>
      <c r="X751">
        <v>-7</v>
      </c>
      <c r="Y751" s="6">
        <v>3.8</v>
      </c>
      <c r="Z751">
        <v>95</v>
      </c>
      <c r="AA751">
        <v>1882</v>
      </c>
      <c r="AB751">
        <v>81570</v>
      </c>
      <c r="AC751" s="6">
        <v>1355.94</v>
      </c>
      <c r="AD751" s="7">
        <v>16.433333333299998</v>
      </c>
      <c r="AE751" s="7">
        <f t="shared" si="209"/>
        <v>16.516151761506503</v>
      </c>
      <c r="AF751" s="8">
        <v>0.2918158809958335</v>
      </c>
      <c r="AG751" s="8">
        <v>0.72619047619047616</v>
      </c>
      <c r="AH751" s="8">
        <v>0.103831891223733</v>
      </c>
      <c r="AI751" s="9">
        <f t="shared" si="210"/>
        <v>0.91006097560975607</v>
      </c>
      <c r="AJ751" s="10">
        <f t="shared" si="211"/>
        <v>1013.8928668334891</v>
      </c>
      <c r="AK751" s="7">
        <f t="shared" si="212"/>
        <v>3.7169786273728924</v>
      </c>
      <c r="AL751" s="7">
        <f t="shared" si="213"/>
        <v>2.6107349882738173</v>
      </c>
      <c r="AM751" s="8">
        <f t="shared" si="214"/>
        <v>0.58741258741258739</v>
      </c>
      <c r="AN751" s="11">
        <f t="shared" si="215"/>
        <v>25</v>
      </c>
      <c r="AO751" s="7">
        <f t="shared" si="216"/>
        <v>1.1062436390990751</v>
      </c>
      <c r="AP751">
        <v>431</v>
      </c>
      <c r="AQ751">
        <v>431</v>
      </c>
      <c r="AR751">
        <v>337</v>
      </c>
      <c r="AS751">
        <v>237</v>
      </c>
      <c r="AT751">
        <v>236</v>
      </c>
      <c r="AU751">
        <v>236</v>
      </c>
      <c r="AV751" s="6">
        <v>27.85</v>
      </c>
      <c r="AW751">
        <v>105</v>
      </c>
      <c r="AX751">
        <v>15</v>
      </c>
      <c r="AY751">
        <v>22</v>
      </c>
      <c r="AZ751" s="11">
        <f t="shared" si="217"/>
        <v>37</v>
      </c>
      <c r="BA751" s="6">
        <v>28.3093</v>
      </c>
      <c r="BB751" s="6">
        <v>25.44</v>
      </c>
      <c r="BC751" s="6">
        <v>289.5</v>
      </c>
      <c r="BD751">
        <v>124</v>
      </c>
      <c r="BE751">
        <v>124</v>
      </c>
      <c r="BF751">
        <v>186</v>
      </c>
      <c r="BG751" s="11">
        <f t="shared" si="218"/>
        <v>-62</v>
      </c>
      <c r="BH751">
        <v>100</v>
      </c>
      <c r="BI751">
        <v>59</v>
      </c>
      <c r="BJ751">
        <v>58</v>
      </c>
      <c r="BK751">
        <v>31</v>
      </c>
      <c r="BL751">
        <v>59</v>
      </c>
      <c r="BM751">
        <v>58</v>
      </c>
      <c r="BN751">
        <v>31</v>
      </c>
      <c r="BO751" s="8">
        <f t="shared" si="219"/>
        <v>2.5662251655629138E-2</v>
      </c>
      <c r="BP751">
        <v>544</v>
      </c>
      <c r="BQ751">
        <v>590</v>
      </c>
      <c r="BR751">
        <v>542</v>
      </c>
      <c r="BS751">
        <v>586</v>
      </c>
      <c r="BT751" s="8">
        <f t="shared" si="220"/>
        <v>0.47971781305114636</v>
      </c>
      <c r="BU751" s="8">
        <f t="shared" si="221"/>
        <v>0.78770949720670391</v>
      </c>
      <c r="BV751">
        <v>166</v>
      </c>
      <c r="BW751">
        <v>206</v>
      </c>
      <c r="BX751">
        <v>234</v>
      </c>
      <c r="BY751">
        <v>236</v>
      </c>
      <c r="BZ751">
        <v>143</v>
      </c>
      <c r="CA751">
        <v>145</v>
      </c>
      <c r="CB751">
        <v>200</v>
      </c>
      <c r="CC751">
        <v>211</v>
      </c>
      <c r="CD751">
        <v>158</v>
      </c>
      <c r="CE751">
        <v>165</v>
      </c>
      <c r="CF751">
        <v>323</v>
      </c>
      <c r="CG751">
        <v>350</v>
      </c>
      <c r="CH751">
        <v>2</v>
      </c>
      <c r="CI751">
        <v>5</v>
      </c>
      <c r="CJ751">
        <v>6</v>
      </c>
      <c r="CK751">
        <v>2</v>
      </c>
      <c r="CL751">
        <v>0</v>
      </c>
      <c r="CM751">
        <v>0</v>
      </c>
      <c r="CN751">
        <v>4</v>
      </c>
      <c r="CO751">
        <v>0</v>
      </c>
      <c r="CP751">
        <v>0</v>
      </c>
      <c r="CQ751">
        <v>4</v>
      </c>
      <c r="CR751">
        <v>5</v>
      </c>
      <c r="CS751">
        <v>0</v>
      </c>
      <c r="CT751">
        <v>19</v>
      </c>
      <c r="CU751">
        <v>1</v>
      </c>
      <c r="CV751">
        <v>2</v>
      </c>
      <c r="CW751">
        <v>7</v>
      </c>
      <c r="CX751">
        <v>90</v>
      </c>
      <c r="CY751">
        <v>18</v>
      </c>
      <c r="CZ751">
        <v>2</v>
      </c>
      <c r="DA751">
        <v>3</v>
      </c>
      <c r="DB751">
        <v>64</v>
      </c>
      <c r="DC751">
        <v>30</v>
      </c>
      <c r="DD751">
        <v>4</v>
      </c>
      <c r="DE751">
        <v>115</v>
      </c>
      <c r="DF751">
        <v>39</v>
      </c>
      <c r="DG751">
        <v>31</v>
      </c>
      <c r="DH751">
        <v>32</v>
      </c>
      <c r="DI751">
        <v>25</v>
      </c>
      <c r="DJ751" s="11">
        <f t="shared" si="222"/>
        <v>-8</v>
      </c>
      <c r="DK751" s="6">
        <v>-3.7794278929000003</v>
      </c>
      <c r="DL751">
        <v>35</v>
      </c>
      <c r="DM751">
        <v>3</v>
      </c>
      <c r="DN751">
        <v>0</v>
      </c>
      <c r="DO751">
        <v>0</v>
      </c>
      <c r="DP751">
        <v>1</v>
      </c>
      <c r="DQ751">
        <v>1579</v>
      </c>
      <c r="DR751">
        <v>1208</v>
      </c>
      <c r="DS751">
        <v>1186</v>
      </c>
      <c r="DT751">
        <v>923</v>
      </c>
      <c r="DU751">
        <v>809</v>
      </c>
      <c r="DV751">
        <v>656</v>
      </c>
      <c r="DW751" s="6">
        <v>87.37</v>
      </c>
      <c r="DX751" s="6">
        <v>54.43</v>
      </c>
      <c r="DY751">
        <v>312</v>
      </c>
      <c r="DZ751">
        <v>170</v>
      </c>
      <c r="EA751">
        <v>84</v>
      </c>
      <c r="EB751">
        <v>59</v>
      </c>
      <c r="EC751">
        <v>47</v>
      </c>
      <c r="ED751">
        <v>27</v>
      </c>
      <c r="EE751">
        <v>83</v>
      </c>
      <c r="EF751">
        <v>66</v>
      </c>
      <c r="EG751" s="11">
        <f t="shared" si="223"/>
        <v>130</v>
      </c>
      <c r="EH751" s="11">
        <f t="shared" si="224"/>
        <v>93</v>
      </c>
      <c r="EI751">
        <v>698</v>
      </c>
      <c r="EJ751">
        <v>734</v>
      </c>
      <c r="EK751">
        <v>564</v>
      </c>
      <c r="EL751">
        <v>620</v>
      </c>
      <c r="EM751">
        <v>231</v>
      </c>
      <c r="EN751">
        <v>210</v>
      </c>
      <c r="EO751">
        <v>94</v>
      </c>
      <c r="EP751">
        <v>88</v>
      </c>
      <c r="EQ751">
        <v>6.6</v>
      </c>
      <c r="ER751">
        <v>1</v>
      </c>
      <c r="ES751">
        <v>7.6</v>
      </c>
      <c r="ET751">
        <v>3290.62</v>
      </c>
      <c r="EU751" s="11">
        <f t="shared" si="225"/>
        <v>253</v>
      </c>
      <c r="EV751" s="6">
        <f t="shared" si="226"/>
        <v>5.2</v>
      </c>
      <c r="EW751" s="6">
        <f t="shared" si="227"/>
        <v>123.32404088676489</v>
      </c>
      <c r="EX751" s="6">
        <v>63.5</v>
      </c>
      <c r="EY751">
        <v>0.77</v>
      </c>
    </row>
    <row r="752" spans="1:155">
      <c r="A752">
        <v>319</v>
      </c>
      <c r="B752" s="5">
        <v>5000000</v>
      </c>
      <c r="C752" t="s">
        <v>1577</v>
      </c>
      <c r="D752" t="s">
        <v>1578</v>
      </c>
      <c r="E752" t="s">
        <v>483</v>
      </c>
      <c r="F752" t="s">
        <v>154</v>
      </c>
      <c r="G752" t="s">
        <v>154</v>
      </c>
      <c r="H752">
        <v>75</v>
      </c>
      <c r="I752">
        <v>228</v>
      </c>
      <c r="J752">
        <v>2009</v>
      </c>
      <c r="K752">
        <v>1</v>
      </c>
      <c r="L752">
        <v>19</v>
      </c>
      <c r="M752" t="s">
        <v>155</v>
      </c>
      <c r="N752" t="s">
        <v>1579</v>
      </c>
      <c r="O752" t="s">
        <v>557</v>
      </c>
      <c r="P752" t="s">
        <v>209</v>
      </c>
      <c r="Q752" t="s">
        <v>531</v>
      </c>
      <c r="R752">
        <v>75</v>
      </c>
      <c r="S752">
        <v>28</v>
      </c>
      <c r="T752">
        <v>25</v>
      </c>
      <c r="U752">
        <v>18</v>
      </c>
      <c r="V752">
        <v>7</v>
      </c>
      <c r="W752">
        <v>53</v>
      </c>
      <c r="X752">
        <v>6</v>
      </c>
      <c r="Y752" s="6">
        <v>7.3</v>
      </c>
      <c r="Z752">
        <v>58</v>
      </c>
      <c r="AA752">
        <v>1685</v>
      </c>
      <c r="AB752">
        <v>76522</v>
      </c>
      <c r="AC752" s="6">
        <v>1274.57</v>
      </c>
      <c r="AD752" s="7">
        <v>17</v>
      </c>
      <c r="AE752" s="7">
        <f t="shared" si="209"/>
        <v>16.999718518518517</v>
      </c>
      <c r="AF752" s="8">
        <v>0.29899410255086961</v>
      </c>
      <c r="AG752" s="8">
        <v>0.70666666666666667</v>
      </c>
      <c r="AH752" s="8">
        <v>9.5177664974619283E-2</v>
      </c>
      <c r="AI752" s="9">
        <f t="shared" si="210"/>
        <v>0.90342052313883303</v>
      </c>
      <c r="AJ752" s="10">
        <f t="shared" si="211"/>
        <v>998.59818811345235</v>
      </c>
      <c r="AK752" s="7">
        <f t="shared" si="212"/>
        <v>3.5306024776983613</v>
      </c>
      <c r="AL752" s="7">
        <f t="shared" si="213"/>
        <v>2.2595855857269509</v>
      </c>
      <c r="AM752" s="8">
        <f t="shared" si="214"/>
        <v>0.6097560975609756</v>
      </c>
      <c r="AN752" s="11">
        <f t="shared" si="215"/>
        <v>27</v>
      </c>
      <c r="AO752" s="7">
        <f t="shared" si="216"/>
        <v>1.2710168919714104</v>
      </c>
      <c r="AP752">
        <v>318</v>
      </c>
      <c r="AQ752">
        <v>318</v>
      </c>
      <c r="AR752">
        <v>271</v>
      </c>
      <c r="AS752">
        <v>186</v>
      </c>
      <c r="AT752">
        <v>186</v>
      </c>
      <c r="AU752">
        <v>186</v>
      </c>
      <c r="AV752" s="6">
        <v>25.75</v>
      </c>
      <c r="AW752">
        <v>109</v>
      </c>
      <c r="AX752">
        <v>20</v>
      </c>
      <c r="AY752">
        <v>10</v>
      </c>
      <c r="AZ752" s="11">
        <f t="shared" si="217"/>
        <v>30</v>
      </c>
      <c r="BA752" s="6">
        <v>23.161300000000001</v>
      </c>
      <c r="BB752" s="6">
        <v>21.57</v>
      </c>
      <c r="BC752" s="6">
        <v>330.4</v>
      </c>
      <c r="BD752">
        <v>132</v>
      </c>
      <c r="BE752">
        <v>132</v>
      </c>
      <c r="BF752">
        <v>86</v>
      </c>
      <c r="BG752" s="11">
        <f t="shared" si="218"/>
        <v>46</v>
      </c>
      <c r="BH752">
        <v>85</v>
      </c>
      <c r="BI752">
        <v>33</v>
      </c>
      <c r="BJ752">
        <v>17</v>
      </c>
      <c r="BK752">
        <v>30</v>
      </c>
      <c r="BL752">
        <v>33</v>
      </c>
      <c r="BM752">
        <v>17</v>
      </c>
      <c r="BN752">
        <v>30</v>
      </c>
      <c r="BO752" s="8">
        <f t="shared" si="219"/>
        <v>3.1612223393045313E-2</v>
      </c>
      <c r="BP752">
        <v>5</v>
      </c>
      <c r="BQ752">
        <v>4</v>
      </c>
      <c r="BR752">
        <v>5</v>
      </c>
      <c r="BS752">
        <v>4</v>
      </c>
      <c r="BT752" s="8">
        <f t="shared" si="220"/>
        <v>0.55555555555555558</v>
      </c>
      <c r="BU752" s="8">
        <f t="shared" si="221"/>
        <v>6.8027210884353739E-3</v>
      </c>
      <c r="BV752">
        <v>1</v>
      </c>
      <c r="BW752">
        <v>1</v>
      </c>
      <c r="BX752">
        <v>0</v>
      </c>
      <c r="BY752">
        <v>0</v>
      </c>
      <c r="BZ752">
        <v>4</v>
      </c>
      <c r="CA752">
        <v>3</v>
      </c>
      <c r="CB752">
        <v>1</v>
      </c>
      <c r="CC752">
        <v>2</v>
      </c>
      <c r="CD752">
        <v>2</v>
      </c>
      <c r="CE752">
        <v>0</v>
      </c>
      <c r="CF752">
        <v>4</v>
      </c>
      <c r="CG752">
        <v>3</v>
      </c>
      <c r="CH752">
        <v>1</v>
      </c>
      <c r="CI752">
        <v>7</v>
      </c>
      <c r="CJ752">
        <v>4</v>
      </c>
      <c r="CK752">
        <v>0</v>
      </c>
      <c r="CL752">
        <v>0</v>
      </c>
      <c r="CM752">
        <v>0</v>
      </c>
      <c r="CN752">
        <v>2</v>
      </c>
      <c r="CO752">
        <v>1</v>
      </c>
      <c r="CP752">
        <v>2</v>
      </c>
      <c r="CQ752">
        <v>5</v>
      </c>
      <c r="CR752">
        <v>9</v>
      </c>
      <c r="CS752">
        <v>0</v>
      </c>
      <c r="CT752">
        <v>9</v>
      </c>
      <c r="CU752">
        <v>0</v>
      </c>
      <c r="CV752">
        <v>3</v>
      </c>
      <c r="CW752">
        <v>3</v>
      </c>
      <c r="CX752">
        <v>79</v>
      </c>
      <c r="CY752">
        <v>16</v>
      </c>
      <c r="CZ752">
        <v>5</v>
      </c>
      <c r="DA752">
        <v>9</v>
      </c>
      <c r="DB752">
        <v>41</v>
      </c>
      <c r="DC752">
        <v>31</v>
      </c>
      <c r="DD752">
        <v>1</v>
      </c>
      <c r="DE752">
        <v>83</v>
      </c>
      <c r="DF752">
        <v>26</v>
      </c>
      <c r="DG752">
        <v>19</v>
      </c>
      <c r="DH752">
        <v>28</v>
      </c>
      <c r="DI752">
        <v>18</v>
      </c>
      <c r="DJ752" s="11">
        <f t="shared" si="222"/>
        <v>-7</v>
      </c>
      <c r="DK752" s="6">
        <v>-7.5948049649999998</v>
      </c>
      <c r="DL752">
        <v>24</v>
      </c>
      <c r="DM752">
        <v>2</v>
      </c>
      <c r="DN752">
        <v>0</v>
      </c>
      <c r="DO752">
        <v>0</v>
      </c>
      <c r="DP752">
        <v>0</v>
      </c>
      <c r="DQ752">
        <v>1460</v>
      </c>
      <c r="DR752">
        <v>949</v>
      </c>
      <c r="DS752">
        <v>1111</v>
      </c>
      <c r="DT752">
        <v>708</v>
      </c>
      <c r="DU752">
        <v>788</v>
      </c>
      <c r="DV752">
        <v>497</v>
      </c>
      <c r="DW752" s="6">
        <v>76.28</v>
      </c>
      <c r="DX752" s="6">
        <v>41.64</v>
      </c>
      <c r="DY752">
        <v>262</v>
      </c>
      <c r="DZ752">
        <v>130</v>
      </c>
      <c r="EA752">
        <v>75</v>
      </c>
      <c r="EB752">
        <v>48</v>
      </c>
      <c r="EC752">
        <v>61</v>
      </c>
      <c r="ED752">
        <v>31</v>
      </c>
      <c r="EE752">
        <v>50</v>
      </c>
      <c r="EF752">
        <v>54</v>
      </c>
      <c r="EG752" s="11">
        <f t="shared" si="223"/>
        <v>111</v>
      </c>
      <c r="EH752" s="11">
        <f t="shared" si="224"/>
        <v>85</v>
      </c>
      <c r="EI752">
        <v>666</v>
      </c>
      <c r="EJ752">
        <v>657</v>
      </c>
      <c r="EK752">
        <v>418</v>
      </c>
      <c r="EL752">
        <v>429</v>
      </c>
      <c r="EM752">
        <v>225</v>
      </c>
      <c r="EN752">
        <v>130</v>
      </c>
      <c r="EO752">
        <v>63</v>
      </c>
      <c r="EP752">
        <v>71</v>
      </c>
      <c r="EQ752">
        <v>5.4</v>
      </c>
      <c r="ER752">
        <v>1.4</v>
      </c>
      <c r="ES752">
        <v>6.8</v>
      </c>
      <c r="ET752">
        <v>2988.29</v>
      </c>
      <c r="EU752" s="11">
        <f t="shared" si="225"/>
        <v>222</v>
      </c>
      <c r="EV752" s="6">
        <f t="shared" si="226"/>
        <v>6.208333333333333</v>
      </c>
      <c r="EW752" s="6">
        <f t="shared" si="227"/>
        <v>113.40295158367137</v>
      </c>
      <c r="EX752" s="6">
        <v>59.7</v>
      </c>
      <c r="EY752">
        <v>0.8</v>
      </c>
    </row>
    <row r="753" spans="1:155">
      <c r="A753">
        <v>833</v>
      </c>
      <c r="B753" s="5">
        <v>5000000</v>
      </c>
      <c r="C753" t="s">
        <v>1585</v>
      </c>
      <c r="D753" t="s">
        <v>1524</v>
      </c>
      <c r="E753" t="s">
        <v>153</v>
      </c>
      <c r="F753" t="s">
        <v>154</v>
      </c>
      <c r="G753" t="s">
        <v>154</v>
      </c>
      <c r="H753">
        <v>69</v>
      </c>
      <c r="I753">
        <v>186</v>
      </c>
      <c r="M753" t="s">
        <v>155</v>
      </c>
      <c r="N753" t="s">
        <v>1586</v>
      </c>
      <c r="O753" t="s">
        <v>1587</v>
      </c>
      <c r="P753" t="s">
        <v>192</v>
      </c>
      <c r="Q753" t="s">
        <v>172</v>
      </c>
      <c r="R753">
        <v>81</v>
      </c>
      <c r="S753">
        <v>8</v>
      </c>
      <c r="T753">
        <v>43</v>
      </c>
      <c r="U753">
        <v>25</v>
      </c>
      <c r="V753">
        <v>18</v>
      </c>
      <c r="W753">
        <v>51</v>
      </c>
      <c r="X753">
        <v>-10</v>
      </c>
      <c r="Y753" s="6">
        <v>10.199999999999999</v>
      </c>
      <c r="Z753">
        <v>37</v>
      </c>
      <c r="AA753">
        <v>2126</v>
      </c>
      <c r="AB753">
        <v>104979</v>
      </c>
      <c r="AC753" s="6">
        <v>1737.11</v>
      </c>
      <c r="AD753" s="7">
        <v>21.4666666667</v>
      </c>
      <c r="AE753" s="7">
        <f t="shared" si="209"/>
        <v>21.504362139928805</v>
      </c>
      <c r="AF753" s="8">
        <v>0.37254494061533577</v>
      </c>
      <c r="AG753" s="8">
        <v>0.56043956043956045</v>
      </c>
      <c r="AH753" s="8">
        <v>8.2502266545784228E-2</v>
      </c>
      <c r="AI753" s="9">
        <f t="shared" si="210"/>
        <v>0.90153846153846151</v>
      </c>
      <c r="AJ753" s="10">
        <f t="shared" si="211"/>
        <v>984.04072808424564</v>
      </c>
      <c r="AK753" s="7">
        <f t="shared" si="212"/>
        <v>3.1431515563205559</v>
      </c>
      <c r="AL753" s="7">
        <f t="shared" si="213"/>
        <v>2.2105681275221487</v>
      </c>
      <c r="AM753" s="8">
        <f t="shared" si="214"/>
        <v>0.58709677419354833</v>
      </c>
      <c r="AN753" s="11">
        <f t="shared" si="215"/>
        <v>27</v>
      </c>
      <c r="AO753" s="7">
        <f t="shared" si="216"/>
        <v>0.93258342879840717</v>
      </c>
      <c r="AP753" t="s">
        <v>173</v>
      </c>
      <c r="AQ753">
        <v>425</v>
      </c>
      <c r="AR753" t="s">
        <v>173</v>
      </c>
      <c r="AS753" t="s">
        <v>173</v>
      </c>
      <c r="AT753">
        <v>208</v>
      </c>
      <c r="AU753">
        <v>208</v>
      </c>
      <c r="AV753" s="6">
        <v>10.23</v>
      </c>
      <c r="AW753">
        <v>16</v>
      </c>
      <c r="AX753" t="s">
        <v>173</v>
      </c>
      <c r="AY753">
        <v>11</v>
      </c>
      <c r="AZ753" s="11" t="e">
        <f t="shared" si="217"/>
        <v>#VALUE!</v>
      </c>
      <c r="BA753" s="6">
        <v>48.221200000000003</v>
      </c>
      <c r="BB753" s="6" t="s">
        <v>173</v>
      </c>
      <c r="BC753" s="6">
        <v>424.4</v>
      </c>
      <c r="BD753">
        <v>59</v>
      </c>
      <c r="BE753">
        <v>59</v>
      </c>
      <c r="BF753">
        <v>123</v>
      </c>
      <c r="BG753" s="11">
        <f t="shared" si="218"/>
        <v>-64</v>
      </c>
      <c r="BH753">
        <v>89</v>
      </c>
      <c r="BI753">
        <v>60</v>
      </c>
      <c r="BJ753">
        <v>22</v>
      </c>
      <c r="BK753">
        <v>82</v>
      </c>
      <c r="BL753">
        <v>60</v>
      </c>
      <c r="BM753">
        <v>22</v>
      </c>
      <c r="BN753">
        <v>82</v>
      </c>
      <c r="BO753" s="8">
        <f t="shared" si="219"/>
        <v>6.623586429725363E-2</v>
      </c>
      <c r="BP753">
        <v>0</v>
      </c>
      <c r="BQ753">
        <v>1</v>
      </c>
      <c r="BR753">
        <v>0</v>
      </c>
      <c r="BS753">
        <v>1</v>
      </c>
      <c r="BT753" s="8">
        <f t="shared" si="220"/>
        <v>0</v>
      </c>
      <c r="BU753" s="8">
        <f t="shared" si="221"/>
        <v>5.2356020942408382E-4</v>
      </c>
      <c r="BV753">
        <v>0</v>
      </c>
      <c r="BW753">
        <v>0</v>
      </c>
      <c r="BX753">
        <v>0</v>
      </c>
      <c r="BY753">
        <v>1</v>
      </c>
      <c r="BZ753">
        <v>0</v>
      </c>
      <c r="CA753">
        <v>0</v>
      </c>
      <c r="CB753">
        <v>0</v>
      </c>
      <c r="CC753">
        <v>1</v>
      </c>
      <c r="CD753">
        <v>0</v>
      </c>
      <c r="CE753">
        <v>0</v>
      </c>
      <c r="CF753">
        <v>0</v>
      </c>
      <c r="CG753">
        <v>1</v>
      </c>
      <c r="CH753">
        <v>0</v>
      </c>
      <c r="CI753">
        <v>1</v>
      </c>
      <c r="CJ753">
        <v>1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2</v>
      </c>
      <c r="CQ753">
        <v>0</v>
      </c>
      <c r="CR753">
        <v>2</v>
      </c>
      <c r="CS753">
        <v>0</v>
      </c>
      <c r="CT753">
        <v>4</v>
      </c>
      <c r="CU753">
        <v>0</v>
      </c>
      <c r="CV753">
        <v>3</v>
      </c>
      <c r="CW753">
        <v>10</v>
      </c>
      <c r="CX753">
        <v>76</v>
      </c>
      <c r="CY753">
        <v>2</v>
      </c>
      <c r="CZ753">
        <v>0</v>
      </c>
      <c r="DA753">
        <v>73</v>
      </c>
      <c r="DB753">
        <v>36</v>
      </c>
      <c r="DC753">
        <v>5</v>
      </c>
      <c r="DD753">
        <v>0</v>
      </c>
      <c r="DE753">
        <v>92</v>
      </c>
      <c r="DF753">
        <v>14</v>
      </c>
      <c r="DG753">
        <v>21</v>
      </c>
      <c r="DH753">
        <v>14</v>
      </c>
      <c r="DI753">
        <v>20</v>
      </c>
      <c r="DJ753" s="11">
        <f t="shared" si="222"/>
        <v>7</v>
      </c>
      <c r="DK753" s="6">
        <v>13.10235112</v>
      </c>
      <c r="DL753">
        <v>11</v>
      </c>
      <c r="DM753">
        <v>3</v>
      </c>
      <c r="DN753">
        <v>0</v>
      </c>
      <c r="DO753">
        <v>0</v>
      </c>
      <c r="DP753">
        <v>0</v>
      </c>
      <c r="DQ753">
        <v>2100</v>
      </c>
      <c r="DR753">
        <v>1238</v>
      </c>
      <c r="DS753">
        <v>1582</v>
      </c>
      <c r="DT753">
        <v>913</v>
      </c>
      <c r="DU753">
        <v>1103</v>
      </c>
      <c r="DV753">
        <v>650</v>
      </c>
      <c r="DW753" s="6">
        <v>94.31</v>
      </c>
      <c r="DX753" s="6">
        <v>53.38</v>
      </c>
      <c r="DY753">
        <v>298</v>
      </c>
      <c r="DZ753">
        <v>171</v>
      </c>
      <c r="EA753">
        <v>91</v>
      </c>
      <c r="EB753">
        <v>64</v>
      </c>
      <c r="EC753">
        <v>63</v>
      </c>
      <c r="ED753">
        <v>36</v>
      </c>
      <c r="EE753">
        <v>55</v>
      </c>
      <c r="EF753">
        <v>55</v>
      </c>
      <c r="EG753" s="11">
        <f t="shared" si="223"/>
        <v>118</v>
      </c>
      <c r="EH753" s="11">
        <f t="shared" si="224"/>
        <v>91</v>
      </c>
      <c r="EI753">
        <v>1049</v>
      </c>
      <c r="EJ753">
        <v>861</v>
      </c>
      <c r="EK753">
        <v>572</v>
      </c>
      <c r="EL753">
        <v>671</v>
      </c>
      <c r="EM753">
        <v>265</v>
      </c>
      <c r="EN753">
        <v>209</v>
      </c>
      <c r="EO753">
        <v>108</v>
      </c>
      <c r="EP753">
        <v>117</v>
      </c>
      <c r="EQ753">
        <v>4.5999999999999996</v>
      </c>
      <c r="ER753">
        <v>3.3</v>
      </c>
      <c r="ES753">
        <v>7.9</v>
      </c>
      <c r="ET753">
        <v>2925.71</v>
      </c>
      <c r="EU753" s="11">
        <f t="shared" si="225"/>
        <v>181</v>
      </c>
      <c r="EV753" s="6">
        <f t="shared" si="226"/>
        <v>7.3636363636363633</v>
      </c>
      <c r="EW753" s="6">
        <f t="shared" si="227"/>
        <v>115.29494390107709</v>
      </c>
      <c r="EX753" s="6">
        <v>71.3</v>
      </c>
      <c r="EY753">
        <v>0.88</v>
      </c>
    </row>
    <row r="754" spans="1:155">
      <c r="A754">
        <v>207</v>
      </c>
      <c r="B754" s="5">
        <v>5000000</v>
      </c>
      <c r="C754" t="s">
        <v>1707</v>
      </c>
      <c r="D754" t="s">
        <v>375</v>
      </c>
      <c r="E754" t="s">
        <v>330</v>
      </c>
      <c r="F754" t="s">
        <v>145</v>
      </c>
      <c r="G754" t="s">
        <v>145</v>
      </c>
      <c r="H754">
        <v>72</v>
      </c>
      <c r="I754">
        <v>191</v>
      </c>
      <c r="J754">
        <v>2006</v>
      </c>
      <c r="K754">
        <v>1</v>
      </c>
      <c r="L754">
        <v>12</v>
      </c>
      <c r="M754" t="s">
        <v>146</v>
      </c>
      <c r="N754" t="s">
        <v>1708</v>
      </c>
      <c r="O754" t="s">
        <v>396</v>
      </c>
      <c r="P754" t="s">
        <v>333</v>
      </c>
      <c r="Q754" t="s">
        <v>232</v>
      </c>
      <c r="R754">
        <v>59</v>
      </c>
      <c r="S754">
        <v>21</v>
      </c>
      <c r="T754">
        <v>26</v>
      </c>
      <c r="U754">
        <v>16</v>
      </c>
      <c r="V754">
        <v>10</v>
      </c>
      <c r="W754">
        <v>47</v>
      </c>
      <c r="X754">
        <v>-7</v>
      </c>
      <c r="Y754" s="6">
        <v>4</v>
      </c>
      <c r="Z754">
        <v>18</v>
      </c>
      <c r="AA754">
        <v>1455</v>
      </c>
      <c r="AB754">
        <v>62152</v>
      </c>
      <c r="AC754" s="6">
        <v>1019.54</v>
      </c>
      <c r="AD754" s="7">
        <v>17.55</v>
      </c>
      <c r="AE754" s="7">
        <f t="shared" si="209"/>
        <v>17.462467043314501</v>
      </c>
      <c r="AF754" s="8">
        <v>0.30195977384263167</v>
      </c>
      <c r="AG754" s="8">
        <v>0.734375</v>
      </c>
      <c r="AH754" s="8">
        <v>0.10865874363327674</v>
      </c>
      <c r="AI754" s="9">
        <f t="shared" si="210"/>
        <v>0.8844621513944223</v>
      </c>
      <c r="AJ754" s="10">
        <f t="shared" si="211"/>
        <v>993.12089502769902</v>
      </c>
      <c r="AK754" s="7">
        <f t="shared" si="212"/>
        <v>3.7664044569119413</v>
      </c>
      <c r="AL754" s="7">
        <f t="shared" si="213"/>
        <v>3.4133040390764462</v>
      </c>
      <c r="AM754" s="8">
        <f t="shared" si="214"/>
        <v>0.52459016393442626</v>
      </c>
      <c r="AN754" s="11">
        <f t="shared" si="215"/>
        <v>6</v>
      </c>
      <c r="AO754" s="7">
        <f t="shared" si="216"/>
        <v>0.35310041783549506</v>
      </c>
      <c r="AP754">
        <v>188</v>
      </c>
      <c r="AQ754">
        <v>189</v>
      </c>
      <c r="AR754">
        <v>157</v>
      </c>
      <c r="AS754">
        <v>118</v>
      </c>
      <c r="AT754">
        <v>119</v>
      </c>
      <c r="AU754">
        <v>119</v>
      </c>
      <c r="AV754" s="6">
        <v>13.73</v>
      </c>
      <c r="AW754">
        <v>53</v>
      </c>
      <c r="AX754">
        <v>11</v>
      </c>
      <c r="AY754">
        <v>9</v>
      </c>
      <c r="AZ754" s="11">
        <f t="shared" si="217"/>
        <v>20</v>
      </c>
      <c r="BA754" s="6">
        <v>24.907599999999999</v>
      </c>
      <c r="BB754" s="6">
        <v>22.47</v>
      </c>
      <c r="BC754" s="6">
        <v>166.3</v>
      </c>
      <c r="BD754">
        <v>35</v>
      </c>
      <c r="BE754">
        <v>35</v>
      </c>
      <c r="BF754">
        <v>35</v>
      </c>
      <c r="BG754" s="11">
        <f t="shared" si="218"/>
        <v>0</v>
      </c>
      <c r="BH754">
        <v>39</v>
      </c>
      <c r="BI754">
        <v>19</v>
      </c>
      <c r="BJ754">
        <v>31</v>
      </c>
      <c r="BK754">
        <v>23</v>
      </c>
      <c r="BL754">
        <v>19</v>
      </c>
      <c r="BM754">
        <v>31</v>
      </c>
      <c r="BN754">
        <v>23</v>
      </c>
      <c r="BO754" s="8">
        <f t="shared" si="219"/>
        <v>2.5442477876106196E-2</v>
      </c>
      <c r="BP754">
        <v>610</v>
      </c>
      <c r="BQ754">
        <v>487</v>
      </c>
      <c r="BR754">
        <v>596</v>
      </c>
      <c r="BS754">
        <v>484</v>
      </c>
      <c r="BT754" s="8">
        <f t="shared" si="220"/>
        <v>0.55606198723792155</v>
      </c>
      <c r="BU754" s="8">
        <f t="shared" si="221"/>
        <v>0.94570928196147108</v>
      </c>
      <c r="BV754">
        <v>178</v>
      </c>
      <c r="BW754">
        <v>170</v>
      </c>
      <c r="BX754">
        <v>203</v>
      </c>
      <c r="BY754">
        <v>146</v>
      </c>
      <c r="BZ754">
        <v>229</v>
      </c>
      <c r="CA754">
        <v>171</v>
      </c>
      <c r="CB754">
        <v>229</v>
      </c>
      <c r="CC754">
        <v>175</v>
      </c>
      <c r="CD754">
        <v>176</v>
      </c>
      <c r="CE754">
        <v>139</v>
      </c>
      <c r="CF754">
        <v>380</v>
      </c>
      <c r="CG754">
        <v>310</v>
      </c>
      <c r="CH754">
        <v>1</v>
      </c>
      <c r="CI754">
        <v>4</v>
      </c>
      <c r="CJ754">
        <v>3</v>
      </c>
      <c r="CK754">
        <v>1</v>
      </c>
      <c r="CL754">
        <v>0</v>
      </c>
      <c r="CM754">
        <v>0</v>
      </c>
      <c r="CN754">
        <v>5</v>
      </c>
      <c r="CO754">
        <v>1</v>
      </c>
      <c r="CP754">
        <v>1</v>
      </c>
      <c r="CQ754">
        <v>3</v>
      </c>
      <c r="CR754">
        <v>3</v>
      </c>
      <c r="CS754">
        <v>0</v>
      </c>
      <c r="CT754">
        <v>8</v>
      </c>
      <c r="CU754">
        <v>1</v>
      </c>
      <c r="CV754">
        <v>1</v>
      </c>
      <c r="CW754">
        <v>3</v>
      </c>
      <c r="CX754">
        <v>34</v>
      </c>
      <c r="CY754">
        <v>17</v>
      </c>
      <c r="CZ754">
        <v>11</v>
      </c>
      <c r="DA754">
        <v>13</v>
      </c>
      <c r="DB754">
        <v>20</v>
      </c>
      <c r="DC754">
        <v>11</v>
      </c>
      <c r="DD754">
        <v>0</v>
      </c>
      <c r="DE754">
        <v>47</v>
      </c>
      <c r="DF754">
        <v>9</v>
      </c>
      <c r="DG754">
        <v>8</v>
      </c>
      <c r="DH754">
        <v>9</v>
      </c>
      <c r="DI754">
        <v>7</v>
      </c>
      <c r="DJ754" s="11">
        <f t="shared" si="222"/>
        <v>-1</v>
      </c>
      <c r="DK754" s="6">
        <v>0.48556073850000003</v>
      </c>
      <c r="DL754">
        <v>9</v>
      </c>
      <c r="DM754">
        <v>0</v>
      </c>
      <c r="DN754">
        <v>0</v>
      </c>
      <c r="DO754">
        <v>0</v>
      </c>
      <c r="DP754">
        <v>0</v>
      </c>
      <c r="DQ754">
        <v>1024</v>
      </c>
      <c r="DR754">
        <v>904</v>
      </c>
      <c r="DS754">
        <v>803</v>
      </c>
      <c r="DT754">
        <v>684</v>
      </c>
      <c r="DU754">
        <v>589</v>
      </c>
      <c r="DV754">
        <v>502</v>
      </c>
      <c r="DW754" s="6">
        <v>56.01</v>
      </c>
      <c r="DX754" s="6">
        <v>44.76</v>
      </c>
      <c r="DY754">
        <v>178</v>
      </c>
      <c r="DZ754">
        <v>147</v>
      </c>
      <c r="EA754">
        <v>64</v>
      </c>
      <c r="EB754">
        <v>58</v>
      </c>
      <c r="EC754">
        <v>39</v>
      </c>
      <c r="ED754">
        <v>32</v>
      </c>
      <c r="EE754">
        <v>56</v>
      </c>
      <c r="EF754">
        <v>53</v>
      </c>
      <c r="EG754" s="11">
        <f t="shared" si="223"/>
        <v>95</v>
      </c>
      <c r="EH754" s="11">
        <f t="shared" si="224"/>
        <v>85</v>
      </c>
      <c r="EI754">
        <v>630</v>
      </c>
      <c r="EJ754">
        <v>512</v>
      </c>
      <c r="EK754">
        <v>284</v>
      </c>
      <c r="EL754">
        <v>225</v>
      </c>
      <c r="EM754">
        <v>150</v>
      </c>
      <c r="EN754">
        <v>128</v>
      </c>
      <c r="EO754">
        <v>54</v>
      </c>
      <c r="EP754">
        <v>54</v>
      </c>
      <c r="EQ754">
        <v>4.5999999999999996</v>
      </c>
      <c r="ER754">
        <v>0.60000000000000009</v>
      </c>
      <c r="ES754">
        <v>5.3</v>
      </c>
      <c r="ET754">
        <v>2356.87</v>
      </c>
      <c r="EU754" s="11">
        <f t="shared" si="225"/>
        <v>76</v>
      </c>
      <c r="EV754" s="6">
        <f t="shared" si="226"/>
        <v>7.333333333333333</v>
      </c>
      <c r="EW754" s="6">
        <f t="shared" si="227"/>
        <v>113.46293426447221</v>
      </c>
      <c r="EX754" s="6">
        <v>44.9</v>
      </c>
      <c r="EY754">
        <v>0.77</v>
      </c>
    </row>
    <row r="755" spans="1:155">
      <c r="A755">
        <v>461</v>
      </c>
      <c r="B755" s="5">
        <v>5000000</v>
      </c>
      <c r="C755" t="s">
        <v>1728</v>
      </c>
      <c r="D755" t="s">
        <v>1534</v>
      </c>
      <c r="E755" t="s">
        <v>738</v>
      </c>
      <c r="F755" t="s">
        <v>145</v>
      </c>
      <c r="G755" t="s">
        <v>145</v>
      </c>
      <c r="H755">
        <v>72</v>
      </c>
      <c r="I755">
        <v>205</v>
      </c>
      <c r="J755">
        <v>2013</v>
      </c>
      <c r="K755">
        <v>1</v>
      </c>
      <c r="L755">
        <v>1</v>
      </c>
      <c r="M755" t="s">
        <v>146</v>
      </c>
      <c r="N755" t="s">
        <v>1729</v>
      </c>
      <c r="O755" t="s">
        <v>341</v>
      </c>
      <c r="P755" t="s">
        <v>333</v>
      </c>
      <c r="Q755" t="s">
        <v>316</v>
      </c>
      <c r="R755">
        <v>82</v>
      </c>
      <c r="S755">
        <v>16</v>
      </c>
      <c r="T755">
        <v>37</v>
      </c>
      <c r="U755">
        <v>25</v>
      </c>
      <c r="V755">
        <v>12</v>
      </c>
      <c r="W755">
        <v>53</v>
      </c>
      <c r="X755">
        <v>-14</v>
      </c>
      <c r="Y755" s="6">
        <v>0.5</v>
      </c>
      <c r="Z755">
        <v>16</v>
      </c>
      <c r="AA755">
        <v>2097</v>
      </c>
      <c r="AB755">
        <v>98124</v>
      </c>
      <c r="AC755" s="6">
        <v>1631.69</v>
      </c>
      <c r="AD755" s="7">
        <v>19.95</v>
      </c>
      <c r="AE755" s="7">
        <f t="shared" si="209"/>
        <v>19.930853658536588</v>
      </c>
      <c r="AF755" s="8">
        <v>0.33387967407807562</v>
      </c>
      <c r="AG755" s="8">
        <v>0.64634146341463417</v>
      </c>
      <c r="AH755" s="8">
        <v>8.8172043010752682E-2</v>
      </c>
      <c r="AI755" s="9">
        <f t="shared" si="210"/>
        <v>0.89315726290516206</v>
      </c>
      <c r="AJ755" s="10">
        <f t="shared" si="211"/>
        <v>981.32930591591469</v>
      </c>
      <c r="AK755" s="7">
        <f t="shared" si="212"/>
        <v>3.0152786374862872</v>
      </c>
      <c r="AL755" s="7">
        <f t="shared" si="213"/>
        <v>3.2726804723936533</v>
      </c>
      <c r="AM755" s="8">
        <f t="shared" si="214"/>
        <v>0.47953216374269003</v>
      </c>
      <c r="AN755" s="11">
        <f t="shared" si="215"/>
        <v>-7</v>
      </c>
      <c r="AO755" s="7">
        <f t="shared" si="216"/>
        <v>-0.25740183490736612</v>
      </c>
      <c r="AP755">
        <v>436</v>
      </c>
      <c r="AQ755">
        <v>436</v>
      </c>
      <c r="AR755">
        <v>333</v>
      </c>
      <c r="AS755">
        <v>252</v>
      </c>
      <c r="AT755">
        <v>251</v>
      </c>
      <c r="AU755">
        <v>251</v>
      </c>
      <c r="AV755" s="6">
        <v>22.54</v>
      </c>
      <c r="AW755">
        <v>76</v>
      </c>
      <c r="AX755">
        <v>12</v>
      </c>
      <c r="AY755">
        <v>24</v>
      </c>
      <c r="AZ755" s="11">
        <f t="shared" si="217"/>
        <v>36</v>
      </c>
      <c r="BA755" s="6">
        <v>31.593599999999999</v>
      </c>
      <c r="BB755" s="6">
        <v>27.51</v>
      </c>
      <c r="BC755" s="6">
        <v>447.7</v>
      </c>
      <c r="BD755">
        <v>56</v>
      </c>
      <c r="BE755">
        <v>56</v>
      </c>
      <c r="BF755">
        <v>61</v>
      </c>
      <c r="BG755" s="11">
        <f t="shared" si="218"/>
        <v>-5</v>
      </c>
      <c r="BH755">
        <v>81</v>
      </c>
      <c r="BI755">
        <v>45</v>
      </c>
      <c r="BJ755">
        <v>47</v>
      </c>
      <c r="BK755">
        <v>30</v>
      </c>
      <c r="BL755">
        <v>45</v>
      </c>
      <c r="BM755">
        <v>47</v>
      </c>
      <c r="BN755">
        <v>30</v>
      </c>
      <c r="BO755" s="8">
        <f t="shared" si="219"/>
        <v>2.0174848688634835E-2</v>
      </c>
      <c r="BP755">
        <v>769</v>
      </c>
      <c r="BQ755">
        <v>752</v>
      </c>
      <c r="BR755">
        <v>768</v>
      </c>
      <c r="BS755">
        <v>752</v>
      </c>
      <c r="BT755" s="8">
        <f t="shared" si="220"/>
        <v>0.5055884286653517</v>
      </c>
      <c r="BU755" s="8">
        <f t="shared" si="221"/>
        <v>0.80679405520169856</v>
      </c>
      <c r="BV755">
        <v>247</v>
      </c>
      <c r="BW755">
        <v>269</v>
      </c>
      <c r="BX755">
        <v>268</v>
      </c>
      <c r="BY755">
        <v>293</v>
      </c>
      <c r="BZ755">
        <v>254</v>
      </c>
      <c r="CA755">
        <v>190</v>
      </c>
      <c r="CB755">
        <v>243</v>
      </c>
      <c r="CC755">
        <v>196</v>
      </c>
      <c r="CD755">
        <v>284</v>
      </c>
      <c r="CE755">
        <v>291</v>
      </c>
      <c r="CF755">
        <v>466</v>
      </c>
      <c r="CG755">
        <v>448</v>
      </c>
      <c r="CH755">
        <v>2</v>
      </c>
      <c r="CI755">
        <v>2</v>
      </c>
      <c r="CJ755">
        <v>4</v>
      </c>
      <c r="CK755">
        <v>1</v>
      </c>
      <c r="CL755">
        <v>0</v>
      </c>
      <c r="CM755">
        <v>0</v>
      </c>
      <c r="CN755">
        <v>4</v>
      </c>
      <c r="CO755">
        <v>1</v>
      </c>
      <c r="CP755">
        <v>0</v>
      </c>
      <c r="CQ755">
        <v>1</v>
      </c>
      <c r="CR755">
        <v>0</v>
      </c>
      <c r="CS755">
        <v>0</v>
      </c>
      <c r="CT755">
        <v>10</v>
      </c>
      <c r="CU755">
        <v>0</v>
      </c>
      <c r="CV755">
        <v>7</v>
      </c>
      <c r="CW755">
        <v>5</v>
      </c>
      <c r="CX755">
        <v>69</v>
      </c>
      <c r="CY755">
        <v>23</v>
      </c>
      <c r="CZ755">
        <v>1</v>
      </c>
      <c r="DA755">
        <v>16</v>
      </c>
      <c r="DB755">
        <v>28</v>
      </c>
      <c r="DC755">
        <v>11</v>
      </c>
      <c r="DD755">
        <v>3</v>
      </c>
      <c r="DE755">
        <v>169</v>
      </c>
      <c r="DF755">
        <v>8</v>
      </c>
      <c r="DG755">
        <v>22</v>
      </c>
      <c r="DH755">
        <v>8</v>
      </c>
      <c r="DI755">
        <v>21</v>
      </c>
      <c r="DJ755" s="11">
        <f t="shared" si="222"/>
        <v>14</v>
      </c>
      <c r="DK755" s="6">
        <v>13.406555945000001</v>
      </c>
      <c r="DL755">
        <v>8</v>
      </c>
      <c r="DM755">
        <v>0</v>
      </c>
      <c r="DN755">
        <v>0</v>
      </c>
      <c r="DO755">
        <v>0</v>
      </c>
      <c r="DP755">
        <v>0</v>
      </c>
      <c r="DQ755">
        <v>1695</v>
      </c>
      <c r="DR755">
        <v>1487</v>
      </c>
      <c r="DS755">
        <v>1283</v>
      </c>
      <c r="DT755">
        <v>1150</v>
      </c>
      <c r="DU755">
        <v>930</v>
      </c>
      <c r="DV755">
        <v>833</v>
      </c>
      <c r="DW755" s="6">
        <v>80.540000000000006</v>
      </c>
      <c r="DX755" s="6">
        <v>71.790000000000006</v>
      </c>
      <c r="DY755">
        <v>256</v>
      </c>
      <c r="DZ755">
        <v>226</v>
      </c>
      <c r="EA755">
        <v>82</v>
      </c>
      <c r="EB755">
        <v>89</v>
      </c>
      <c r="EC755">
        <v>61</v>
      </c>
      <c r="ED755">
        <v>66</v>
      </c>
      <c r="EE755">
        <v>66</v>
      </c>
      <c r="EF755">
        <v>56</v>
      </c>
      <c r="EG755" s="11">
        <f t="shared" si="223"/>
        <v>127</v>
      </c>
      <c r="EH755" s="11">
        <f t="shared" si="224"/>
        <v>122</v>
      </c>
      <c r="EI755">
        <v>970</v>
      </c>
      <c r="EJ755">
        <v>914</v>
      </c>
      <c r="EK755">
        <v>401</v>
      </c>
      <c r="EL755">
        <v>327</v>
      </c>
      <c r="EM755">
        <v>200</v>
      </c>
      <c r="EN755">
        <v>217</v>
      </c>
      <c r="EO755">
        <v>83</v>
      </c>
      <c r="EP755">
        <v>101</v>
      </c>
      <c r="EQ755">
        <v>3.1</v>
      </c>
      <c r="ER755">
        <v>1.7000000000000002</v>
      </c>
      <c r="ES755">
        <v>4.8</v>
      </c>
      <c r="ET755">
        <v>3255.37</v>
      </c>
      <c r="EU755" s="11">
        <f t="shared" si="225"/>
        <v>102</v>
      </c>
      <c r="EV755" s="6">
        <f t="shared" si="226"/>
        <v>12.875</v>
      </c>
      <c r="EW755" s="6">
        <f t="shared" si="227"/>
        <v>117.00751981074835</v>
      </c>
      <c r="EX755" s="6">
        <v>58.9</v>
      </c>
      <c r="EY755">
        <v>0.72</v>
      </c>
    </row>
    <row r="756" spans="1:155">
      <c r="A756">
        <v>531</v>
      </c>
      <c r="B756" s="5">
        <v>5000000</v>
      </c>
      <c r="C756" t="s">
        <v>1747</v>
      </c>
      <c r="D756" t="s">
        <v>1534</v>
      </c>
      <c r="E756" t="s">
        <v>738</v>
      </c>
      <c r="F756" t="s">
        <v>145</v>
      </c>
      <c r="G756" t="s">
        <v>145</v>
      </c>
      <c r="H756">
        <v>69</v>
      </c>
      <c r="I756">
        <v>181</v>
      </c>
      <c r="J756">
        <v>2006</v>
      </c>
      <c r="K756">
        <v>3</v>
      </c>
      <c r="L756">
        <v>71</v>
      </c>
      <c r="M756" t="s">
        <v>155</v>
      </c>
      <c r="N756" t="s">
        <v>1748</v>
      </c>
      <c r="O756" t="s">
        <v>1386</v>
      </c>
      <c r="P756" t="s">
        <v>209</v>
      </c>
      <c r="Q756" t="s">
        <v>172</v>
      </c>
      <c r="R756">
        <v>80</v>
      </c>
      <c r="S756">
        <v>39</v>
      </c>
      <c r="T756">
        <v>46</v>
      </c>
      <c r="U756">
        <v>23</v>
      </c>
      <c r="V756">
        <v>23</v>
      </c>
      <c r="W756">
        <v>85</v>
      </c>
      <c r="X756">
        <v>18</v>
      </c>
      <c r="Y756" s="6">
        <v>17.7</v>
      </c>
      <c r="Z756">
        <v>81</v>
      </c>
      <c r="AA756">
        <v>1942</v>
      </c>
      <c r="AB756">
        <v>93295</v>
      </c>
      <c r="AC756" s="6">
        <v>1546.66</v>
      </c>
      <c r="AD756" s="7">
        <v>19.350000000000001</v>
      </c>
      <c r="AE756" s="7">
        <f t="shared" si="209"/>
        <v>19.373236111111112</v>
      </c>
      <c r="AF756" s="8">
        <v>0.3264359373746839</v>
      </c>
      <c r="AG756" s="8">
        <v>0.75221238938053092</v>
      </c>
      <c r="AH756" s="8">
        <v>0.1111111111111111</v>
      </c>
      <c r="AI756" s="9">
        <f t="shared" si="210"/>
        <v>0.89968152866242035</v>
      </c>
      <c r="AJ756" s="10">
        <f t="shared" si="211"/>
        <v>1010.7926397735314</v>
      </c>
      <c r="AK756" s="7">
        <f t="shared" si="212"/>
        <v>4.3836395846533822</v>
      </c>
      <c r="AL756" s="7">
        <f t="shared" si="213"/>
        <v>2.4439760516209121</v>
      </c>
      <c r="AM756" s="8">
        <f t="shared" si="214"/>
        <v>0.64204545454545459</v>
      </c>
      <c r="AN756" s="11">
        <f t="shared" si="215"/>
        <v>50</v>
      </c>
      <c r="AO756" s="7">
        <f t="shared" si="216"/>
        <v>1.9396635330324701</v>
      </c>
      <c r="AP756">
        <v>408</v>
      </c>
      <c r="AQ756">
        <v>407</v>
      </c>
      <c r="AR756">
        <v>320</v>
      </c>
      <c r="AS756">
        <v>226</v>
      </c>
      <c r="AT756">
        <v>226</v>
      </c>
      <c r="AU756">
        <v>226</v>
      </c>
      <c r="AV756" s="6">
        <v>23.48</v>
      </c>
      <c r="AW756">
        <v>78</v>
      </c>
      <c r="AX756">
        <v>21</v>
      </c>
      <c r="AY756">
        <v>13</v>
      </c>
      <c r="AZ756" s="11">
        <f t="shared" si="217"/>
        <v>34</v>
      </c>
      <c r="BA756" s="6">
        <v>28.4513</v>
      </c>
      <c r="BB756" s="6">
        <v>27</v>
      </c>
      <c r="BC756" s="6">
        <v>380.8</v>
      </c>
      <c r="BD756">
        <v>51</v>
      </c>
      <c r="BE756">
        <v>51</v>
      </c>
      <c r="BF756">
        <v>129</v>
      </c>
      <c r="BG756" s="11">
        <f t="shared" si="218"/>
        <v>-78</v>
      </c>
      <c r="BH756">
        <v>94</v>
      </c>
      <c r="BI756">
        <v>84</v>
      </c>
      <c r="BJ756">
        <v>69</v>
      </c>
      <c r="BK756">
        <v>35</v>
      </c>
      <c r="BL756">
        <v>84</v>
      </c>
      <c r="BM756">
        <v>69</v>
      </c>
      <c r="BN756">
        <v>35</v>
      </c>
      <c r="BO756" s="8">
        <f t="shared" si="219"/>
        <v>2.9991431019708654E-2</v>
      </c>
      <c r="BP756">
        <v>13</v>
      </c>
      <c r="BQ756">
        <v>23</v>
      </c>
      <c r="BR756">
        <v>13</v>
      </c>
      <c r="BS756">
        <v>23</v>
      </c>
      <c r="BT756" s="8">
        <f t="shared" si="220"/>
        <v>0.3611111111111111</v>
      </c>
      <c r="BU756" s="8">
        <f t="shared" si="221"/>
        <v>1.9955654101995565E-2</v>
      </c>
      <c r="BV756">
        <v>1</v>
      </c>
      <c r="BW756">
        <v>5</v>
      </c>
      <c r="BX756">
        <v>3</v>
      </c>
      <c r="BY756">
        <v>1</v>
      </c>
      <c r="BZ756">
        <v>9</v>
      </c>
      <c r="CA756">
        <v>17</v>
      </c>
      <c r="CB756">
        <v>6</v>
      </c>
      <c r="CC756">
        <v>10</v>
      </c>
      <c r="CD756">
        <v>5</v>
      </c>
      <c r="CE756">
        <v>6</v>
      </c>
      <c r="CF756">
        <v>4</v>
      </c>
      <c r="CG756">
        <v>15</v>
      </c>
      <c r="CH756">
        <v>1</v>
      </c>
      <c r="CI756">
        <v>7</v>
      </c>
      <c r="CJ756">
        <v>8</v>
      </c>
      <c r="CK756">
        <v>4</v>
      </c>
      <c r="CL756">
        <v>1</v>
      </c>
      <c r="CM756">
        <v>1</v>
      </c>
      <c r="CN756">
        <v>10</v>
      </c>
      <c r="CO756">
        <v>1</v>
      </c>
      <c r="CP756">
        <v>0</v>
      </c>
      <c r="CQ756">
        <v>8</v>
      </c>
      <c r="CR756">
        <v>0</v>
      </c>
      <c r="CS756">
        <v>1</v>
      </c>
      <c r="CT756">
        <v>19</v>
      </c>
      <c r="CU756">
        <v>2</v>
      </c>
      <c r="CV756">
        <v>3</v>
      </c>
      <c r="CW756">
        <v>10</v>
      </c>
      <c r="CX756">
        <v>79</v>
      </c>
      <c r="CY756">
        <v>22</v>
      </c>
      <c r="CZ756">
        <v>2</v>
      </c>
      <c r="DA756">
        <v>3</v>
      </c>
      <c r="DB756">
        <v>41</v>
      </c>
      <c r="DC756">
        <v>10</v>
      </c>
      <c r="DD756">
        <v>7</v>
      </c>
      <c r="DE756">
        <v>141</v>
      </c>
      <c r="DF756">
        <v>35</v>
      </c>
      <c r="DG756">
        <v>30</v>
      </c>
      <c r="DH756">
        <v>30</v>
      </c>
      <c r="DI756">
        <v>22</v>
      </c>
      <c r="DJ756" s="11">
        <f t="shared" si="222"/>
        <v>-5</v>
      </c>
      <c r="DK756" s="6">
        <v>-7.6700041410999997</v>
      </c>
      <c r="DL756">
        <v>33</v>
      </c>
      <c r="DM756">
        <v>1</v>
      </c>
      <c r="DN756">
        <v>0</v>
      </c>
      <c r="DO756">
        <v>0</v>
      </c>
      <c r="DP756">
        <v>1</v>
      </c>
      <c r="DQ756">
        <v>1839</v>
      </c>
      <c r="DR756">
        <v>1167</v>
      </c>
      <c r="DS756">
        <v>1404</v>
      </c>
      <c r="DT756">
        <v>872</v>
      </c>
      <c r="DU756">
        <v>1017</v>
      </c>
      <c r="DV756">
        <v>628</v>
      </c>
      <c r="DW756" s="6">
        <v>89.15</v>
      </c>
      <c r="DX756" s="6">
        <v>55.45</v>
      </c>
      <c r="DY756">
        <v>275</v>
      </c>
      <c r="DZ756">
        <v>179</v>
      </c>
      <c r="EA756">
        <v>113</v>
      </c>
      <c r="EB756">
        <v>63</v>
      </c>
      <c r="EC756">
        <v>63</v>
      </c>
      <c r="ED756">
        <v>39</v>
      </c>
      <c r="EE756">
        <v>74</v>
      </c>
      <c r="EF756">
        <v>51</v>
      </c>
      <c r="EG756" s="11">
        <f t="shared" si="223"/>
        <v>137</v>
      </c>
      <c r="EH756" s="11">
        <f t="shared" si="224"/>
        <v>90</v>
      </c>
      <c r="EI756">
        <v>1050</v>
      </c>
      <c r="EJ756">
        <v>754</v>
      </c>
      <c r="EK756">
        <v>412</v>
      </c>
      <c r="EL756">
        <v>541</v>
      </c>
      <c r="EM756">
        <v>251</v>
      </c>
      <c r="EN756">
        <v>206</v>
      </c>
      <c r="EO756">
        <v>103</v>
      </c>
      <c r="EP756">
        <v>98</v>
      </c>
      <c r="EQ756">
        <v>9.8000000000000007</v>
      </c>
      <c r="ER756">
        <v>2.8</v>
      </c>
      <c r="ES756">
        <v>12.6</v>
      </c>
      <c r="ET756">
        <v>3191.36</v>
      </c>
      <c r="EU756" s="11">
        <f t="shared" si="225"/>
        <v>168</v>
      </c>
      <c r="EV756" s="6">
        <f t="shared" si="226"/>
        <v>3.6363636363636362</v>
      </c>
      <c r="EW756" s="6">
        <f t="shared" si="227"/>
        <v>116.61257160591208</v>
      </c>
      <c r="EX756" s="6">
        <v>99.2</v>
      </c>
      <c r="EY756">
        <v>1.24</v>
      </c>
    </row>
    <row r="757" spans="1:155">
      <c r="A757">
        <v>206</v>
      </c>
      <c r="B757" s="5">
        <v>5000000</v>
      </c>
      <c r="C757" t="s">
        <v>1770</v>
      </c>
      <c r="D757" t="s">
        <v>259</v>
      </c>
      <c r="E757" t="s">
        <v>260</v>
      </c>
      <c r="F757" t="s">
        <v>154</v>
      </c>
      <c r="G757" t="s">
        <v>154</v>
      </c>
      <c r="H757">
        <v>73</v>
      </c>
      <c r="I757">
        <v>200</v>
      </c>
      <c r="J757">
        <v>2000</v>
      </c>
      <c r="K757">
        <v>2</v>
      </c>
      <c r="L757">
        <v>62</v>
      </c>
      <c r="M757" t="s">
        <v>155</v>
      </c>
      <c r="N757" t="s">
        <v>1050</v>
      </c>
      <c r="O757" t="s">
        <v>563</v>
      </c>
      <c r="P757" t="s">
        <v>192</v>
      </c>
      <c r="Q757" t="s">
        <v>432</v>
      </c>
      <c r="R757">
        <v>81</v>
      </c>
      <c r="S757">
        <v>4</v>
      </c>
      <c r="T757">
        <v>22</v>
      </c>
      <c r="U757">
        <v>5</v>
      </c>
      <c r="V757">
        <v>17</v>
      </c>
      <c r="W757">
        <v>26</v>
      </c>
      <c r="X757">
        <v>10</v>
      </c>
      <c r="Y757" s="6">
        <v>1.2</v>
      </c>
      <c r="Z757">
        <v>20</v>
      </c>
      <c r="AA757">
        <v>2021</v>
      </c>
      <c r="AB757">
        <v>93441</v>
      </c>
      <c r="AC757" s="6">
        <v>1552.34</v>
      </c>
      <c r="AD757" s="7">
        <v>19.233333333299999</v>
      </c>
      <c r="AE757" s="7">
        <f t="shared" si="209"/>
        <v>19.208189300400409</v>
      </c>
      <c r="AF757" s="8">
        <v>0.34013975104243582</v>
      </c>
      <c r="AG757" s="8">
        <v>0.42622950819672129</v>
      </c>
      <c r="AH757" s="8">
        <v>8.1009296148738377E-2</v>
      </c>
      <c r="AI757" s="9">
        <f t="shared" si="210"/>
        <v>0.91789215686274506</v>
      </c>
      <c r="AJ757" s="10">
        <f t="shared" si="211"/>
        <v>998.90145301148345</v>
      </c>
      <c r="AK757" s="7">
        <f t="shared" si="212"/>
        <v>2.35773090946571</v>
      </c>
      <c r="AL757" s="7">
        <f t="shared" si="213"/>
        <v>2.5896388677738127</v>
      </c>
      <c r="AM757" s="8">
        <f t="shared" si="214"/>
        <v>0.4765625</v>
      </c>
      <c r="AN757" s="11">
        <f t="shared" si="215"/>
        <v>-6</v>
      </c>
      <c r="AO757" s="7">
        <f t="shared" si="216"/>
        <v>-0.23190795830810274</v>
      </c>
      <c r="AP757">
        <v>127</v>
      </c>
      <c r="AQ757">
        <v>127</v>
      </c>
      <c r="AR757">
        <v>76</v>
      </c>
      <c r="AS757">
        <v>57</v>
      </c>
      <c r="AT757">
        <v>57</v>
      </c>
      <c r="AU757">
        <v>57</v>
      </c>
      <c r="AV757" s="6">
        <v>2.14</v>
      </c>
      <c r="AW757">
        <v>1</v>
      </c>
      <c r="AX757">
        <v>1</v>
      </c>
      <c r="AY757">
        <v>7</v>
      </c>
      <c r="AZ757" s="11">
        <f t="shared" si="217"/>
        <v>8</v>
      </c>
      <c r="BA757" s="6">
        <v>52.8596</v>
      </c>
      <c r="BB757" s="6">
        <v>46.62</v>
      </c>
      <c r="BC757" s="6">
        <v>100.5</v>
      </c>
      <c r="BD757">
        <v>41</v>
      </c>
      <c r="BE757">
        <v>41</v>
      </c>
      <c r="BF757">
        <v>87</v>
      </c>
      <c r="BG757" s="11">
        <f t="shared" si="218"/>
        <v>-46</v>
      </c>
      <c r="BH757">
        <v>19</v>
      </c>
      <c r="BI757">
        <v>57</v>
      </c>
      <c r="BJ757">
        <v>36</v>
      </c>
      <c r="BK757">
        <v>124</v>
      </c>
      <c r="BL757">
        <v>57</v>
      </c>
      <c r="BM757">
        <v>36</v>
      </c>
      <c r="BN757">
        <v>124</v>
      </c>
      <c r="BO757" s="8">
        <f t="shared" si="219"/>
        <v>7.6495990129549662E-2</v>
      </c>
      <c r="BP757">
        <v>0</v>
      </c>
      <c r="BQ757">
        <v>0</v>
      </c>
      <c r="BR757">
        <v>0</v>
      </c>
      <c r="BS757">
        <v>0</v>
      </c>
      <c r="BT757" s="8">
        <f t="shared" si="220"/>
        <v>0</v>
      </c>
      <c r="BU757" s="8">
        <f t="shared" si="221"/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2</v>
      </c>
      <c r="CJ757">
        <v>1</v>
      </c>
      <c r="CK757">
        <v>0</v>
      </c>
      <c r="CL757">
        <v>0</v>
      </c>
      <c r="CM757">
        <v>0</v>
      </c>
      <c r="CN757">
        <v>0</v>
      </c>
      <c r="CO757">
        <v>1</v>
      </c>
      <c r="CP757">
        <v>3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1</v>
      </c>
      <c r="CW757">
        <v>1</v>
      </c>
      <c r="CX757">
        <v>17</v>
      </c>
      <c r="CY757">
        <v>2</v>
      </c>
      <c r="CZ757">
        <v>2</v>
      </c>
      <c r="DA757">
        <v>23</v>
      </c>
      <c r="DB757">
        <v>4</v>
      </c>
      <c r="DC757">
        <v>0</v>
      </c>
      <c r="DD757">
        <v>0</v>
      </c>
      <c r="DE757">
        <v>26</v>
      </c>
      <c r="DF757">
        <v>10</v>
      </c>
      <c r="DG757">
        <v>2</v>
      </c>
      <c r="DH757">
        <v>10</v>
      </c>
      <c r="DI757">
        <v>2</v>
      </c>
      <c r="DJ757" s="11">
        <f t="shared" si="222"/>
        <v>-8</v>
      </c>
      <c r="DK757" s="6">
        <v>-2.0410093499999999</v>
      </c>
      <c r="DL757">
        <v>10</v>
      </c>
      <c r="DM757">
        <v>0</v>
      </c>
      <c r="DN757">
        <v>0</v>
      </c>
      <c r="DO757">
        <v>0</v>
      </c>
      <c r="DP757">
        <v>0</v>
      </c>
      <c r="DQ757">
        <v>1522</v>
      </c>
      <c r="DR757">
        <v>1621</v>
      </c>
      <c r="DS757">
        <v>1102</v>
      </c>
      <c r="DT757">
        <v>1178</v>
      </c>
      <c r="DU757">
        <v>753</v>
      </c>
      <c r="DV757">
        <v>816</v>
      </c>
      <c r="DW757" s="6">
        <v>67.87</v>
      </c>
      <c r="DX757" s="6">
        <v>83.47</v>
      </c>
      <c r="DY757">
        <v>228</v>
      </c>
      <c r="DZ757">
        <v>289</v>
      </c>
      <c r="EA757">
        <v>61</v>
      </c>
      <c r="EB757">
        <v>67</v>
      </c>
      <c r="EC757">
        <v>54</v>
      </c>
      <c r="ED757">
        <v>67</v>
      </c>
      <c r="EE757">
        <v>76</v>
      </c>
      <c r="EF757">
        <v>99</v>
      </c>
      <c r="EG757" s="11">
        <f t="shared" si="223"/>
        <v>130</v>
      </c>
      <c r="EH757" s="11">
        <f t="shared" si="224"/>
        <v>166</v>
      </c>
      <c r="EI757">
        <v>711</v>
      </c>
      <c r="EJ757">
        <v>752</v>
      </c>
      <c r="EK757">
        <v>454</v>
      </c>
      <c r="EL757">
        <v>530</v>
      </c>
      <c r="EM757">
        <v>388</v>
      </c>
      <c r="EN757">
        <v>236</v>
      </c>
      <c r="EO757">
        <v>74</v>
      </c>
      <c r="EP757">
        <v>96</v>
      </c>
      <c r="EQ757">
        <v>1.3</v>
      </c>
      <c r="ER757">
        <v>4.5</v>
      </c>
      <c r="ES757">
        <v>5.8</v>
      </c>
      <c r="ET757">
        <v>3011.49</v>
      </c>
      <c r="EU757" s="11">
        <f t="shared" si="225"/>
        <v>185</v>
      </c>
      <c r="EV757" s="6">
        <f t="shared" si="226"/>
        <v>7.7</v>
      </c>
      <c r="EW757" s="6">
        <f t="shared" si="227"/>
        <v>121.4811188270611</v>
      </c>
      <c r="EX757" s="6">
        <v>31.4</v>
      </c>
      <c r="EY757">
        <v>0.38</v>
      </c>
    </row>
    <row r="758" spans="1:155">
      <c r="A758">
        <v>238</v>
      </c>
      <c r="B758" s="5">
        <v>5000000</v>
      </c>
      <c r="C758" t="s">
        <v>1810</v>
      </c>
      <c r="D758" t="s">
        <v>505</v>
      </c>
      <c r="E758" t="s">
        <v>260</v>
      </c>
      <c r="F758" t="s">
        <v>154</v>
      </c>
      <c r="G758" t="s">
        <v>154</v>
      </c>
      <c r="H758">
        <v>73</v>
      </c>
      <c r="I758">
        <v>216</v>
      </c>
      <c r="J758">
        <v>2007</v>
      </c>
      <c r="K758">
        <v>1</v>
      </c>
      <c r="L758">
        <v>12</v>
      </c>
      <c r="M758" t="s">
        <v>155</v>
      </c>
      <c r="N758" t="s">
        <v>1811</v>
      </c>
      <c r="O758" t="s">
        <v>574</v>
      </c>
      <c r="P758" t="s">
        <v>192</v>
      </c>
      <c r="Q758" t="s">
        <v>531</v>
      </c>
      <c r="R758">
        <v>77</v>
      </c>
      <c r="S758">
        <v>6</v>
      </c>
      <c r="T758">
        <v>36</v>
      </c>
      <c r="U758">
        <v>22</v>
      </c>
      <c r="V758">
        <v>14</v>
      </c>
      <c r="W758">
        <v>42</v>
      </c>
      <c r="X758">
        <v>20</v>
      </c>
      <c r="Y758" s="6">
        <v>4.5999999999999996</v>
      </c>
      <c r="Z758">
        <v>37</v>
      </c>
      <c r="AA758">
        <v>2275</v>
      </c>
      <c r="AB758">
        <v>112530</v>
      </c>
      <c r="AC758" s="6">
        <v>1870.24</v>
      </c>
      <c r="AD758" s="7">
        <v>24.35</v>
      </c>
      <c r="AE758" s="7">
        <f t="shared" si="209"/>
        <v>24.331991341991341</v>
      </c>
      <c r="AF758" s="8">
        <v>0.40517342230117642</v>
      </c>
      <c r="AG758" s="8">
        <v>0.4375</v>
      </c>
      <c r="AH758" s="8">
        <v>9.580838323353294E-2</v>
      </c>
      <c r="AI758" s="9">
        <f t="shared" si="210"/>
        <v>0.91774891774891776</v>
      </c>
      <c r="AJ758" s="10">
        <f t="shared" si="211"/>
        <v>1013.5573009824508</v>
      </c>
      <c r="AK758" s="7">
        <f t="shared" si="212"/>
        <v>3.0798186329027293</v>
      </c>
      <c r="AL758" s="7">
        <f t="shared" si="213"/>
        <v>2.438189751047994</v>
      </c>
      <c r="AM758" s="8">
        <f t="shared" si="214"/>
        <v>0.55813953488372092</v>
      </c>
      <c r="AN758" s="11">
        <f t="shared" si="215"/>
        <v>20</v>
      </c>
      <c r="AO758" s="7">
        <f t="shared" si="216"/>
        <v>0.64162888185473532</v>
      </c>
      <c r="AP758">
        <v>321</v>
      </c>
      <c r="AQ758">
        <v>321</v>
      </c>
      <c r="AR758">
        <v>221</v>
      </c>
      <c r="AS758">
        <v>154</v>
      </c>
      <c r="AT758">
        <v>153</v>
      </c>
      <c r="AU758">
        <v>153</v>
      </c>
      <c r="AV758" s="6">
        <v>9.86</v>
      </c>
      <c r="AW758">
        <v>17</v>
      </c>
      <c r="AX758">
        <v>7</v>
      </c>
      <c r="AY758">
        <v>15</v>
      </c>
      <c r="AZ758" s="11">
        <f t="shared" si="217"/>
        <v>22</v>
      </c>
      <c r="BA758" s="6">
        <v>48.2288</v>
      </c>
      <c r="BB758" s="6">
        <v>42.29</v>
      </c>
      <c r="BC758" s="6">
        <v>315.5</v>
      </c>
      <c r="BD758">
        <v>80</v>
      </c>
      <c r="BE758">
        <v>80</v>
      </c>
      <c r="BF758">
        <v>86</v>
      </c>
      <c r="BG758" s="11">
        <f t="shared" si="218"/>
        <v>-6</v>
      </c>
      <c r="BH758">
        <v>67</v>
      </c>
      <c r="BI758">
        <v>60</v>
      </c>
      <c r="BJ758">
        <v>45</v>
      </c>
      <c r="BK758">
        <v>160</v>
      </c>
      <c r="BL758">
        <v>60</v>
      </c>
      <c r="BM758">
        <v>45</v>
      </c>
      <c r="BN758">
        <v>160</v>
      </c>
      <c r="BO758" s="8">
        <f t="shared" si="219"/>
        <v>8.6956521739130432E-2</v>
      </c>
      <c r="BP758">
        <v>0</v>
      </c>
      <c r="BQ758">
        <v>0</v>
      </c>
      <c r="BR758">
        <v>0</v>
      </c>
      <c r="BS758">
        <v>0</v>
      </c>
      <c r="BT758" s="8">
        <f t="shared" si="220"/>
        <v>0</v>
      </c>
      <c r="BU758" s="8">
        <f t="shared" si="221"/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2</v>
      </c>
      <c r="CJ758">
        <v>1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1</v>
      </c>
      <c r="CR758">
        <v>1</v>
      </c>
      <c r="CS758">
        <v>0</v>
      </c>
      <c r="CT758">
        <v>4</v>
      </c>
      <c r="CU758">
        <v>0</v>
      </c>
      <c r="CV758">
        <v>0</v>
      </c>
      <c r="CW758">
        <v>3</v>
      </c>
      <c r="CX758">
        <v>64</v>
      </c>
      <c r="CY758">
        <v>2</v>
      </c>
      <c r="CZ758">
        <v>1</v>
      </c>
      <c r="DA758">
        <v>43</v>
      </c>
      <c r="DB758">
        <v>20</v>
      </c>
      <c r="DC758">
        <v>2</v>
      </c>
      <c r="DD758">
        <v>0</v>
      </c>
      <c r="DE758">
        <v>85</v>
      </c>
      <c r="DF758">
        <v>17</v>
      </c>
      <c r="DG758">
        <v>17</v>
      </c>
      <c r="DH758">
        <v>16</v>
      </c>
      <c r="DI758">
        <v>17</v>
      </c>
      <c r="DJ758" s="11">
        <f t="shared" si="222"/>
        <v>0</v>
      </c>
      <c r="DK758" s="6">
        <v>8.8131395700000006</v>
      </c>
      <c r="DL758">
        <v>16</v>
      </c>
      <c r="DM758">
        <v>1</v>
      </c>
      <c r="DN758">
        <v>0</v>
      </c>
      <c r="DO758">
        <v>0</v>
      </c>
      <c r="DP758">
        <v>0</v>
      </c>
      <c r="DQ758">
        <v>1805</v>
      </c>
      <c r="DR758">
        <v>1840</v>
      </c>
      <c r="DS758">
        <v>1397</v>
      </c>
      <c r="DT758">
        <v>1315</v>
      </c>
      <c r="DU758">
        <v>1002</v>
      </c>
      <c r="DV758">
        <v>924</v>
      </c>
      <c r="DW758" s="6">
        <v>102.06</v>
      </c>
      <c r="DX758" s="6">
        <v>84.42</v>
      </c>
      <c r="DY758">
        <v>358</v>
      </c>
      <c r="DZ758">
        <v>298</v>
      </c>
      <c r="EA758">
        <v>96</v>
      </c>
      <c r="EB758">
        <v>76</v>
      </c>
      <c r="EC758">
        <v>80</v>
      </c>
      <c r="ED758">
        <v>57</v>
      </c>
      <c r="EE758">
        <v>80</v>
      </c>
      <c r="EF758">
        <v>84</v>
      </c>
      <c r="EG758" s="11">
        <f t="shared" si="223"/>
        <v>160</v>
      </c>
      <c r="EH758" s="11">
        <f t="shared" si="224"/>
        <v>141</v>
      </c>
      <c r="EI758">
        <v>923</v>
      </c>
      <c r="EJ758">
        <v>1036</v>
      </c>
      <c r="EK758">
        <v>518</v>
      </c>
      <c r="EL758">
        <v>557</v>
      </c>
      <c r="EM758">
        <v>322</v>
      </c>
      <c r="EN758">
        <v>254</v>
      </c>
      <c r="EO758">
        <v>62</v>
      </c>
      <c r="EP758">
        <v>98</v>
      </c>
      <c r="EQ758">
        <v>3</v>
      </c>
      <c r="ER758">
        <v>4.8</v>
      </c>
      <c r="ES758">
        <v>7.8</v>
      </c>
      <c r="ET758">
        <v>2745.66</v>
      </c>
      <c r="EU758" s="11">
        <f t="shared" si="225"/>
        <v>278</v>
      </c>
      <c r="EV758" s="6">
        <f t="shared" si="226"/>
        <v>7.8125</v>
      </c>
      <c r="EW758" s="6">
        <f t="shared" si="227"/>
        <v>116.93686371802549</v>
      </c>
      <c r="EX758" s="6">
        <v>38.5</v>
      </c>
      <c r="EY758">
        <v>0.5</v>
      </c>
    </row>
    <row r="759" spans="1:155">
      <c r="A759">
        <v>348</v>
      </c>
      <c r="B759" s="5">
        <v>5000000</v>
      </c>
      <c r="C759" t="s">
        <v>1915</v>
      </c>
      <c r="D759" t="s">
        <v>1916</v>
      </c>
      <c r="E759" t="s">
        <v>144</v>
      </c>
      <c r="F759" t="s">
        <v>145</v>
      </c>
      <c r="G759" t="s">
        <v>145</v>
      </c>
      <c r="H759">
        <v>73</v>
      </c>
      <c r="I759">
        <v>200</v>
      </c>
      <c r="J759">
        <v>2003</v>
      </c>
      <c r="K759">
        <v>9</v>
      </c>
      <c r="L759">
        <v>263</v>
      </c>
      <c r="M759" t="s">
        <v>155</v>
      </c>
      <c r="N759" t="s">
        <v>1917</v>
      </c>
      <c r="O759" t="s">
        <v>319</v>
      </c>
      <c r="P759" t="s">
        <v>149</v>
      </c>
      <c r="Q759" t="s">
        <v>250</v>
      </c>
      <c r="R759">
        <v>81</v>
      </c>
      <c r="S759">
        <v>14</v>
      </c>
      <c r="T759">
        <v>18</v>
      </c>
      <c r="U759">
        <v>9</v>
      </c>
      <c r="V759">
        <v>9</v>
      </c>
      <c r="W759">
        <v>32</v>
      </c>
      <c r="X759">
        <v>-4</v>
      </c>
      <c r="Y759" s="6">
        <v>2.9</v>
      </c>
      <c r="Z759">
        <v>10</v>
      </c>
      <c r="AA759">
        <v>1162</v>
      </c>
      <c r="AB759">
        <v>56408</v>
      </c>
      <c r="AC759" s="6">
        <v>937.2</v>
      </c>
      <c r="AD759" s="7">
        <v>11.6</v>
      </c>
      <c r="AE759" s="7">
        <f t="shared" si="209"/>
        <v>11.592318244170096</v>
      </c>
      <c r="AF759" s="8">
        <v>0.21654644010776491</v>
      </c>
      <c r="AG759" s="8">
        <v>0.66666666666666663</v>
      </c>
      <c r="AH759" s="8">
        <v>8.4507042253521125E-2</v>
      </c>
      <c r="AI759" s="9">
        <f t="shared" si="210"/>
        <v>0.93266832917705733</v>
      </c>
      <c r="AJ759" s="10">
        <f t="shared" si="211"/>
        <v>1017.1753714305785</v>
      </c>
      <c r="AK759" s="7">
        <f t="shared" si="212"/>
        <v>3.0729833546734953</v>
      </c>
      <c r="AL759" s="7">
        <f t="shared" si="213"/>
        <v>1.7285531370038412</v>
      </c>
      <c r="AM759" s="8">
        <f t="shared" si="214"/>
        <v>0.64</v>
      </c>
      <c r="AN759" s="11">
        <f t="shared" si="215"/>
        <v>21</v>
      </c>
      <c r="AO759" s="7">
        <f t="shared" si="216"/>
        <v>1.3444302176696541</v>
      </c>
      <c r="AP759">
        <v>200</v>
      </c>
      <c r="AQ759">
        <v>200</v>
      </c>
      <c r="AR759">
        <v>174</v>
      </c>
      <c r="AS759">
        <v>134</v>
      </c>
      <c r="AT759">
        <v>134</v>
      </c>
      <c r="AU759">
        <v>134</v>
      </c>
      <c r="AV759" s="6">
        <v>16.440000000000001</v>
      </c>
      <c r="AW759">
        <v>71</v>
      </c>
      <c r="AX759">
        <v>17</v>
      </c>
      <c r="AY759">
        <v>9</v>
      </c>
      <c r="AZ759" s="11">
        <f t="shared" si="217"/>
        <v>26</v>
      </c>
      <c r="BA759" s="6">
        <v>25.052199999999999</v>
      </c>
      <c r="BB759" s="6">
        <v>23.71</v>
      </c>
      <c r="BC759" s="6">
        <v>172.3</v>
      </c>
      <c r="BD759">
        <v>37</v>
      </c>
      <c r="BE759">
        <v>37</v>
      </c>
      <c r="BF759">
        <v>29</v>
      </c>
      <c r="BG759" s="11">
        <f t="shared" si="218"/>
        <v>8</v>
      </c>
      <c r="BH759">
        <v>40</v>
      </c>
      <c r="BI759">
        <v>12</v>
      </c>
      <c r="BJ759">
        <v>18</v>
      </c>
      <c r="BK759">
        <v>18</v>
      </c>
      <c r="BL759">
        <v>12</v>
      </c>
      <c r="BM759">
        <v>18</v>
      </c>
      <c r="BN759">
        <v>18</v>
      </c>
      <c r="BO759" s="8">
        <f t="shared" si="219"/>
        <v>2.5714285714285714E-2</v>
      </c>
      <c r="BP759">
        <v>1</v>
      </c>
      <c r="BQ759">
        <v>3</v>
      </c>
      <c r="BR759">
        <v>1</v>
      </c>
      <c r="BS759">
        <v>3</v>
      </c>
      <c r="BT759" s="8">
        <f t="shared" si="220"/>
        <v>0.25</v>
      </c>
      <c r="BU759" s="8">
        <f t="shared" si="221"/>
        <v>4.4893378226711564E-3</v>
      </c>
      <c r="BV759">
        <v>0</v>
      </c>
      <c r="BW759">
        <v>0</v>
      </c>
      <c r="BX759">
        <v>1</v>
      </c>
      <c r="BY759">
        <v>2</v>
      </c>
      <c r="BZ759">
        <v>0</v>
      </c>
      <c r="CA759">
        <v>1</v>
      </c>
      <c r="CB759">
        <v>0</v>
      </c>
      <c r="CC759">
        <v>2</v>
      </c>
      <c r="CD759">
        <v>0</v>
      </c>
      <c r="CE759">
        <v>0</v>
      </c>
      <c r="CF759">
        <v>1</v>
      </c>
      <c r="CG759">
        <v>1</v>
      </c>
      <c r="CH759">
        <v>0</v>
      </c>
      <c r="CI759">
        <v>3</v>
      </c>
      <c r="CJ759">
        <v>2</v>
      </c>
      <c r="CK759">
        <v>0</v>
      </c>
      <c r="CL759">
        <v>0</v>
      </c>
      <c r="CM759">
        <v>0</v>
      </c>
      <c r="CN759">
        <v>2</v>
      </c>
      <c r="CO759">
        <v>1</v>
      </c>
      <c r="CP759">
        <v>1</v>
      </c>
      <c r="CQ759">
        <v>1</v>
      </c>
      <c r="CR759">
        <v>0</v>
      </c>
      <c r="CS759">
        <v>0</v>
      </c>
      <c r="CT759">
        <v>9</v>
      </c>
      <c r="CU759">
        <v>0</v>
      </c>
      <c r="CV759">
        <v>4</v>
      </c>
      <c r="CW759">
        <v>2</v>
      </c>
      <c r="CX759">
        <v>34</v>
      </c>
      <c r="CY759">
        <v>13</v>
      </c>
      <c r="CZ759">
        <v>4</v>
      </c>
      <c r="DA759">
        <v>9</v>
      </c>
      <c r="DB759">
        <v>20</v>
      </c>
      <c r="DC759">
        <v>13</v>
      </c>
      <c r="DD759">
        <v>1</v>
      </c>
      <c r="DE759">
        <v>74</v>
      </c>
      <c r="DF759">
        <v>5</v>
      </c>
      <c r="DG759">
        <v>5</v>
      </c>
      <c r="DH759">
        <v>5</v>
      </c>
      <c r="DI759">
        <v>5</v>
      </c>
      <c r="DJ759" s="11">
        <f t="shared" si="222"/>
        <v>0</v>
      </c>
      <c r="DK759" s="6">
        <v>5.2191126297999997</v>
      </c>
      <c r="DL759">
        <v>5</v>
      </c>
      <c r="DM759">
        <v>0</v>
      </c>
      <c r="DN759">
        <v>0</v>
      </c>
      <c r="DO759">
        <v>0</v>
      </c>
      <c r="DP759">
        <v>0</v>
      </c>
      <c r="DQ759">
        <v>978</v>
      </c>
      <c r="DR759">
        <v>700</v>
      </c>
      <c r="DS759">
        <v>754</v>
      </c>
      <c r="DT759">
        <v>547</v>
      </c>
      <c r="DU759">
        <v>568</v>
      </c>
      <c r="DV759">
        <v>401</v>
      </c>
      <c r="DW759" s="6">
        <v>51.02</v>
      </c>
      <c r="DX759" s="6">
        <v>27.5</v>
      </c>
      <c r="DY759">
        <v>182</v>
      </c>
      <c r="DZ759">
        <v>79</v>
      </c>
      <c r="EA759">
        <v>48</v>
      </c>
      <c r="EB759">
        <v>27</v>
      </c>
      <c r="EC759">
        <v>39</v>
      </c>
      <c r="ED759">
        <v>22</v>
      </c>
      <c r="EE759">
        <v>46</v>
      </c>
      <c r="EF759">
        <v>35</v>
      </c>
      <c r="EG759" s="11">
        <f t="shared" si="223"/>
        <v>85</v>
      </c>
      <c r="EH759" s="11">
        <f t="shared" si="224"/>
        <v>57</v>
      </c>
      <c r="EI759">
        <v>442</v>
      </c>
      <c r="EJ759">
        <v>449</v>
      </c>
      <c r="EK759">
        <v>326</v>
      </c>
      <c r="EL759">
        <v>299</v>
      </c>
      <c r="EM759">
        <v>115</v>
      </c>
      <c r="EN759">
        <v>87</v>
      </c>
      <c r="EO759">
        <v>34</v>
      </c>
      <c r="EP759">
        <v>49</v>
      </c>
      <c r="EQ759">
        <v>2.5</v>
      </c>
      <c r="ER759">
        <v>1</v>
      </c>
      <c r="ES759">
        <v>3.5</v>
      </c>
      <c r="ET759">
        <v>3390.74</v>
      </c>
      <c r="EU759" s="11">
        <f t="shared" si="225"/>
        <v>65</v>
      </c>
      <c r="EV759" s="6">
        <f t="shared" si="226"/>
        <v>11</v>
      </c>
      <c r="EW759" s="6">
        <f t="shared" si="227"/>
        <v>107.42637644046096</v>
      </c>
      <c r="EX759" s="6">
        <v>32.700000000000003</v>
      </c>
      <c r="EY759">
        <v>0.4</v>
      </c>
    </row>
    <row r="760" spans="1:155">
      <c r="A760">
        <v>77</v>
      </c>
      <c r="B760" s="5">
        <v>5000000</v>
      </c>
      <c r="C760" t="s">
        <v>1939</v>
      </c>
      <c r="D760" t="s">
        <v>1940</v>
      </c>
      <c r="E760" t="s">
        <v>144</v>
      </c>
      <c r="F760" t="s">
        <v>145</v>
      </c>
      <c r="G760" t="s">
        <v>145</v>
      </c>
      <c r="H760">
        <v>74</v>
      </c>
      <c r="I760">
        <v>221</v>
      </c>
      <c r="J760">
        <v>2005</v>
      </c>
      <c r="K760">
        <v>2</v>
      </c>
      <c r="L760">
        <v>33</v>
      </c>
      <c r="M760" t="s">
        <v>155</v>
      </c>
      <c r="N760" t="s">
        <v>1941</v>
      </c>
      <c r="O760" t="s">
        <v>1942</v>
      </c>
      <c r="P760" t="s">
        <v>185</v>
      </c>
      <c r="Q760" t="s">
        <v>165</v>
      </c>
      <c r="R760">
        <v>70</v>
      </c>
      <c r="S760">
        <v>23</v>
      </c>
      <c r="T760">
        <v>18</v>
      </c>
      <c r="U760">
        <v>14</v>
      </c>
      <c r="V760">
        <v>4</v>
      </c>
      <c r="W760">
        <v>41</v>
      </c>
      <c r="X760">
        <v>-10</v>
      </c>
      <c r="Y760" s="6">
        <v>2.5</v>
      </c>
      <c r="Z760">
        <v>35</v>
      </c>
      <c r="AA760">
        <v>1599</v>
      </c>
      <c r="AB760">
        <v>74312</v>
      </c>
      <c r="AC760" s="6">
        <v>1230.07</v>
      </c>
      <c r="AD760" s="7">
        <v>17.7</v>
      </c>
      <c r="AE760" s="7">
        <f t="shared" si="209"/>
        <v>17.65525396825397</v>
      </c>
      <c r="AF760" s="8">
        <v>0.30998732400400186</v>
      </c>
      <c r="AG760" s="8">
        <v>0.67213114754098358</v>
      </c>
      <c r="AH760" s="8">
        <v>8.6524822695035461E-2</v>
      </c>
      <c r="AI760" s="9">
        <f t="shared" si="210"/>
        <v>0.91634980988593151</v>
      </c>
      <c r="AJ760" s="10">
        <f t="shared" si="211"/>
        <v>1002.8746325809669</v>
      </c>
      <c r="AK760" s="7">
        <f t="shared" si="212"/>
        <v>2.9754404220898003</v>
      </c>
      <c r="AL760" s="7">
        <f t="shared" si="213"/>
        <v>2.1462193208516589</v>
      </c>
      <c r="AM760" s="8">
        <f t="shared" si="214"/>
        <v>0.580952380952381</v>
      </c>
      <c r="AN760" s="11">
        <f t="shared" si="215"/>
        <v>17</v>
      </c>
      <c r="AO760" s="7">
        <f t="shared" si="216"/>
        <v>0.82922110123814141</v>
      </c>
      <c r="AP760">
        <v>337</v>
      </c>
      <c r="AQ760">
        <v>337</v>
      </c>
      <c r="AR760">
        <v>259</v>
      </c>
      <c r="AS760">
        <v>201</v>
      </c>
      <c r="AT760">
        <v>202</v>
      </c>
      <c r="AU760">
        <v>202</v>
      </c>
      <c r="AV760" s="6">
        <v>21.15</v>
      </c>
      <c r="AW760">
        <v>80</v>
      </c>
      <c r="AX760">
        <v>16</v>
      </c>
      <c r="AY760">
        <v>16</v>
      </c>
      <c r="AZ760" s="11">
        <f t="shared" si="217"/>
        <v>32</v>
      </c>
      <c r="BA760" s="6">
        <v>28.252500000000001</v>
      </c>
      <c r="BB760" s="6">
        <v>26.14</v>
      </c>
      <c r="BC760" s="6">
        <v>293.7</v>
      </c>
      <c r="BD760">
        <v>84</v>
      </c>
      <c r="BE760">
        <v>84</v>
      </c>
      <c r="BF760">
        <v>53</v>
      </c>
      <c r="BG760" s="11">
        <f t="shared" si="218"/>
        <v>31</v>
      </c>
      <c r="BH760">
        <v>58</v>
      </c>
      <c r="BI760">
        <v>30</v>
      </c>
      <c r="BJ760">
        <v>40</v>
      </c>
      <c r="BK760">
        <v>18</v>
      </c>
      <c r="BL760">
        <v>30</v>
      </c>
      <c r="BM760">
        <v>40</v>
      </c>
      <c r="BN760">
        <v>18</v>
      </c>
      <c r="BO760" s="8">
        <f t="shared" si="219"/>
        <v>1.8691588785046728E-2</v>
      </c>
      <c r="BP760">
        <v>3</v>
      </c>
      <c r="BQ760">
        <v>3</v>
      </c>
      <c r="BR760">
        <v>3</v>
      </c>
      <c r="BS760">
        <v>3</v>
      </c>
      <c r="BT760" s="8">
        <f t="shared" si="220"/>
        <v>0.5</v>
      </c>
      <c r="BU760" s="8">
        <f t="shared" si="221"/>
        <v>4.7058823529411761E-3</v>
      </c>
      <c r="BV760">
        <v>1</v>
      </c>
      <c r="BW760">
        <v>0</v>
      </c>
      <c r="BX760">
        <v>1</v>
      </c>
      <c r="BY760">
        <v>1</v>
      </c>
      <c r="BZ760">
        <v>1</v>
      </c>
      <c r="CA760">
        <v>2</v>
      </c>
      <c r="CB760">
        <v>1</v>
      </c>
      <c r="CC760">
        <v>0</v>
      </c>
      <c r="CD760">
        <v>1</v>
      </c>
      <c r="CE760">
        <v>1</v>
      </c>
      <c r="CF760">
        <v>2</v>
      </c>
      <c r="CG760">
        <v>2</v>
      </c>
      <c r="CH760">
        <v>1</v>
      </c>
      <c r="CI760">
        <v>4</v>
      </c>
      <c r="CJ760">
        <v>5</v>
      </c>
      <c r="CK760">
        <v>1</v>
      </c>
      <c r="CL760">
        <v>0</v>
      </c>
      <c r="CM760">
        <v>0</v>
      </c>
      <c r="CN760">
        <v>0</v>
      </c>
      <c r="CO760">
        <v>1</v>
      </c>
      <c r="CP760">
        <v>2</v>
      </c>
      <c r="CQ760">
        <v>6</v>
      </c>
      <c r="CR760">
        <v>1</v>
      </c>
      <c r="CS760">
        <v>0</v>
      </c>
      <c r="CT760">
        <v>13</v>
      </c>
      <c r="CU760">
        <v>0</v>
      </c>
      <c r="CV760">
        <v>1</v>
      </c>
      <c r="CW760">
        <v>9</v>
      </c>
      <c r="CX760">
        <v>48</v>
      </c>
      <c r="CY760">
        <v>14</v>
      </c>
      <c r="CZ760">
        <v>5</v>
      </c>
      <c r="DA760">
        <v>15</v>
      </c>
      <c r="DB760">
        <v>31</v>
      </c>
      <c r="DC760">
        <v>8</v>
      </c>
      <c r="DD760">
        <v>0</v>
      </c>
      <c r="DE760">
        <v>129</v>
      </c>
      <c r="DF760">
        <v>16</v>
      </c>
      <c r="DG760">
        <v>16</v>
      </c>
      <c r="DH760">
        <v>15</v>
      </c>
      <c r="DI760">
        <v>14</v>
      </c>
      <c r="DJ760" s="11">
        <f t="shared" si="222"/>
        <v>0</v>
      </c>
      <c r="DK760" s="6">
        <v>0.22111180720000001</v>
      </c>
      <c r="DL760">
        <v>15</v>
      </c>
      <c r="DM760">
        <v>1</v>
      </c>
      <c r="DN760">
        <v>0</v>
      </c>
      <c r="DO760">
        <v>0</v>
      </c>
      <c r="DP760">
        <v>0</v>
      </c>
      <c r="DQ760">
        <v>1338</v>
      </c>
      <c r="DR760">
        <v>963</v>
      </c>
      <c r="DS760">
        <v>976</v>
      </c>
      <c r="DT760">
        <v>739</v>
      </c>
      <c r="DU760">
        <v>705</v>
      </c>
      <c r="DV760">
        <v>526</v>
      </c>
      <c r="DW760" s="6">
        <v>66.239999999999995</v>
      </c>
      <c r="DX760" s="6">
        <v>41.67</v>
      </c>
      <c r="DY760">
        <v>224</v>
      </c>
      <c r="DZ760">
        <v>120</v>
      </c>
      <c r="EA760">
        <v>61</v>
      </c>
      <c r="EB760">
        <v>44</v>
      </c>
      <c r="EC760">
        <v>49</v>
      </c>
      <c r="ED760">
        <v>26</v>
      </c>
      <c r="EE760">
        <v>56</v>
      </c>
      <c r="EF760">
        <v>46</v>
      </c>
      <c r="EG760" s="11">
        <f t="shared" si="223"/>
        <v>105</v>
      </c>
      <c r="EH760" s="11">
        <f t="shared" si="224"/>
        <v>72</v>
      </c>
      <c r="EI760">
        <v>667</v>
      </c>
      <c r="EJ760">
        <v>608</v>
      </c>
      <c r="EK760">
        <v>371</v>
      </c>
      <c r="EL760">
        <v>373</v>
      </c>
      <c r="EM760">
        <v>191</v>
      </c>
      <c r="EN760">
        <v>130</v>
      </c>
      <c r="EO760">
        <v>72</v>
      </c>
      <c r="EP760">
        <v>79</v>
      </c>
      <c r="EQ760">
        <v>3.8</v>
      </c>
      <c r="ER760">
        <v>0.9</v>
      </c>
      <c r="ES760">
        <v>4.5999999999999996</v>
      </c>
      <c r="ET760">
        <v>2738.06</v>
      </c>
      <c r="EU760" s="11">
        <f t="shared" si="225"/>
        <v>138</v>
      </c>
      <c r="EV760" s="6">
        <f t="shared" si="226"/>
        <v>8.2666666666666675</v>
      </c>
      <c r="EW760" s="6">
        <f t="shared" si="227"/>
        <v>112.23751493817426</v>
      </c>
      <c r="EX760" s="6">
        <v>49</v>
      </c>
      <c r="EY760">
        <v>0.7</v>
      </c>
    </row>
    <row r="761" spans="1:155">
      <c r="A761">
        <v>701</v>
      </c>
      <c r="B761" s="5">
        <v>5000000</v>
      </c>
      <c r="C761" t="s">
        <v>2056</v>
      </c>
      <c r="D761" t="s">
        <v>2057</v>
      </c>
      <c r="E761" t="s">
        <v>243</v>
      </c>
      <c r="F761" t="s">
        <v>154</v>
      </c>
      <c r="G761" t="s">
        <v>154</v>
      </c>
      <c r="H761">
        <v>74</v>
      </c>
      <c r="I761">
        <v>215</v>
      </c>
      <c r="J761">
        <v>2007</v>
      </c>
      <c r="K761">
        <v>1</v>
      </c>
      <c r="L761">
        <v>22</v>
      </c>
      <c r="M761" t="s">
        <v>155</v>
      </c>
      <c r="N761" t="s">
        <v>2058</v>
      </c>
      <c r="O761" t="s">
        <v>834</v>
      </c>
      <c r="P761" t="s">
        <v>149</v>
      </c>
      <c r="Q761" t="s">
        <v>342</v>
      </c>
      <c r="R761">
        <v>81</v>
      </c>
      <c r="S761">
        <v>35</v>
      </c>
      <c r="T761">
        <v>32</v>
      </c>
      <c r="U761">
        <v>18</v>
      </c>
      <c r="V761">
        <v>14</v>
      </c>
      <c r="W761">
        <v>67</v>
      </c>
      <c r="X761">
        <v>15</v>
      </c>
      <c r="Y761" s="6">
        <v>8.5</v>
      </c>
      <c r="Z761">
        <v>38</v>
      </c>
      <c r="AA761">
        <v>2005</v>
      </c>
      <c r="AB761">
        <v>93198</v>
      </c>
      <c r="AC761" s="6">
        <v>1545.85</v>
      </c>
      <c r="AD761" s="7">
        <v>19.183333333299998</v>
      </c>
      <c r="AE761" s="7">
        <f t="shared" si="209"/>
        <v>19.148148148137036</v>
      </c>
      <c r="AF761" s="8">
        <v>0.32048371614743681</v>
      </c>
      <c r="AG761" s="8">
        <v>0.73626373626373631</v>
      </c>
      <c r="AH761" s="8">
        <v>0.10364464692482915</v>
      </c>
      <c r="AI761" s="9">
        <f t="shared" si="210"/>
        <v>0.92329956584659911</v>
      </c>
      <c r="AJ761" s="10">
        <f t="shared" si="211"/>
        <v>1026.9442127714283</v>
      </c>
      <c r="AK761" s="7">
        <f t="shared" si="212"/>
        <v>3.5320373904324485</v>
      </c>
      <c r="AL761" s="7">
        <f t="shared" si="213"/>
        <v>2.0571206779441735</v>
      </c>
      <c r="AM761" s="8">
        <f t="shared" si="214"/>
        <v>0.63194444444444442</v>
      </c>
      <c r="AN761" s="11">
        <f t="shared" si="215"/>
        <v>38</v>
      </c>
      <c r="AO761" s="7">
        <f t="shared" si="216"/>
        <v>1.4749167124882749</v>
      </c>
      <c r="AP761">
        <v>500</v>
      </c>
      <c r="AQ761">
        <v>500</v>
      </c>
      <c r="AR761">
        <v>385</v>
      </c>
      <c r="AS761">
        <v>268</v>
      </c>
      <c r="AT761">
        <v>268</v>
      </c>
      <c r="AU761">
        <v>268</v>
      </c>
      <c r="AV761" s="6">
        <v>24.67</v>
      </c>
      <c r="AW761">
        <v>89</v>
      </c>
      <c r="AX761">
        <v>17</v>
      </c>
      <c r="AY761">
        <v>29</v>
      </c>
      <c r="AZ761" s="11">
        <f t="shared" si="217"/>
        <v>46</v>
      </c>
      <c r="BA761" s="6">
        <v>33.119399999999999</v>
      </c>
      <c r="BB761" s="6">
        <v>30.83</v>
      </c>
      <c r="BC761" s="6">
        <v>282.7</v>
      </c>
      <c r="BD761">
        <v>63</v>
      </c>
      <c r="BE761">
        <v>63</v>
      </c>
      <c r="BF761">
        <v>143</v>
      </c>
      <c r="BG761" s="11">
        <f t="shared" si="218"/>
        <v>-80</v>
      </c>
      <c r="BH761">
        <v>117</v>
      </c>
      <c r="BI761">
        <v>47</v>
      </c>
      <c r="BJ761">
        <v>44</v>
      </c>
      <c r="BK761">
        <v>35</v>
      </c>
      <c r="BL761">
        <v>47</v>
      </c>
      <c r="BM761">
        <v>44</v>
      </c>
      <c r="BN761">
        <v>35</v>
      </c>
      <c r="BO761" s="8">
        <f t="shared" si="219"/>
        <v>2.7866242038216561E-2</v>
      </c>
      <c r="BP761">
        <v>27</v>
      </c>
      <c r="BQ761">
        <v>23</v>
      </c>
      <c r="BR761">
        <v>27</v>
      </c>
      <c r="BS761">
        <v>23</v>
      </c>
      <c r="BT761" s="8">
        <f t="shared" si="220"/>
        <v>0.54</v>
      </c>
      <c r="BU761" s="8">
        <f t="shared" si="221"/>
        <v>3.1545741324921134E-2</v>
      </c>
      <c r="BV761">
        <v>2</v>
      </c>
      <c r="BW761">
        <v>0</v>
      </c>
      <c r="BX761">
        <v>5</v>
      </c>
      <c r="BY761">
        <v>5</v>
      </c>
      <c r="BZ761">
        <v>20</v>
      </c>
      <c r="CA761">
        <v>18</v>
      </c>
      <c r="CB761">
        <v>6</v>
      </c>
      <c r="CC761">
        <v>7</v>
      </c>
      <c r="CD761">
        <v>7</v>
      </c>
      <c r="CE761">
        <v>7</v>
      </c>
      <c r="CF761">
        <v>21</v>
      </c>
      <c r="CG761">
        <v>11</v>
      </c>
      <c r="CH761">
        <v>2</v>
      </c>
      <c r="CI761">
        <v>7</v>
      </c>
      <c r="CJ761">
        <v>7</v>
      </c>
      <c r="CK761">
        <v>1</v>
      </c>
      <c r="CL761">
        <v>0</v>
      </c>
      <c r="CM761">
        <v>0</v>
      </c>
      <c r="CN761">
        <v>4</v>
      </c>
      <c r="CO761">
        <v>0</v>
      </c>
      <c r="CP761">
        <v>1</v>
      </c>
      <c r="CQ761">
        <v>7</v>
      </c>
      <c r="CR761">
        <v>3</v>
      </c>
      <c r="CS761">
        <v>0</v>
      </c>
      <c r="CT761">
        <v>20</v>
      </c>
      <c r="CU761">
        <v>0</v>
      </c>
      <c r="CV761">
        <v>4</v>
      </c>
      <c r="CW761">
        <v>26</v>
      </c>
      <c r="CX761">
        <v>87</v>
      </c>
      <c r="CY761">
        <v>21</v>
      </c>
      <c r="CZ761">
        <v>0</v>
      </c>
      <c r="DA761">
        <v>10</v>
      </c>
      <c r="DB761">
        <v>43</v>
      </c>
      <c r="DC761">
        <v>14</v>
      </c>
      <c r="DD761">
        <v>0</v>
      </c>
      <c r="DE761">
        <v>180</v>
      </c>
      <c r="DF761">
        <v>19</v>
      </c>
      <c r="DG761">
        <v>16</v>
      </c>
      <c r="DH761">
        <v>18</v>
      </c>
      <c r="DI761">
        <v>15</v>
      </c>
      <c r="DJ761" s="11">
        <f t="shared" si="222"/>
        <v>-3</v>
      </c>
      <c r="DK761" s="6">
        <v>-2.5408636271000002</v>
      </c>
      <c r="DL761">
        <v>19</v>
      </c>
      <c r="DM761">
        <v>0</v>
      </c>
      <c r="DN761">
        <v>0</v>
      </c>
      <c r="DO761">
        <v>0</v>
      </c>
      <c r="DP761">
        <v>0</v>
      </c>
      <c r="DQ761">
        <v>1701</v>
      </c>
      <c r="DR761">
        <v>1256</v>
      </c>
      <c r="DS761">
        <v>1257</v>
      </c>
      <c r="DT761">
        <v>936</v>
      </c>
      <c r="DU761">
        <v>878</v>
      </c>
      <c r="DV761">
        <v>691</v>
      </c>
      <c r="DW761" s="6">
        <v>79.22</v>
      </c>
      <c r="DX761" s="6">
        <v>60.56</v>
      </c>
      <c r="DY761">
        <v>269</v>
      </c>
      <c r="DZ761">
        <v>206</v>
      </c>
      <c r="EA761">
        <v>91</v>
      </c>
      <c r="EB761">
        <v>53</v>
      </c>
      <c r="EC761">
        <v>70</v>
      </c>
      <c r="ED761">
        <v>40</v>
      </c>
      <c r="EE761">
        <v>95</v>
      </c>
      <c r="EF761">
        <v>95</v>
      </c>
      <c r="EG761" s="11">
        <f t="shared" si="223"/>
        <v>165</v>
      </c>
      <c r="EH761" s="11">
        <f t="shared" si="224"/>
        <v>135</v>
      </c>
      <c r="EI761">
        <v>768</v>
      </c>
      <c r="EJ761">
        <v>817</v>
      </c>
      <c r="EK761">
        <v>479</v>
      </c>
      <c r="EL761">
        <v>704</v>
      </c>
      <c r="EM761">
        <v>289</v>
      </c>
      <c r="EN761">
        <v>168</v>
      </c>
      <c r="EO761">
        <v>109</v>
      </c>
      <c r="EP761">
        <v>82</v>
      </c>
      <c r="EQ761">
        <v>6.9</v>
      </c>
      <c r="ER761">
        <v>2.4</v>
      </c>
      <c r="ES761">
        <v>9.3000000000000007</v>
      </c>
      <c r="ET761">
        <v>3277.64</v>
      </c>
      <c r="EU761" s="11">
        <f t="shared" si="225"/>
        <v>136</v>
      </c>
      <c r="EV761" s="6">
        <f t="shared" si="226"/>
        <v>5.6315789473684212</v>
      </c>
      <c r="EW761" s="6">
        <f t="shared" si="227"/>
        <v>114.77180839020603</v>
      </c>
      <c r="EX761" s="6">
        <v>81.2</v>
      </c>
      <c r="EY761">
        <v>1</v>
      </c>
    </row>
    <row r="762" spans="1:155">
      <c r="A762">
        <v>20</v>
      </c>
      <c r="B762" s="5">
        <v>5000000</v>
      </c>
      <c r="C762" t="s">
        <v>2250</v>
      </c>
      <c r="D762" t="s">
        <v>513</v>
      </c>
      <c r="E762" t="s">
        <v>189</v>
      </c>
      <c r="F762" t="s">
        <v>145</v>
      </c>
      <c r="G762" t="s">
        <v>145</v>
      </c>
      <c r="H762">
        <v>73</v>
      </c>
      <c r="I762">
        <v>215</v>
      </c>
      <c r="J762">
        <v>2012</v>
      </c>
      <c r="K762">
        <v>1</v>
      </c>
      <c r="L762">
        <v>5</v>
      </c>
      <c r="M762" t="s">
        <v>155</v>
      </c>
      <c r="N762" t="s">
        <v>2251</v>
      </c>
      <c r="O762" t="s">
        <v>2252</v>
      </c>
      <c r="P762" t="s">
        <v>192</v>
      </c>
      <c r="Q762" t="s">
        <v>489</v>
      </c>
      <c r="R762">
        <v>76</v>
      </c>
      <c r="S762">
        <v>6</v>
      </c>
      <c r="T762">
        <v>21</v>
      </c>
      <c r="U762">
        <v>14</v>
      </c>
      <c r="V762">
        <v>7</v>
      </c>
      <c r="W762">
        <v>27</v>
      </c>
      <c r="X762">
        <v>-20</v>
      </c>
      <c r="Y762" s="6">
        <v>2.6</v>
      </c>
      <c r="Z762">
        <v>21</v>
      </c>
      <c r="AA762">
        <v>2335</v>
      </c>
      <c r="AB762">
        <v>101089</v>
      </c>
      <c r="AC762" s="6">
        <v>1669.67</v>
      </c>
      <c r="AD762" s="7">
        <v>22.05</v>
      </c>
      <c r="AE762" s="7">
        <f t="shared" si="209"/>
        <v>22.06266081871345</v>
      </c>
      <c r="AF762" s="8">
        <v>0.37089024587997221</v>
      </c>
      <c r="AG762" s="8">
        <v>0.39705882352941174</v>
      </c>
      <c r="AH762" s="8">
        <v>7.934655775962661E-2</v>
      </c>
      <c r="AI762" s="9">
        <f t="shared" si="210"/>
        <v>0.90256410256410258</v>
      </c>
      <c r="AJ762" s="10">
        <f t="shared" si="211"/>
        <v>981.91066032372919</v>
      </c>
      <c r="AK762" s="7">
        <f t="shared" si="212"/>
        <v>2.4435966388567802</v>
      </c>
      <c r="AL762" s="7">
        <f t="shared" si="213"/>
        <v>3.4138482454616783</v>
      </c>
      <c r="AM762" s="8">
        <f t="shared" si="214"/>
        <v>0.41717791411042943</v>
      </c>
      <c r="AN762" s="11">
        <f t="shared" si="215"/>
        <v>-27</v>
      </c>
      <c r="AO762" s="7">
        <f t="shared" si="216"/>
        <v>-0.97025160660489806</v>
      </c>
      <c r="AP762" t="s">
        <v>173</v>
      </c>
      <c r="AQ762">
        <v>352</v>
      </c>
      <c r="AR762" t="s">
        <v>173</v>
      </c>
      <c r="AS762" t="s">
        <v>173</v>
      </c>
      <c r="AT762">
        <v>171</v>
      </c>
      <c r="AU762">
        <v>171</v>
      </c>
      <c r="AV762" s="6">
        <v>8.66</v>
      </c>
      <c r="AW762">
        <v>19</v>
      </c>
      <c r="AX762" t="s">
        <v>173</v>
      </c>
      <c r="AY762">
        <v>14</v>
      </c>
      <c r="AZ762" s="11" t="e">
        <f t="shared" si="217"/>
        <v>#VALUE!</v>
      </c>
      <c r="BA762" s="6">
        <v>51.555599999999998</v>
      </c>
      <c r="BB762" s="6" t="s">
        <v>173</v>
      </c>
      <c r="BC762" s="6">
        <v>305.39999999999998</v>
      </c>
      <c r="BD762">
        <v>46</v>
      </c>
      <c r="BE762">
        <v>46</v>
      </c>
      <c r="BF762">
        <v>112</v>
      </c>
      <c r="BG762" s="11">
        <f t="shared" si="218"/>
        <v>-66</v>
      </c>
      <c r="BH762">
        <v>78</v>
      </c>
      <c r="BI762">
        <v>76</v>
      </c>
      <c r="BJ762">
        <v>34</v>
      </c>
      <c r="BK762">
        <v>120</v>
      </c>
      <c r="BL762">
        <v>76</v>
      </c>
      <c r="BM762">
        <v>34</v>
      </c>
      <c r="BN762">
        <v>120</v>
      </c>
      <c r="BO762" s="8">
        <f t="shared" si="219"/>
        <v>6.7189249720044794E-2</v>
      </c>
      <c r="BP762">
        <v>0</v>
      </c>
      <c r="BQ762">
        <v>0</v>
      </c>
      <c r="BR762">
        <v>0</v>
      </c>
      <c r="BS762">
        <v>0</v>
      </c>
      <c r="BT762" s="8">
        <f t="shared" si="220"/>
        <v>0</v>
      </c>
      <c r="BU762" s="8">
        <f t="shared" si="221"/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1</v>
      </c>
      <c r="CI762">
        <v>0</v>
      </c>
      <c r="CJ762">
        <v>1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2</v>
      </c>
      <c r="CR762">
        <v>0</v>
      </c>
      <c r="CS762">
        <v>0</v>
      </c>
      <c r="CT762">
        <v>3</v>
      </c>
      <c r="CU762">
        <v>0</v>
      </c>
      <c r="CV762">
        <v>1</v>
      </c>
      <c r="CW762">
        <v>10</v>
      </c>
      <c r="CX762">
        <v>67</v>
      </c>
      <c r="CY762">
        <v>3</v>
      </c>
      <c r="CZ762">
        <v>0</v>
      </c>
      <c r="DA762">
        <v>16</v>
      </c>
      <c r="DB762">
        <v>81</v>
      </c>
      <c r="DC762">
        <v>2</v>
      </c>
      <c r="DD762">
        <v>0</v>
      </c>
      <c r="DE762">
        <v>68</v>
      </c>
      <c r="DF762">
        <v>9</v>
      </c>
      <c r="DG762">
        <v>10</v>
      </c>
      <c r="DH762">
        <v>9</v>
      </c>
      <c r="DI762">
        <v>8</v>
      </c>
      <c r="DJ762" s="11">
        <f t="shared" si="222"/>
        <v>1</v>
      </c>
      <c r="DK762" s="6">
        <v>6.6084404299999999</v>
      </c>
      <c r="DL762">
        <v>8</v>
      </c>
      <c r="DM762">
        <v>1</v>
      </c>
      <c r="DN762">
        <v>0</v>
      </c>
      <c r="DO762">
        <v>0</v>
      </c>
      <c r="DP762">
        <v>0</v>
      </c>
      <c r="DQ762">
        <v>1621</v>
      </c>
      <c r="DR762">
        <v>1786</v>
      </c>
      <c r="DS762">
        <v>1223</v>
      </c>
      <c r="DT762">
        <v>1373</v>
      </c>
      <c r="DU762">
        <v>857</v>
      </c>
      <c r="DV762">
        <v>975</v>
      </c>
      <c r="DW762" s="6">
        <v>78.78</v>
      </c>
      <c r="DX762" s="6">
        <v>88.81</v>
      </c>
      <c r="DY762">
        <v>288</v>
      </c>
      <c r="DZ762">
        <v>311</v>
      </c>
      <c r="EA762">
        <v>68</v>
      </c>
      <c r="EB762">
        <v>95</v>
      </c>
      <c r="EC762">
        <v>40</v>
      </c>
      <c r="ED762">
        <v>58</v>
      </c>
      <c r="EE762">
        <v>89</v>
      </c>
      <c r="EF762">
        <v>81</v>
      </c>
      <c r="EG762" s="11">
        <f t="shared" si="223"/>
        <v>129</v>
      </c>
      <c r="EH762" s="11">
        <f t="shared" si="224"/>
        <v>139</v>
      </c>
      <c r="EI762">
        <v>938</v>
      </c>
      <c r="EJ762">
        <v>976</v>
      </c>
      <c r="EK762">
        <v>609</v>
      </c>
      <c r="EL762">
        <v>711</v>
      </c>
      <c r="EM762">
        <v>267</v>
      </c>
      <c r="EN762">
        <v>245</v>
      </c>
      <c r="EO762">
        <v>84</v>
      </c>
      <c r="EP762">
        <v>107</v>
      </c>
      <c r="EQ762">
        <v>1.6</v>
      </c>
      <c r="ER762">
        <v>1.3</v>
      </c>
      <c r="ES762">
        <v>2.9</v>
      </c>
      <c r="ET762">
        <v>2832.12</v>
      </c>
      <c r="EU762" s="11">
        <f t="shared" si="225"/>
        <v>188</v>
      </c>
      <c r="EV762" s="6">
        <f t="shared" si="226"/>
        <v>10</v>
      </c>
      <c r="EW762" s="6">
        <f t="shared" si="227"/>
        <v>122.4313786556625</v>
      </c>
      <c r="EX762" s="6">
        <v>34.9</v>
      </c>
      <c r="EY762">
        <v>0.46</v>
      </c>
    </row>
    <row r="763" spans="1:155">
      <c r="A763">
        <v>282</v>
      </c>
      <c r="B763" s="5">
        <v>5000000</v>
      </c>
      <c r="C763" t="s">
        <v>2318</v>
      </c>
      <c r="D763" t="s">
        <v>1339</v>
      </c>
      <c r="E763" t="s">
        <v>144</v>
      </c>
      <c r="F763" t="s">
        <v>145</v>
      </c>
      <c r="G763" t="s">
        <v>145</v>
      </c>
      <c r="H763">
        <v>75</v>
      </c>
      <c r="I763">
        <v>207</v>
      </c>
      <c r="J763">
        <v>2011</v>
      </c>
      <c r="K763">
        <v>1</v>
      </c>
      <c r="L763">
        <v>7</v>
      </c>
      <c r="M763" t="s">
        <v>146</v>
      </c>
      <c r="N763" t="s">
        <v>2319</v>
      </c>
      <c r="O763" t="s">
        <v>306</v>
      </c>
      <c r="P763" t="s">
        <v>171</v>
      </c>
      <c r="Q763" t="s">
        <v>232</v>
      </c>
      <c r="R763">
        <v>79</v>
      </c>
      <c r="S763">
        <v>32</v>
      </c>
      <c r="T763">
        <v>50</v>
      </c>
      <c r="U763">
        <v>26</v>
      </c>
      <c r="V763">
        <v>24</v>
      </c>
      <c r="W763">
        <v>82</v>
      </c>
      <c r="X763">
        <v>18</v>
      </c>
      <c r="Y763" s="6">
        <v>8.8000000000000007</v>
      </c>
      <c r="Z763">
        <v>38</v>
      </c>
      <c r="AA763">
        <v>1969</v>
      </c>
      <c r="AB763">
        <v>97447</v>
      </c>
      <c r="AC763" s="6">
        <v>1593.1</v>
      </c>
      <c r="AD763" s="7">
        <v>20.566666666700002</v>
      </c>
      <c r="AE763" s="7">
        <f t="shared" si="209"/>
        <v>20.430309423358509</v>
      </c>
      <c r="AF763" s="8">
        <v>0.35084744269631252</v>
      </c>
      <c r="AG763" s="8">
        <v>0.72566371681415931</v>
      </c>
      <c r="AH763" s="8">
        <v>0.12583518930957685</v>
      </c>
      <c r="AI763" s="9">
        <f t="shared" si="210"/>
        <v>0.8938992042440318</v>
      </c>
      <c r="AJ763" s="10">
        <f t="shared" si="211"/>
        <v>1019.7343935536087</v>
      </c>
      <c r="AK763" s="7">
        <f t="shared" si="212"/>
        <v>4.2558533676479824</v>
      </c>
      <c r="AL763" s="7">
        <f t="shared" si="213"/>
        <v>3.0129935346180408</v>
      </c>
      <c r="AM763" s="8">
        <f t="shared" si="214"/>
        <v>0.58549222797927458</v>
      </c>
      <c r="AN763" s="11">
        <f t="shared" si="215"/>
        <v>33</v>
      </c>
      <c r="AO763" s="7">
        <f t="shared" si="216"/>
        <v>1.2428598330299416</v>
      </c>
      <c r="AP763">
        <v>270</v>
      </c>
      <c r="AQ763">
        <v>278</v>
      </c>
      <c r="AR763">
        <v>210</v>
      </c>
      <c r="AS763">
        <v>157</v>
      </c>
      <c r="AT763">
        <v>160</v>
      </c>
      <c r="AU763">
        <v>160</v>
      </c>
      <c r="AV763" s="6">
        <v>22.99</v>
      </c>
      <c r="AW763">
        <v>104</v>
      </c>
      <c r="AX763">
        <v>19</v>
      </c>
      <c r="AY763">
        <v>20</v>
      </c>
      <c r="AZ763" s="11">
        <f t="shared" si="217"/>
        <v>39</v>
      </c>
      <c r="BA763" s="6">
        <v>23.718800000000002</v>
      </c>
      <c r="BB763" s="6">
        <v>22.3</v>
      </c>
      <c r="BC763" s="6">
        <v>326.10000000000002</v>
      </c>
      <c r="BD763">
        <v>49</v>
      </c>
      <c r="BE763">
        <v>48</v>
      </c>
      <c r="BF763">
        <v>151</v>
      </c>
      <c r="BG763" s="11">
        <f t="shared" si="218"/>
        <v>-103</v>
      </c>
      <c r="BH763">
        <v>57</v>
      </c>
      <c r="BI763">
        <v>42</v>
      </c>
      <c r="BJ763">
        <v>67</v>
      </c>
      <c r="BK763">
        <v>34</v>
      </c>
      <c r="BL763">
        <v>42</v>
      </c>
      <c r="BM763">
        <v>66</v>
      </c>
      <c r="BN763">
        <v>34</v>
      </c>
      <c r="BO763" s="8">
        <f t="shared" si="219"/>
        <v>2.5110782865583457E-2</v>
      </c>
      <c r="BP763">
        <v>635</v>
      </c>
      <c r="BQ763">
        <v>826</v>
      </c>
      <c r="BR763">
        <v>625</v>
      </c>
      <c r="BS763">
        <v>808</v>
      </c>
      <c r="BT763" s="8">
        <f t="shared" si="220"/>
        <v>0.4346338124572211</v>
      </c>
      <c r="BU763" s="8">
        <f t="shared" si="221"/>
        <v>0.92511297611362164</v>
      </c>
      <c r="BV763">
        <v>182</v>
      </c>
      <c r="BW763">
        <v>243</v>
      </c>
      <c r="BX763">
        <v>209</v>
      </c>
      <c r="BY763">
        <v>272</v>
      </c>
      <c r="BZ763">
        <v>244</v>
      </c>
      <c r="CA763">
        <v>311</v>
      </c>
      <c r="CB763">
        <v>211</v>
      </c>
      <c r="CC763">
        <v>287</v>
      </c>
      <c r="CD763">
        <v>192</v>
      </c>
      <c r="CE763">
        <v>277</v>
      </c>
      <c r="CF763">
        <v>380</v>
      </c>
      <c r="CG763">
        <v>480</v>
      </c>
      <c r="CH763">
        <v>2</v>
      </c>
      <c r="CI763">
        <v>3</v>
      </c>
      <c r="CJ763">
        <v>5</v>
      </c>
      <c r="CK763">
        <v>2</v>
      </c>
      <c r="CL763">
        <v>0</v>
      </c>
      <c r="CM763">
        <v>0</v>
      </c>
      <c r="CN763">
        <v>0</v>
      </c>
      <c r="CO763">
        <v>0</v>
      </c>
      <c r="CP763">
        <v>3</v>
      </c>
      <c r="CQ763">
        <v>7</v>
      </c>
      <c r="CR763">
        <v>1</v>
      </c>
      <c r="CS763">
        <v>0</v>
      </c>
      <c r="CT763">
        <v>21</v>
      </c>
      <c r="CU763">
        <v>0</v>
      </c>
      <c r="CV763">
        <v>7</v>
      </c>
      <c r="CW763">
        <v>13</v>
      </c>
      <c r="CX763">
        <v>37</v>
      </c>
      <c r="CY763">
        <v>10</v>
      </c>
      <c r="CZ763">
        <v>11</v>
      </c>
      <c r="DA763">
        <v>10</v>
      </c>
      <c r="DB763">
        <v>26</v>
      </c>
      <c r="DC763">
        <v>5</v>
      </c>
      <c r="DD763">
        <v>0</v>
      </c>
      <c r="DE763">
        <v>98</v>
      </c>
      <c r="DF763">
        <v>19</v>
      </c>
      <c r="DG763">
        <v>31</v>
      </c>
      <c r="DH763">
        <v>17</v>
      </c>
      <c r="DI763">
        <v>28</v>
      </c>
      <c r="DJ763" s="11">
        <f t="shared" si="222"/>
        <v>12</v>
      </c>
      <c r="DK763" s="6">
        <v>11.7326090648</v>
      </c>
      <c r="DL763">
        <v>19</v>
      </c>
      <c r="DM763">
        <v>0</v>
      </c>
      <c r="DN763">
        <v>0</v>
      </c>
      <c r="DO763">
        <v>0</v>
      </c>
      <c r="DP763">
        <v>0</v>
      </c>
      <c r="DQ763">
        <v>1660</v>
      </c>
      <c r="DR763">
        <v>1354</v>
      </c>
      <c r="DS763">
        <v>1258</v>
      </c>
      <c r="DT763">
        <v>1027</v>
      </c>
      <c r="DU763">
        <v>898</v>
      </c>
      <c r="DV763">
        <v>754</v>
      </c>
      <c r="DW763" s="6">
        <v>91.48</v>
      </c>
      <c r="DX763" s="6">
        <v>63.91</v>
      </c>
      <c r="DY763">
        <v>303</v>
      </c>
      <c r="DZ763">
        <v>221</v>
      </c>
      <c r="EA763">
        <v>113</v>
      </c>
      <c r="EB763">
        <v>80</v>
      </c>
      <c r="EC763">
        <v>61</v>
      </c>
      <c r="ED763">
        <v>45</v>
      </c>
      <c r="EE763">
        <v>98</v>
      </c>
      <c r="EF763">
        <v>84</v>
      </c>
      <c r="EG763" s="11">
        <f t="shared" si="223"/>
        <v>159</v>
      </c>
      <c r="EH763" s="11">
        <f t="shared" si="224"/>
        <v>129</v>
      </c>
      <c r="EI763">
        <v>681</v>
      </c>
      <c r="EJ763">
        <v>868</v>
      </c>
      <c r="EK763">
        <v>471</v>
      </c>
      <c r="EL763">
        <v>485</v>
      </c>
      <c r="EM763">
        <v>257</v>
      </c>
      <c r="EN763">
        <v>197</v>
      </c>
      <c r="EO763">
        <v>108</v>
      </c>
      <c r="EP763">
        <v>115</v>
      </c>
      <c r="EQ763">
        <v>8.1</v>
      </c>
      <c r="ER763">
        <v>2.2000000000000002</v>
      </c>
      <c r="ES763">
        <v>10.3</v>
      </c>
      <c r="ET763">
        <v>2947.62</v>
      </c>
      <c r="EU763" s="11">
        <f t="shared" si="225"/>
        <v>121</v>
      </c>
      <c r="EV763" s="6">
        <f t="shared" si="226"/>
        <v>6.1052631578947372</v>
      </c>
      <c r="EW763" s="6">
        <f t="shared" si="227"/>
        <v>113.51453141673468</v>
      </c>
      <c r="EX763" s="6">
        <v>70.8</v>
      </c>
      <c r="EY763">
        <v>0.91</v>
      </c>
    </row>
    <row r="764" spans="1:155">
      <c r="A764">
        <v>773</v>
      </c>
      <c r="B764" s="5">
        <v>5000000</v>
      </c>
      <c r="C764" t="s">
        <v>2377</v>
      </c>
      <c r="D764" t="s">
        <v>832</v>
      </c>
      <c r="E764" t="s">
        <v>577</v>
      </c>
      <c r="F764" t="s">
        <v>145</v>
      </c>
      <c r="G764" t="s">
        <v>145</v>
      </c>
      <c r="H764">
        <v>73</v>
      </c>
      <c r="I764">
        <v>200</v>
      </c>
      <c r="J764">
        <v>2001</v>
      </c>
      <c r="K764">
        <v>3</v>
      </c>
      <c r="L764">
        <v>95</v>
      </c>
      <c r="M764" t="s">
        <v>146</v>
      </c>
      <c r="N764" t="s">
        <v>2378</v>
      </c>
      <c r="O764" t="s">
        <v>526</v>
      </c>
      <c r="P764" t="s">
        <v>889</v>
      </c>
      <c r="Q764" t="s">
        <v>363</v>
      </c>
      <c r="R764">
        <v>48</v>
      </c>
      <c r="S764">
        <v>8</v>
      </c>
      <c r="T764">
        <v>10</v>
      </c>
      <c r="U764">
        <v>4</v>
      </c>
      <c r="V764">
        <v>6</v>
      </c>
      <c r="W764">
        <v>18</v>
      </c>
      <c r="X764">
        <v>-22</v>
      </c>
      <c r="Y764" s="6">
        <v>-2.5</v>
      </c>
      <c r="Z764">
        <v>31</v>
      </c>
      <c r="AA764">
        <v>1073</v>
      </c>
      <c r="AB764">
        <v>45917</v>
      </c>
      <c r="AC764" s="6">
        <v>763.07</v>
      </c>
      <c r="AD764" s="7">
        <v>15.95</v>
      </c>
      <c r="AE764" s="7">
        <f t="shared" si="209"/>
        <v>15.93023148148148</v>
      </c>
      <c r="AF764" s="8">
        <v>0.28225054743445582</v>
      </c>
      <c r="AG764" s="8">
        <v>0.72</v>
      </c>
      <c r="AH764" s="8">
        <v>5.7208237986270026E-2</v>
      </c>
      <c r="AI764" s="9">
        <f t="shared" si="210"/>
        <v>0.87384615384615383</v>
      </c>
      <c r="AJ764" s="10">
        <f t="shared" si="211"/>
        <v>931.0543918324239</v>
      </c>
      <c r="AK764" s="7">
        <f t="shared" si="212"/>
        <v>1.9657436408193216</v>
      </c>
      <c r="AL764" s="7">
        <f t="shared" si="213"/>
        <v>3.2238195709436877</v>
      </c>
      <c r="AM764" s="8">
        <f t="shared" si="214"/>
        <v>0.37878787878787878</v>
      </c>
      <c r="AN764" s="11">
        <f t="shared" si="215"/>
        <v>-16</v>
      </c>
      <c r="AO764" s="7">
        <f t="shared" si="216"/>
        <v>-1.258075930124366</v>
      </c>
      <c r="AP764">
        <v>261</v>
      </c>
      <c r="AQ764">
        <v>261</v>
      </c>
      <c r="AR764">
        <v>194</v>
      </c>
      <c r="AS764">
        <v>146</v>
      </c>
      <c r="AT764">
        <v>146</v>
      </c>
      <c r="AU764">
        <v>146</v>
      </c>
      <c r="AV764" s="6">
        <v>12.11</v>
      </c>
      <c r="AW764">
        <v>39</v>
      </c>
      <c r="AX764">
        <v>9</v>
      </c>
      <c r="AY764">
        <v>9</v>
      </c>
      <c r="AZ764" s="11">
        <f t="shared" si="217"/>
        <v>18</v>
      </c>
      <c r="BA764" s="6">
        <v>33.260300000000001</v>
      </c>
      <c r="BB764" s="6">
        <v>30.78</v>
      </c>
      <c r="BC764" s="6">
        <v>143.30000000000001</v>
      </c>
      <c r="BD764">
        <v>24</v>
      </c>
      <c r="BE764">
        <v>24</v>
      </c>
      <c r="BF764">
        <v>48</v>
      </c>
      <c r="BG764" s="11">
        <f t="shared" si="218"/>
        <v>-24</v>
      </c>
      <c r="BH764">
        <v>48</v>
      </c>
      <c r="BI764">
        <v>21</v>
      </c>
      <c r="BJ764">
        <v>16</v>
      </c>
      <c r="BK764">
        <v>24</v>
      </c>
      <c r="BL764">
        <v>21</v>
      </c>
      <c r="BM764">
        <v>16</v>
      </c>
      <c r="BN764">
        <v>24</v>
      </c>
      <c r="BO764" s="8">
        <f t="shared" si="219"/>
        <v>3.6753445635528334E-2</v>
      </c>
      <c r="BP764">
        <v>29</v>
      </c>
      <c r="BQ764">
        <v>32</v>
      </c>
      <c r="BR764">
        <v>29</v>
      </c>
      <c r="BS764">
        <v>32</v>
      </c>
      <c r="BT764" s="8">
        <f t="shared" si="220"/>
        <v>0.47540983606557374</v>
      </c>
      <c r="BU764" s="8">
        <f t="shared" si="221"/>
        <v>7.9947575360419396E-2</v>
      </c>
      <c r="BV764">
        <v>0</v>
      </c>
      <c r="BW764">
        <v>3</v>
      </c>
      <c r="BX764">
        <v>5</v>
      </c>
      <c r="BY764">
        <v>8</v>
      </c>
      <c r="BZ764">
        <v>24</v>
      </c>
      <c r="CA764">
        <v>21</v>
      </c>
      <c r="CB764">
        <v>10</v>
      </c>
      <c r="CC764">
        <v>7</v>
      </c>
      <c r="CD764">
        <v>9</v>
      </c>
      <c r="CE764">
        <v>17</v>
      </c>
      <c r="CF764">
        <v>15</v>
      </c>
      <c r="CG764">
        <v>15</v>
      </c>
      <c r="CH764">
        <v>0</v>
      </c>
      <c r="CI764">
        <v>0</v>
      </c>
      <c r="CJ764">
        <v>0</v>
      </c>
      <c r="CK764">
        <v>2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1</v>
      </c>
      <c r="CR764">
        <v>0</v>
      </c>
      <c r="CS764">
        <v>1</v>
      </c>
      <c r="CT764">
        <v>6</v>
      </c>
      <c r="CU764">
        <v>0</v>
      </c>
      <c r="CV764">
        <v>2</v>
      </c>
      <c r="CW764">
        <v>4</v>
      </c>
      <c r="CX764">
        <v>42</v>
      </c>
      <c r="CY764">
        <v>11</v>
      </c>
      <c r="CZ764">
        <v>2</v>
      </c>
      <c r="DA764">
        <v>17</v>
      </c>
      <c r="DB764">
        <v>21</v>
      </c>
      <c r="DC764">
        <v>5</v>
      </c>
      <c r="DD764">
        <v>1</v>
      </c>
      <c r="DE764">
        <v>89</v>
      </c>
      <c r="DF764">
        <v>14</v>
      </c>
      <c r="DG764">
        <v>9</v>
      </c>
      <c r="DH764">
        <v>14</v>
      </c>
      <c r="DI764">
        <v>8</v>
      </c>
      <c r="DJ764" s="11">
        <f t="shared" si="222"/>
        <v>-5</v>
      </c>
      <c r="DK764" s="6">
        <v>-3.7406306843000001</v>
      </c>
      <c r="DL764">
        <v>13</v>
      </c>
      <c r="DM764">
        <v>1</v>
      </c>
      <c r="DN764">
        <v>0</v>
      </c>
      <c r="DO764">
        <v>0</v>
      </c>
      <c r="DP764">
        <v>0</v>
      </c>
      <c r="DQ764">
        <v>837</v>
      </c>
      <c r="DR764">
        <v>653</v>
      </c>
      <c r="DS764">
        <v>614</v>
      </c>
      <c r="DT764">
        <v>465</v>
      </c>
      <c r="DU764">
        <v>437</v>
      </c>
      <c r="DV764">
        <v>325</v>
      </c>
      <c r="DW764" s="6">
        <v>39.56</v>
      </c>
      <c r="DX764" s="6">
        <v>31.61</v>
      </c>
      <c r="DY764">
        <v>141</v>
      </c>
      <c r="DZ764">
        <v>97</v>
      </c>
      <c r="EA764">
        <v>25</v>
      </c>
      <c r="EB764">
        <v>41</v>
      </c>
      <c r="EC764">
        <v>27</v>
      </c>
      <c r="ED764">
        <v>27</v>
      </c>
      <c r="EE764">
        <v>28</v>
      </c>
      <c r="EF764">
        <v>27</v>
      </c>
      <c r="EG764" s="11">
        <f t="shared" si="223"/>
        <v>55</v>
      </c>
      <c r="EH764" s="11">
        <f t="shared" si="224"/>
        <v>54</v>
      </c>
      <c r="EI764">
        <v>392</v>
      </c>
      <c r="EJ764">
        <v>371</v>
      </c>
      <c r="EK764">
        <v>190</v>
      </c>
      <c r="EL764">
        <v>239</v>
      </c>
      <c r="EM764">
        <v>117</v>
      </c>
      <c r="EN764">
        <v>79</v>
      </c>
      <c r="EO764">
        <v>43</v>
      </c>
      <c r="EP764">
        <v>42</v>
      </c>
      <c r="EQ764">
        <v>0.7</v>
      </c>
      <c r="ER764">
        <v>-0.2</v>
      </c>
      <c r="ES764">
        <v>0.60000000000000009</v>
      </c>
      <c r="ET764">
        <v>1940.45</v>
      </c>
      <c r="EU764" s="11">
        <f t="shared" si="225"/>
        <v>80</v>
      </c>
      <c r="EV764" s="6">
        <f t="shared" si="226"/>
        <v>3.0769230769230771</v>
      </c>
      <c r="EW764" s="6">
        <f t="shared" si="227"/>
        <v>117.15832099283158</v>
      </c>
      <c r="EX764" s="6">
        <v>22.3</v>
      </c>
      <c r="EY764">
        <v>0.47</v>
      </c>
    </row>
    <row r="765" spans="1:155">
      <c r="A765">
        <v>763</v>
      </c>
      <c r="B765" s="5">
        <v>5000000</v>
      </c>
      <c r="C765" t="s">
        <v>2598</v>
      </c>
      <c r="D765" t="s">
        <v>2599</v>
      </c>
      <c r="E765" t="s">
        <v>176</v>
      </c>
      <c r="F765" t="s">
        <v>154</v>
      </c>
      <c r="G765" t="s">
        <v>154</v>
      </c>
      <c r="H765">
        <v>75</v>
      </c>
      <c r="I765">
        <v>210</v>
      </c>
      <c r="J765">
        <v>2007</v>
      </c>
      <c r="K765">
        <v>1</v>
      </c>
      <c r="L765">
        <v>2</v>
      </c>
      <c r="M765" t="s">
        <v>155</v>
      </c>
      <c r="N765" t="s">
        <v>2600</v>
      </c>
      <c r="O765" t="s">
        <v>1942</v>
      </c>
      <c r="P765" t="s">
        <v>149</v>
      </c>
      <c r="Q765" t="s">
        <v>489</v>
      </c>
      <c r="R765">
        <v>82</v>
      </c>
      <c r="S765">
        <v>29</v>
      </c>
      <c r="T765">
        <v>33</v>
      </c>
      <c r="U765">
        <v>17</v>
      </c>
      <c r="V765">
        <v>16</v>
      </c>
      <c r="W765">
        <v>62</v>
      </c>
      <c r="X765">
        <v>-2</v>
      </c>
      <c r="Y765" s="6">
        <v>1.9</v>
      </c>
      <c r="Z765">
        <v>37</v>
      </c>
      <c r="AA765">
        <v>1771</v>
      </c>
      <c r="AB765">
        <v>78179</v>
      </c>
      <c r="AC765" s="6">
        <v>1299.07</v>
      </c>
      <c r="AD765" s="7">
        <v>15.8166666667</v>
      </c>
      <c r="AE765" s="7">
        <f t="shared" si="209"/>
        <v>15.84967479675908</v>
      </c>
      <c r="AF765" s="8">
        <v>0.28065365661855413</v>
      </c>
      <c r="AG765" s="8">
        <v>0.71264367816091956</v>
      </c>
      <c r="AH765" s="8">
        <v>0.10794044665012408</v>
      </c>
      <c r="AI765" s="9">
        <f t="shared" si="210"/>
        <v>0.91111111111111109</v>
      </c>
      <c r="AJ765" s="10">
        <f t="shared" si="211"/>
        <v>1019.0515577612351</v>
      </c>
      <c r="AK765" s="7">
        <f t="shared" si="212"/>
        <v>4.0182592162085182</v>
      </c>
      <c r="AL765" s="7">
        <f t="shared" si="213"/>
        <v>2.5864657023870921</v>
      </c>
      <c r="AM765" s="8">
        <f t="shared" si="214"/>
        <v>0.60839160839160844</v>
      </c>
      <c r="AN765" s="11">
        <f t="shared" si="215"/>
        <v>31</v>
      </c>
      <c r="AO765" s="7">
        <f t="shared" si="216"/>
        <v>1.4317935138214262</v>
      </c>
      <c r="AP765" t="s">
        <v>173</v>
      </c>
      <c r="AQ765">
        <v>391</v>
      </c>
      <c r="AR765" t="s">
        <v>173</v>
      </c>
      <c r="AS765" t="s">
        <v>173</v>
      </c>
      <c r="AT765">
        <v>238</v>
      </c>
      <c r="AU765">
        <v>238</v>
      </c>
      <c r="AV765" s="6">
        <v>27.99</v>
      </c>
      <c r="AW765">
        <v>109</v>
      </c>
      <c r="AX765" t="s">
        <v>173</v>
      </c>
      <c r="AY765">
        <v>26</v>
      </c>
      <c r="AZ765" s="11" t="e">
        <f t="shared" si="217"/>
        <v>#VALUE!</v>
      </c>
      <c r="BA765" s="6">
        <v>26.382400000000001</v>
      </c>
      <c r="BB765" s="6" t="s">
        <v>173</v>
      </c>
      <c r="BC765" s="6">
        <v>251.3</v>
      </c>
      <c r="BD765">
        <v>62</v>
      </c>
      <c r="BE765">
        <v>62</v>
      </c>
      <c r="BF765">
        <v>114</v>
      </c>
      <c r="BG765" s="11">
        <f t="shared" si="218"/>
        <v>-52</v>
      </c>
      <c r="BH765">
        <v>79</v>
      </c>
      <c r="BI765">
        <v>23</v>
      </c>
      <c r="BJ765">
        <v>37</v>
      </c>
      <c r="BK765">
        <v>29</v>
      </c>
      <c r="BL765">
        <v>23</v>
      </c>
      <c r="BM765">
        <v>37</v>
      </c>
      <c r="BN765">
        <v>29</v>
      </c>
      <c r="BO765" s="8">
        <f t="shared" si="219"/>
        <v>2.5823686553873553E-2</v>
      </c>
      <c r="BP765">
        <v>1</v>
      </c>
      <c r="BQ765">
        <v>4</v>
      </c>
      <c r="BR765">
        <v>1</v>
      </c>
      <c r="BS765">
        <v>4</v>
      </c>
      <c r="BT765" s="8">
        <f t="shared" si="220"/>
        <v>0.2</v>
      </c>
      <c r="BU765" s="8">
        <f t="shared" si="221"/>
        <v>3.6443148688046646E-3</v>
      </c>
      <c r="BV765">
        <v>1</v>
      </c>
      <c r="BW765">
        <v>1</v>
      </c>
      <c r="BX765">
        <v>0</v>
      </c>
      <c r="BY765">
        <v>0</v>
      </c>
      <c r="BZ765">
        <v>0</v>
      </c>
      <c r="CA765">
        <v>3</v>
      </c>
      <c r="CB765">
        <v>0</v>
      </c>
      <c r="CC765">
        <v>2</v>
      </c>
      <c r="CD765">
        <v>1</v>
      </c>
      <c r="CE765">
        <v>2</v>
      </c>
      <c r="CF765">
        <v>1</v>
      </c>
      <c r="CG765">
        <v>1</v>
      </c>
      <c r="CH765">
        <v>0</v>
      </c>
      <c r="CI765">
        <v>2</v>
      </c>
      <c r="CJ765">
        <v>5</v>
      </c>
      <c r="CK765">
        <v>0</v>
      </c>
      <c r="CL765">
        <v>0</v>
      </c>
      <c r="CM765">
        <v>0</v>
      </c>
      <c r="CN765">
        <v>6</v>
      </c>
      <c r="CO765">
        <v>0</v>
      </c>
      <c r="CP765">
        <v>1</v>
      </c>
      <c r="CQ765">
        <v>8</v>
      </c>
      <c r="CR765">
        <v>3</v>
      </c>
      <c r="CS765">
        <v>0</v>
      </c>
      <c r="CT765">
        <v>11</v>
      </c>
      <c r="CU765">
        <v>1</v>
      </c>
      <c r="CV765">
        <v>4</v>
      </c>
      <c r="CW765">
        <v>10</v>
      </c>
      <c r="CX765">
        <v>64</v>
      </c>
      <c r="CY765">
        <v>37</v>
      </c>
      <c r="CZ765">
        <v>1</v>
      </c>
      <c r="DA765">
        <v>9</v>
      </c>
      <c r="DB765">
        <v>65</v>
      </c>
      <c r="DC765">
        <v>35</v>
      </c>
      <c r="DD765">
        <v>4</v>
      </c>
      <c r="DE765">
        <v>87</v>
      </c>
      <c r="DF765">
        <v>17</v>
      </c>
      <c r="DG765">
        <v>17</v>
      </c>
      <c r="DH765">
        <v>17</v>
      </c>
      <c r="DI765">
        <v>14</v>
      </c>
      <c r="DJ765" s="11">
        <f t="shared" si="222"/>
        <v>0</v>
      </c>
      <c r="DK765" s="6">
        <v>0.38045291019999999</v>
      </c>
      <c r="DL765">
        <v>16</v>
      </c>
      <c r="DM765">
        <v>1</v>
      </c>
      <c r="DN765">
        <v>0</v>
      </c>
      <c r="DO765">
        <v>0</v>
      </c>
      <c r="DP765">
        <v>0</v>
      </c>
      <c r="DQ765">
        <v>1528</v>
      </c>
      <c r="DR765">
        <v>1123</v>
      </c>
      <c r="DS765">
        <v>1150</v>
      </c>
      <c r="DT765">
        <v>906</v>
      </c>
      <c r="DU765">
        <v>806</v>
      </c>
      <c r="DV765">
        <v>630</v>
      </c>
      <c r="DW765" s="6">
        <v>82.06</v>
      </c>
      <c r="DX765" s="6">
        <v>53.01</v>
      </c>
      <c r="DY765">
        <v>295</v>
      </c>
      <c r="DZ765">
        <v>171</v>
      </c>
      <c r="EA765">
        <v>87</v>
      </c>
      <c r="EB765">
        <v>56</v>
      </c>
      <c r="EC765">
        <v>44</v>
      </c>
      <c r="ED765">
        <v>28</v>
      </c>
      <c r="EE765">
        <v>73</v>
      </c>
      <c r="EF765">
        <v>60</v>
      </c>
      <c r="EG765" s="11">
        <f t="shared" si="223"/>
        <v>117</v>
      </c>
      <c r="EH765" s="11">
        <f t="shared" si="224"/>
        <v>88</v>
      </c>
      <c r="EI765">
        <v>767</v>
      </c>
      <c r="EJ765">
        <v>605</v>
      </c>
      <c r="EK765">
        <v>343</v>
      </c>
      <c r="EL765">
        <v>555</v>
      </c>
      <c r="EM765">
        <v>255</v>
      </c>
      <c r="EN765">
        <v>194</v>
      </c>
      <c r="EO765">
        <v>67</v>
      </c>
      <c r="EP765">
        <v>74</v>
      </c>
      <c r="EQ765">
        <v>6.6</v>
      </c>
      <c r="ER765">
        <v>1.2</v>
      </c>
      <c r="ES765">
        <v>7.7</v>
      </c>
      <c r="ET765">
        <v>3329.66</v>
      </c>
      <c r="EU765" s="11">
        <f t="shared" si="225"/>
        <v>129</v>
      </c>
      <c r="EV765" s="6">
        <f t="shared" si="226"/>
        <v>6.1875</v>
      </c>
      <c r="EW765" s="6">
        <f t="shared" si="227"/>
        <v>122.44143887550325</v>
      </c>
      <c r="EX765" s="6">
        <v>65.5</v>
      </c>
      <c r="EY765">
        <v>0.8</v>
      </c>
    </row>
    <row r="766" spans="1:155">
      <c r="A766">
        <v>167</v>
      </c>
      <c r="B766" s="5">
        <v>5000000</v>
      </c>
      <c r="C766" t="s">
        <v>2611</v>
      </c>
      <c r="D766" t="s">
        <v>1351</v>
      </c>
      <c r="F766" t="s">
        <v>182</v>
      </c>
      <c r="G766" t="s">
        <v>182</v>
      </c>
      <c r="H766">
        <v>70</v>
      </c>
      <c r="I766">
        <v>183</v>
      </c>
      <c r="J766">
        <v>2009</v>
      </c>
      <c r="K766">
        <v>4</v>
      </c>
      <c r="L766">
        <v>106</v>
      </c>
      <c r="M766" t="s">
        <v>146</v>
      </c>
      <c r="N766" t="s">
        <v>2612</v>
      </c>
      <c r="O766" t="s">
        <v>2613</v>
      </c>
      <c r="P766" t="s">
        <v>192</v>
      </c>
      <c r="Q766" t="s">
        <v>404</v>
      </c>
      <c r="R766">
        <v>71</v>
      </c>
      <c r="S766">
        <v>3</v>
      </c>
      <c r="T766">
        <v>21</v>
      </c>
      <c r="U766">
        <v>9</v>
      </c>
      <c r="V766">
        <v>12</v>
      </c>
      <c r="W766">
        <v>24</v>
      </c>
      <c r="X766">
        <v>3</v>
      </c>
      <c r="Y766" s="6">
        <v>1.5</v>
      </c>
      <c r="Z766">
        <v>30</v>
      </c>
      <c r="AA766">
        <v>1806</v>
      </c>
      <c r="AB766">
        <v>92289</v>
      </c>
      <c r="AC766" s="6">
        <v>1530.22</v>
      </c>
      <c r="AD766" s="7">
        <v>21.666666666699999</v>
      </c>
      <c r="AE766" s="7">
        <f t="shared" si="209"/>
        <v>21.627715179979813</v>
      </c>
      <c r="AF766" s="8">
        <v>0.36648201502599731</v>
      </c>
      <c r="AG766" s="8">
        <v>0.32</v>
      </c>
      <c r="AH766" s="8">
        <v>9.3984962406015032E-2</v>
      </c>
      <c r="AI766" s="9">
        <f t="shared" si="210"/>
        <v>0.93565683646112596</v>
      </c>
      <c r="AJ766" s="10">
        <f t="shared" si="211"/>
        <v>1029.641798867141</v>
      </c>
      <c r="AK766" s="7">
        <f t="shared" si="212"/>
        <v>2.9407536171269486</v>
      </c>
      <c r="AL766" s="7">
        <f t="shared" si="213"/>
        <v>1.8820823149612473</v>
      </c>
      <c r="AM766" s="8">
        <f t="shared" si="214"/>
        <v>0.6097560975609756</v>
      </c>
      <c r="AN766" s="11">
        <f t="shared" si="215"/>
        <v>27</v>
      </c>
      <c r="AO766" s="7">
        <f t="shared" si="216"/>
        <v>1.0586713021657013</v>
      </c>
      <c r="AP766">
        <v>252</v>
      </c>
      <c r="AQ766">
        <v>252</v>
      </c>
      <c r="AR766">
        <v>170</v>
      </c>
      <c r="AS766">
        <v>117</v>
      </c>
      <c r="AT766">
        <v>117</v>
      </c>
      <c r="AU766">
        <v>117</v>
      </c>
      <c r="AV766" s="6">
        <v>8.39</v>
      </c>
      <c r="AW766">
        <v>24</v>
      </c>
      <c r="AX766">
        <v>6</v>
      </c>
      <c r="AY766">
        <v>7</v>
      </c>
      <c r="AZ766" s="11">
        <f t="shared" si="217"/>
        <v>13</v>
      </c>
      <c r="BA766" s="6">
        <v>48.427399999999999</v>
      </c>
      <c r="BB766" s="6">
        <v>41.25</v>
      </c>
      <c r="BC766" s="6">
        <v>109.5</v>
      </c>
      <c r="BD766">
        <v>75</v>
      </c>
      <c r="BE766">
        <v>75</v>
      </c>
      <c r="BF766">
        <v>95</v>
      </c>
      <c r="BG766" s="11">
        <f t="shared" si="218"/>
        <v>-20</v>
      </c>
      <c r="BH766">
        <v>53</v>
      </c>
      <c r="BI766">
        <v>39</v>
      </c>
      <c r="BJ766">
        <v>15</v>
      </c>
      <c r="BK766">
        <v>128</v>
      </c>
      <c r="BL766">
        <v>39</v>
      </c>
      <c r="BM766">
        <v>15</v>
      </c>
      <c r="BN766">
        <v>128</v>
      </c>
      <c r="BO766" s="8">
        <f t="shared" si="219"/>
        <v>8.8458880442294399E-2</v>
      </c>
      <c r="BP766">
        <v>0</v>
      </c>
      <c r="BQ766">
        <v>0</v>
      </c>
      <c r="BR766">
        <v>0</v>
      </c>
      <c r="BS766">
        <v>0</v>
      </c>
      <c r="BT766" s="8">
        <f t="shared" si="220"/>
        <v>0</v>
      </c>
      <c r="BU766" s="8">
        <f t="shared" si="221"/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1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2</v>
      </c>
      <c r="CQ766">
        <v>0</v>
      </c>
      <c r="CR766">
        <v>0</v>
      </c>
      <c r="CS766">
        <v>0</v>
      </c>
      <c r="CT766">
        <v>1</v>
      </c>
      <c r="CU766">
        <v>1</v>
      </c>
      <c r="CV766">
        <v>1</v>
      </c>
      <c r="CW766">
        <v>4</v>
      </c>
      <c r="CX766">
        <v>47</v>
      </c>
      <c r="CY766">
        <v>2</v>
      </c>
      <c r="CZ766">
        <v>0</v>
      </c>
      <c r="DA766">
        <v>55</v>
      </c>
      <c r="DB766">
        <v>14</v>
      </c>
      <c r="DC766">
        <v>2</v>
      </c>
      <c r="DD766">
        <v>1</v>
      </c>
      <c r="DE766">
        <v>43</v>
      </c>
      <c r="DF766">
        <v>14</v>
      </c>
      <c r="DG766">
        <v>18</v>
      </c>
      <c r="DH766">
        <v>14</v>
      </c>
      <c r="DI766">
        <v>14</v>
      </c>
      <c r="DJ766" s="11">
        <f t="shared" si="222"/>
        <v>4</v>
      </c>
      <c r="DK766" s="6">
        <v>2.1110873300000002</v>
      </c>
      <c r="DL766">
        <v>14</v>
      </c>
      <c r="DM766">
        <v>0</v>
      </c>
      <c r="DN766">
        <v>0</v>
      </c>
      <c r="DO766">
        <v>0</v>
      </c>
      <c r="DP766">
        <v>0</v>
      </c>
      <c r="DQ766">
        <v>1529</v>
      </c>
      <c r="DR766">
        <v>1447</v>
      </c>
      <c r="DS766">
        <v>1156</v>
      </c>
      <c r="DT766">
        <v>1081</v>
      </c>
      <c r="DU766">
        <v>798</v>
      </c>
      <c r="DV766">
        <v>746</v>
      </c>
      <c r="DW766" s="6">
        <v>87.89</v>
      </c>
      <c r="DX766" s="6">
        <v>70.41</v>
      </c>
      <c r="DY766">
        <v>326</v>
      </c>
      <c r="DZ766">
        <v>235</v>
      </c>
      <c r="EA766">
        <v>75</v>
      </c>
      <c r="EB766">
        <v>48</v>
      </c>
      <c r="EC766">
        <v>59</v>
      </c>
      <c r="ED766">
        <v>46</v>
      </c>
      <c r="EE766">
        <v>65</v>
      </c>
      <c r="EF766">
        <v>57</v>
      </c>
      <c r="EG766" s="11">
        <f t="shared" si="223"/>
        <v>124</v>
      </c>
      <c r="EH766" s="11">
        <f t="shared" si="224"/>
        <v>103</v>
      </c>
      <c r="EI766">
        <v>950</v>
      </c>
      <c r="EJ766">
        <v>714</v>
      </c>
      <c r="EK766">
        <v>530</v>
      </c>
      <c r="EL766">
        <v>524</v>
      </c>
      <c r="EM766">
        <v>223</v>
      </c>
      <c r="EN766">
        <v>118</v>
      </c>
      <c r="EO766">
        <v>93</v>
      </c>
      <c r="EP766">
        <v>94</v>
      </c>
      <c r="EQ766">
        <v>1.1000000000000001</v>
      </c>
      <c r="ER766">
        <v>3.8</v>
      </c>
      <c r="ES766">
        <v>4.9000000000000004</v>
      </c>
      <c r="ET766">
        <v>2645.21</v>
      </c>
      <c r="EU766" s="11">
        <f t="shared" si="225"/>
        <v>233</v>
      </c>
      <c r="EV766" s="6">
        <f t="shared" si="226"/>
        <v>6.4285714285714288</v>
      </c>
      <c r="EW766" s="6">
        <f t="shared" si="227"/>
        <v>116.68910352759734</v>
      </c>
      <c r="EX766" s="6">
        <v>28.4</v>
      </c>
      <c r="EY766">
        <v>0.4</v>
      </c>
    </row>
    <row r="767" spans="1:155">
      <c r="A767">
        <v>473</v>
      </c>
      <c r="B767" s="5">
        <v>5200000</v>
      </c>
      <c r="C767" t="s">
        <v>428</v>
      </c>
      <c r="D767" t="s">
        <v>429</v>
      </c>
      <c r="F767" t="s">
        <v>410</v>
      </c>
      <c r="G767" t="s">
        <v>410</v>
      </c>
      <c r="H767">
        <v>72</v>
      </c>
      <c r="I767">
        <v>210</v>
      </c>
      <c r="J767">
        <v>2008</v>
      </c>
      <c r="K767">
        <v>1</v>
      </c>
      <c r="L767">
        <v>8</v>
      </c>
      <c r="M767" t="s">
        <v>155</v>
      </c>
      <c r="N767" t="s">
        <v>430</v>
      </c>
      <c r="O767" t="s">
        <v>431</v>
      </c>
      <c r="P767" t="s">
        <v>158</v>
      </c>
      <c r="Q767" t="s">
        <v>432</v>
      </c>
      <c r="R767">
        <v>81</v>
      </c>
      <c r="S767">
        <v>10</v>
      </c>
      <c r="T767">
        <v>16</v>
      </c>
      <c r="U767">
        <v>10</v>
      </c>
      <c r="V767">
        <v>6</v>
      </c>
      <c r="W767">
        <v>26</v>
      </c>
      <c r="X767">
        <v>0</v>
      </c>
      <c r="Y767" s="6">
        <v>2.7</v>
      </c>
      <c r="Z767">
        <v>10</v>
      </c>
      <c r="AA767">
        <v>1713</v>
      </c>
      <c r="AB767">
        <v>69738</v>
      </c>
      <c r="AC767" s="6">
        <v>1153.23</v>
      </c>
      <c r="AD767" s="7">
        <v>14.266666666700001</v>
      </c>
      <c r="AE767" s="7">
        <f t="shared" si="209"/>
        <v>14.28448559671893</v>
      </c>
      <c r="AF767" s="8">
        <v>0.24742115425874275</v>
      </c>
      <c r="AG767" s="8">
        <v>0.54166666666666663</v>
      </c>
      <c r="AH767" s="8">
        <v>8.0536912751677847E-2</v>
      </c>
      <c r="AI767" s="9">
        <f t="shared" si="210"/>
        <v>0.90757855822550826</v>
      </c>
      <c r="AJ767" s="10">
        <f t="shared" si="211"/>
        <v>988.11547097718608</v>
      </c>
      <c r="AK767" s="7">
        <f t="shared" si="212"/>
        <v>2.4973335761296536</v>
      </c>
      <c r="AL767" s="7">
        <f t="shared" si="213"/>
        <v>2.6013891418017221</v>
      </c>
      <c r="AM767" s="8">
        <f t="shared" si="214"/>
        <v>0.48979591836734693</v>
      </c>
      <c r="AN767" s="11">
        <f t="shared" si="215"/>
        <v>-2</v>
      </c>
      <c r="AO767" s="7">
        <f t="shared" si="216"/>
        <v>-0.10405556567206853</v>
      </c>
      <c r="AP767">
        <v>222</v>
      </c>
      <c r="AQ767">
        <v>222</v>
      </c>
      <c r="AR767">
        <v>174</v>
      </c>
      <c r="AS767">
        <v>121</v>
      </c>
      <c r="AT767">
        <v>122</v>
      </c>
      <c r="AU767">
        <v>122</v>
      </c>
      <c r="AV767" s="6">
        <v>14.46</v>
      </c>
      <c r="AW767">
        <v>58</v>
      </c>
      <c r="AX767">
        <v>10</v>
      </c>
      <c r="AY767">
        <v>13</v>
      </c>
      <c r="AZ767" s="11">
        <f t="shared" si="217"/>
        <v>23</v>
      </c>
      <c r="BA767" s="6">
        <v>24.442599999999999</v>
      </c>
      <c r="BB767" s="6">
        <v>23.85</v>
      </c>
      <c r="BC767" s="6">
        <v>232.6</v>
      </c>
      <c r="BD767">
        <v>71</v>
      </c>
      <c r="BE767">
        <v>70</v>
      </c>
      <c r="BF767">
        <v>73</v>
      </c>
      <c r="BG767" s="11">
        <f t="shared" si="218"/>
        <v>-3</v>
      </c>
      <c r="BH767">
        <v>53</v>
      </c>
      <c r="BI767">
        <v>37</v>
      </c>
      <c r="BJ767">
        <v>31</v>
      </c>
      <c r="BK767">
        <v>35</v>
      </c>
      <c r="BL767">
        <v>36</v>
      </c>
      <c r="BM767">
        <v>31</v>
      </c>
      <c r="BN767">
        <v>34</v>
      </c>
      <c r="BO767" s="8">
        <f t="shared" si="219"/>
        <v>3.145235892691952E-2</v>
      </c>
      <c r="BP767">
        <v>5</v>
      </c>
      <c r="BQ767">
        <v>13</v>
      </c>
      <c r="BR767">
        <v>5</v>
      </c>
      <c r="BS767">
        <v>13</v>
      </c>
      <c r="BT767" s="8">
        <f t="shared" si="220"/>
        <v>0.27777777777777779</v>
      </c>
      <c r="BU767" s="8">
        <f t="shared" si="221"/>
        <v>1.7029328287606435E-2</v>
      </c>
      <c r="BV767">
        <v>1</v>
      </c>
      <c r="BW767">
        <v>1</v>
      </c>
      <c r="BX767">
        <v>2</v>
      </c>
      <c r="BY767">
        <v>3</v>
      </c>
      <c r="BZ767">
        <v>2</v>
      </c>
      <c r="CA767">
        <v>9</v>
      </c>
      <c r="CB767">
        <v>1</v>
      </c>
      <c r="CC767">
        <v>4</v>
      </c>
      <c r="CD767">
        <v>0</v>
      </c>
      <c r="CE767">
        <v>3</v>
      </c>
      <c r="CF767">
        <v>5</v>
      </c>
      <c r="CG767">
        <v>11</v>
      </c>
      <c r="CH767">
        <v>0</v>
      </c>
      <c r="CI767">
        <v>2</v>
      </c>
      <c r="CJ767">
        <v>2</v>
      </c>
      <c r="CK767">
        <v>0</v>
      </c>
      <c r="CL767">
        <v>0</v>
      </c>
      <c r="CM767">
        <v>1</v>
      </c>
      <c r="CN767">
        <v>0</v>
      </c>
      <c r="CO767">
        <v>1</v>
      </c>
      <c r="CP767">
        <v>0</v>
      </c>
      <c r="CQ767">
        <v>3</v>
      </c>
      <c r="CR767">
        <v>2</v>
      </c>
      <c r="CS767">
        <v>0</v>
      </c>
      <c r="CT767">
        <v>4</v>
      </c>
      <c r="CU767">
        <v>1</v>
      </c>
      <c r="CV767">
        <v>1</v>
      </c>
      <c r="CW767">
        <v>4</v>
      </c>
      <c r="CX767">
        <v>47</v>
      </c>
      <c r="CY767">
        <v>10</v>
      </c>
      <c r="CZ767">
        <v>8</v>
      </c>
      <c r="DA767">
        <v>5</v>
      </c>
      <c r="DB767">
        <v>17</v>
      </c>
      <c r="DC767">
        <v>5</v>
      </c>
      <c r="DD767">
        <v>2</v>
      </c>
      <c r="DE767">
        <v>75</v>
      </c>
      <c r="DF767">
        <v>5</v>
      </c>
      <c r="DG767">
        <v>14</v>
      </c>
      <c r="DH767">
        <v>5</v>
      </c>
      <c r="DI767">
        <v>12</v>
      </c>
      <c r="DJ767" s="11">
        <f t="shared" si="222"/>
        <v>9</v>
      </c>
      <c r="DK767" s="6">
        <v>7.5013941923000003</v>
      </c>
      <c r="DL767">
        <v>5</v>
      </c>
      <c r="DM767">
        <v>0</v>
      </c>
      <c r="DN767">
        <v>0</v>
      </c>
      <c r="DO767">
        <v>0</v>
      </c>
      <c r="DP767">
        <v>0</v>
      </c>
      <c r="DQ767">
        <v>1130</v>
      </c>
      <c r="DR767">
        <v>1081</v>
      </c>
      <c r="DS767">
        <v>838</v>
      </c>
      <c r="DT767">
        <v>770</v>
      </c>
      <c r="DU767">
        <v>596</v>
      </c>
      <c r="DV767">
        <v>541</v>
      </c>
      <c r="DW767" s="6">
        <v>56.97</v>
      </c>
      <c r="DX767" s="6">
        <v>50.66</v>
      </c>
      <c r="DY767">
        <v>195</v>
      </c>
      <c r="DZ767">
        <v>173</v>
      </c>
      <c r="EA767">
        <v>48</v>
      </c>
      <c r="EB767">
        <v>50</v>
      </c>
      <c r="EC767">
        <v>48</v>
      </c>
      <c r="ED767">
        <v>47</v>
      </c>
      <c r="EE767">
        <v>50</v>
      </c>
      <c r="EF767">
        <v>59</v>
      </c>
      <c r="EG767" s="11">
        <f t="shared" si="223"/>
        <v>98</v>
      </c>
      <c r="EH767" s="11">
        <f t="shared" si="224"/>
        <v>106</v>
      </c>
      <c r="EI767">
        <v>468</v>
      </c>
      <c r="EJ767">
        <v>589</v>
      </c>
      <c r="EK767">
        <v>334</v>
      </c>
      <c r="EL767">
        <v>421</v>
      </c>
      <c r="EM767">
        <v>244</v>
      </c>
      <c r="EN767">
        <v>153</v>
      </c>
      <c r="EO767">
        <v>41</v>
      </c>
      <c r="EP767">
        <v>54</v>
      </c>
      <c r="EQ767">
        <v>0.7</v>
      </c>
      <c r="ER767">
        <v>1.5</v>
      </c>
      <c r="ES767">
        <v>2.1</v>
      </c>
      <c r="ET767">
        <v>3507.77</v>
      </c>
      <c r="EU767" s="11">
        <f t="shared" si="225"/>
        <v>116</v>
      </c>
      <c r="EV767" s="6">
        <f t="shared" si="226"/>
        <v>20.399999999999999</v>
      </c>
      <c r="EW767" s="6">
        <f t="shared" si="227"/>
        <v>115.03342785047215</v>
      </c>
      <c r="EX767" s="6">
        <v>28.3</v>
      </c>
      <c r="EY767">
        <v>0.35</v>
      </c>
    </row>
    <row r="768" spans="1:155">
      <c r="A768">
        <v>627</v>
      </c>
      <c r="B768" s="5">
        <v>5200000</v>
      </c>
      <c r="C768" t="s">
        <v>2379</v>
      </c>
      <c r="D768" t="s">
        <v>2380</v>
      </c>
      <c r="E768" t="s">
        <v>288</v>
      </c>
      <c r="F768" t="s">
        <v>154</v>
      </c>
      <c r="G768" t="s">
        <v>154</v>
      </c>
      <c r="H768">
        <v>72</v>
      </c>
      <c r="I768">
        <v>209</v>
      </c>
      <c r="J768">
        <v>2007</v>
      </c>
      <c r="K768">
        <v>1</v>
      </c>
      <c r="L768">
        <v>14</v>
      </c>
      <c r="M768" t="s">
        <v>146</v>
      </c>
      <c r="N768" t="s">
        <v>2381</v>
      </c>
      <c r="O768" t="s">
        <v>403</v>
      </c>
      <c r="P768" t="s">
        <v>192</v>
      </c>
      <c r="Q768" t="s">
        <v>2301</v>
      </c>
      <c r="R768">
        <v>80</v>
      </c>
      <c r="S768">
        <v>13</v>
      </c>
      <c r="T768">
        <v>43</v>
      </c>
      <c r="U768">
        <v>21</v>
      </c>
      <c r="V768">
        <v>22</v>
      </c>
      <c r="W768">
        <v>56</v>
      </c>
      <c r="X768">
        <v>-7</v>
      </c>
      <c r="Y768" s="6">
        <v>6.4</v>
      </c>
      <c r="Z768">
        <v>47</v>
      </c>
      <c r="AA768">
        <v>2015</v>
      </c>
      <c r="AB768">
        <v>95715</v>
      </c>
      <c r="AC768" s="6">
        <v>1588.08</v>
      </c>
      <c r="AD768" s="7">
        <v>19.933333333299998</v>
      </c>
      <c r="AE768" s="7">
        <f t="shared" si="209"/>
        <v>19.908319444433332</v>
      </c>
      <c r="AF768" s="8">
        <v>0.34202789928345745</v>
      </c>
      <c r="AG768" s="8">
        <v>0.60869565217391308</v>
      </c>
      <c r="AH768" s="8">
        <v>0.10887573964497041</v>
      </c>
      <c r="AI768" s="9">
        <f t="shared" si="210"/>
        <v>0.90725126475548057</v>
      </c>
      <c r="AJ768" s="10">
        <f t="shared" si="211"/>
        <v>1016.1270044004509</v>
      </c>
      <c r="AK768" s="7">
        <f t="shared" si="212"/>
        <v>3.4758954208855979</v>
      </c>
      <c r="AL768" s="7">
        <f t="shared" si="213"/>
        <v>2.077980958138129</v>
      </c>
      <c r="AM768" s="8">
        <f t="shared" si="214"/>
        <v>0.62585034013605445</v>
      </c>
      <c r="AN768" s="11">
        <f t="shared" si="215"/>
        <v>37</v>
      </c>
      <c r="AO768" s="7">
        <f t="shared" si="216"/>
        <v>1.3979144627474689</v>
      </c>
      <c r="AP768">
        <v>320</v>
      </c>
      <c r="AQ768">
        <v>320</v>
      </c>
      <c r="AR768">
        <v>218</v>
      </c>
      <c r="AS768">
        <v>162</v>
      </c>
      <c r="AT768">
        <v>161</v>
      </c>
      <c r="AU768">
        <v>161</v>
      </c>
      <c r="AV768" s="6">
        <v>8.5399999999999991</v>
      </c>
      <c r="AW768">
        <v>18</v>
      </c>
      <c r="AX768">
        <v>2</v>
      </c>
      <c r="AY768">
        <v>7</v>
      </c>
      <c r="AZ768" s="11">
        <f t="shared" si="217"/>
        <v>9</v>
      </c>
      <c r="BA768" s="6">
        <v>47.347799999999999</v>
      </c>
      <c r="BB768" s="6">
        <v>42.81</v>
      </c>
      <c r="BC768" s="6">
        <v>332.5</v>
      </c>
      <c r="BD768">
        <v>88</v>
      </c>
      <c r="BE768">
        <v>88</v>
      </c>
      <c r="BF768">
        <v>115</v>
      </c>
      <c r="BG768" s="11">
        <f t="shared" si="218"/>
        <v>-27</v>
      </c>
      <c r="BH768">
        <v>56</v>
      </c>
      <c r="BI768">
        <v>40</v>
      </c>
      <c r="BJ768">
        <v>36</v>
      </c>
      <c r="BK768">
        <v>95</v>
      </c>
      <c r="BL768">
        <v>40</v>
      </c>
      <c r="BM768">
        <v>36</v>
      </c>
      <c r="BN768">
        <v>95</v>
      </c>
      <c r="BO768" s="8">
        <f t="shared" si="219"/>
        <v>8.4897229669347637E-2</v>
      </c>
      <c r="BP768">
        <v>0</v>
      </c>
      <c r="BQ768">
        <v>0</v>
      </c>
      <c r="BR768">
        <v>0</v>
      </c>
      <c r="BS768">
        <v>0</v>
      </c>
      <c r="BT768" s="8">
        <f t="shared" si="220"/>
        <v>0</v>
      </c>
      <c r="BU768" s="8">
        <f t="shared" si="221"/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2</v>
      </c>
      <c r="CJ768">
        <v>2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4</v>
      </c>
      <c r="CQ768">
        <v>3</v>
      </c>
      <c r="CR768">
        <v>1</v>
      </c>
      <c r="CS768">
        <v>0</v>
      </c>
      <c r="CT768">
        <v>5</v>
      </c>
      <c r="CU768">
        <v>0</v>
      </c>
      <c r="CV768">
        <v>0</v>
      </c>
      <c r="CW768">
        <v>4</v>
      </c>
      <c r="CX768">
        <v>52</v>
      </c>
      <c r="CY768">
        <v>9</v>
      </c>
      <c r="CZ768">
        <v>0</v>
      </c>
      <c r="DA768">
        <v>42</v>
      </c>
      <c r="DB768">
        <v>19</v>
      </c>
      <c r="DC768">
        <v>3</v>
      </c>
      <c r="DD768">
        <v>0</v>
      </c>
      <c r="DE768">
        <v>88</v>
      </c>
      <c r="DF768">
        <v>21</v>
      </c>
      <c r="DG768">
        <v>3</v>
      </c>
      <c r="DH768">
        <v>22</v>
      </c>
      <c r="DI768">
        <v>4</v>
      </c>
      <c r="DJ768" s="11">
        <f t="shared" si="222"/>
        <v>-18</v>
      </c>
      <c r="DK768" s="6">
        <v>-8.5517224899999995</v>
      </c>
      <c r="DL768">
        <v>20</v>
      </c>
      <c r="DM768">
        <v>1</v>
      </c>
      <c r="DN768">
        <v>0</v>
      </c>
      <c r="DO768">
        <v>0</v>
      </c>
      <c r="DP768">
        <v>0</v>
      </c>
      <c r="DQ768">
        <v>1562</v>
      </c>
      <c r="DR768">
        <v>1119</v>
      </c>
      <c r="DS768">
        <v>1188</v>
      </c>
      <c r="DT768">
        <v>820</v>
      </c>
      <c r="DU768">
        <v>845</v>
      </c>
      <c r="DV768">
        <v>593</v>
      </c>
      <c r="DW768" s="6">
        <v>77.62</v>
      </c>
      <c r="DX768" s="6">
        <v>49.82</v>
      </c>
      <c r="DY768">
        <v>258</v>
      </c>
      <c r="DZ768">
        <v>157</v>
      </c>
      <c r="EA768">
        <v>92</v>
      </c>
      <c r="EB768">
        <v>55</v>
      </c>
      <c r="EC768">
        <v>45</v>
      </c>
      <c r="ED768">
        <v>41</v>
      </c>
      <c r="EE768">
        <v>50</v>
      </c>
      <c r="EF768">
        <v>64</v>
      </c>
      <c r="EG768" s="11">
        <f t="shared" si="223"/>
        <v>95</v>
      </c>
      <c r="EH768" s="11">
        <f t="shared" si="224"/>
        <v>105</v>
      </c>
      <c r="EI768">
        <v>768</v>
      </c>
      <c r="EJ768">
        <v>747</v>
      </c>
      <c r="EK768">
        <v>523</v>
      </c>
      <c r="EL768">
        <v>580</v>
      </c>
      <c r="EM768">
        <v>167</v>
      </c>
      <c r="EN768">
        <v>171</v>
      </c>
      <c r="EO768">
        <v>97</v>
      </c>
      <c r="EP768">
        <v>91</v>
      </c>
      <c r="EQ768">
        <v>5.6</v>
      </c>
      <c r="ER768">
        <v>2.8</v>
      </c>
      <c r="ES768">
        <v>8.5</v>
      </c>
      <c r="ET768">
        <v>3055.05</v>
      </c>
      <c r="EU768" s="11">
        <f t="shared" si="225"/>
        <v>231</v>
      </c>
      <c r="EV768" s="6">
        <f t="shared" si="226"/>
        <v>6.2</v>
      </c>
      <c r="EW768" s="6">
        <f t="shared" si="227"/>
        <v>101.29212634124227</v>
      </c>
      <c r="EX768" s="6">
        <v>57.3</v>
      </c>
      <c r="EY768">
        <v>0.72</v>
      </c>
    </row>
    <row r="769" spans="1:155">
      <c r="A769">
        <v>460</v>
      </c>
      <c r="B769" s="5">
        <v>5250000</v>
      </c>
      <c r="C769" t="s">
        <v>405</v>
      </c>
      <c r="D769" t="s">
        <v>437</v>
      </c>
      <c r="E769" t="s">
        <v>288</v>
      </c>
      <c r="F769" t="s">
        <v>154</v>
      </c>
      <c r="G769" t="s">
        <v>154</v>
      </c>
      <c r="H769">
        <v>75</v>
      </c>
      <c r="I769">
        <v>228</v>
      </c>
      <c r="J769">
        <v>2008</v>
      </c>
      <c r="K769">
        <v>1</v>
      </c>
      <c r="L769">
        <v>3</v>
      </c>
      <c r="M769" t="s">
        <v>146</v>
      </c>
      <c r="N769" t="s">
        <v>438</v>
      </c>
      <c r="O769" t="s">
        <v>439</v>
      </c>
      <c r="P769" t="s">
        <v>192</v>
      </c>
      <c r="Q769" t="s">
        <v>250</v>
      </c>
      <c r="R769">
        <v>56</v>
      </c>
      <c r="S769">
        <v>2</v>
      </c>
      <c r="T769">
        <v>9</v>
      </c>
      <c r="U769">
        <v>4</v>
      </c>
      <c r="V769">
        <v>5</v>
      </c>
      <c r="W769">
        <v>11</v>
      </c>
      <c r="X769">
        <v>-17</v>
      </c>
      <c r="Y769" s="6">
        <v>-4</v>
      </c>
      <c r="Z769">
        <v>46</v>
      </c>
      <c r="AA769">
        <v>1424</v>
      </c>
      <c r="AB769">
        <v>67493</v>
      </c>
      <c r="AC769" s="6">
        <v>1123.73</v>
      </c>
      <c r="AD769" s="7">
        <v>20.083333333300001</v>
      </c>
      <c r="AE769" s="7">
        <f t="shared" si="209"/>
        <v>20.079047619036512</v>
      </c>
      <c r="AF769" s="8">
        <v>0.3522786052183618</v>
      </c>
      <c r="AG769" s="8">
        <v>0.3235294117647059</v>
      </c>
      <c r="AH769" s="8">
        <v>6.3197026022304828E-2</v>
      </c>
      <c r="AI769" s="9">
        <f t="shared" si="210"/>
        <v>0.9148606811145511</v>
      </c>
      <c r="AJ769" s="10">
        <f t="shared" si="211"/>
        <v>978.05770713685592</v>
      </c>
      <c r="AK769" s="7">
        <f t="shared" si="212"/>
        <v>1.8153826986909667</v>
      </c>
      <c r="AL769" s="7">
        <f t="shared" si="213"/>
        <v>2.9366484831765636</v>
      </c>
      <c r="AM769" s="8">
        <f t="shared" si="214"/>
        <v>0.38202247191011235</v>
      </c>
      <c r="AN769" s="11">
        <f t="shared" si="215"/>
        <v>-21</v>
      </c>
      <c r="AO769" s="7">
        <f t="shared" si="216"/>
        <v>-1.1212657844855969</v>
      </c>
      <c r="AP769">
        <v>135</v>
      </c>
      <c r="AQ769">
        <v>135</v>
      </c>
      <c r="AR769">
        <v>105</v>
      </c>
      <c r="AS769">
        <v>73</v>
      </c>
      <c r="AT769">
        <v>73</v>
      </c>
      <c r="AU769">
        <v>73</v>
      </c>
      <c r="AV769" s="6">
        <v>3.67</v>
      </c>
      <c r="AW769">
        <v>4</v>
      </c>
      <c r="AX769">
        <v>5</v>
      </c>
      <c r="AY769">
        <v>1</v>
      </c>
      <c r="AZ769" s="11">
        <f t="shared" si="217"/>
        <v>6</v>
      </c>
      <c r="BA769" s="6">
        <v>56.0548</v>
      </c>
      <c r="BB769" s="6">
        <v>42.8</v>
      </c>
      <c r="BC769" s="6">
        <v>117.4</v>
      </c>
      <c r="BD769">
        <v>59</v>
      </c>
      <c r="BE769">
        <v>59</v>
      </c>
      <c r="BF769">
        <v>23</v>
      </c>
      <c r="BG769" s="11">
        <f t="shared" si="218"/>
        <v>36</v>
      </c>
      <c r="BH769">
        <v>32</v>
      </c>
      <c r="BI769">
        <v>31</v>
      </c>
      <c r="BJ769">
        <v>11</v>
      </c>
      <c r="BK769">
        <v>97</v>
      </c>
      <c r="BL769">
        <v>31</v>
      </c>
      <c r="BM769">
        <v>11</v>
      </c>
      <c r="BN769">
        <v>97</v>
      </c>
      <c r="BO769" s="8">
        <f t="shared" si="219"/>
        <v>8.5312225153913804E-2</v>
      </c>
      <c r="BP769">
        <v>0</v>
      </c>
      <c r="BQ769">
        <v>0</v>
      </c>
      <c r="BR769">
        <v>0</v>
      </c>
      <c r="BS769">
        <v>1</v>
      </c>
      <c r="BT769" s="8">
        <f t="shared" si="220"/>
        <v>0</v>
      </c>
      <c r="BU769" s="8">
        <f t="shared" si="221"/>
        <v>9.372071227741331E-4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1</v>
      </c>
      <c r="CI769">
        <v>0</v>
      </c>
      <c r="CJ769">
        <v>1</v>
      </c>
      <c r="CK769">
        <v>0</v>
      </c>
      <c r="CL769">
        <v>0</v>
      </c>
      <c r="CM769">
        <v>0</v>
      </c>
      <c r="CN769">
        <v>1</v>
      </c>
      <c r="CO769">
        <v>0</v>
      </c>
      <c r="CP769">
        <v>1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3</v>
      </c>
      <c r="CW769">
        <v>0</v>
      </c>
      <c r="CX769">
        <v>29</v>
      </c>
      <c r="CY769">
        <v>4</v>
      </c>
      <c r="CZ769">
        <v>1</v>
      </c>
      <c r="DA769">
        <v>44</v>
      </c>
      <c r="DB769">
        <v>9</v>
      </c>
      <c r="DC769">
        <v>0</v>
      </c>
      <c r="DD769">
        <v>0</v>
      </c>
      <c r="DE769">
        <v>15</v>
      </c>
      <c r="DF769">
        <v>16</v>
      </c>
      <c r="DG769">
        <v>6</v>
      </c>
      <c r="DH769">
        <v>14</v>
      </c>
      <c r="DI769">
        <v>5</v>
      </c>
      <c r="DJ769" s="11">
        <f t="shared" si="222"/>
        <v>-10</v>
      </c>
      <c r="DK769" s="6">
        <v>-3.90645314</v>
      </c>
      <c r="DL769">
        <v>13</v>
      </c>
      <c r="DM769">
        <v>2</v>
      </c>
      <c r="DN769">
        <v>0</v>
      </c>
      <c r="DO769">
        <v>1</v>
      </c>
      <c r="DP769">
        <v>0</v>
      </c>
      <c r="DQ769">
        <v>954</v>
      </c>
      <c r="DR769">
        <v>1137</v>
      </c>
      <c r="DS769">
        <v>736</v>
      </c>
      <c r="DT769">
        <v>872</v>
      </c>
      <c r="DU769">
        <v>538</v>
      </c>
      <c r="DV769">
        <v>646</v>
      </c>
      <c r="DW769" s="6">
        <v>45.4</v>
      </c>
      <c r="DX769" s="6">
        <v>57.79</v>
      </c>
      <c r="DY769">
        <v>147</v>
      </c>
      <c r="DZ769">
        <v>180</v>
      </c>
      <c r="EA769">
        <v>34</v>
      </c>
      <c r="EB769">
        <v>55</v>
      </c>
      <c r="EC769">
        <v>36</v>
      </c>
      <c r="ED769">
        <v>49</v>
      </c>
      <c r="EE769">
        <v>46</v>
      </c>
      <c r="EF769">
        <v>47</v>
      </c>
      <c r="EG769" s="11">
        <f t="shared" si="223"/>
        <v>82</v>
      </c>
      <c r="EH769" s="11">
        <f t="shared" si="224"/>
        <v>96</v>
      </c>
      <c r="EI769">
        <v>520</v>
      </c>
      <c r="EJ769">
        <v>547</v>
      </c>
      <c r="EK769">
        <v>437</v>
      </c>
      <c r="EL769">
        <v>307</v>
      </c>
      <c r="EM769">
        <v>146</v>
      </c>
      <c r="EN769">
        <v>122</v>
      </c>
      <c r="EO769">
        <v>59</v>
      </c>
      <c r="EP769">
        <v>45</v>
      </c>
      <c r="EQ769">
        <v>0</v>
      </c>
      <c r="ER769">
        <v>1.4</v>
      </c>
      <c r="ES769">
        <v>1.4</v>
      </c>
      <c r="ET769">
        <v>2066.16</v>
      </c>
      <c r="EU769" s="11">
        <f t="shared" si="225"/>
        <v>204</v>
      </c>
      <c r="EV769" s="6">
        <f t="shared" si="226"/>
        <v>5.384615384615385</v>
      </c>
      <c r="EW769" s="6">
        <f t="shared" si="227"/>
        <v>111.64603596949445</v>
      </c>
      <c r="EX769" s="6">
        <v>10.4</v>
      </c>
      <c r="EY769">
        <v>0.19</v>
      </c>
    </row>
    <row r="770" spans="1:155">
      <c r="A770">
        <v>21</v>
      </c>
      <c r="B770" s="5">
        <v>5250000</v>
      </c>
      <c r="C770" t="s">
        <v>2020</v>
      </c>
      <c r="D770" t="s">
        <v>2342</v>
      </c>
      <c r="E770" t="s">
        <v>225</v>
      </c>
      <c r="F770" t="s">
        <v>145</v>
      </c>
      <c r="G770" t="s">
        <v>145</v>
      </c>
      <c r="H770">
        <v>70</v>
      </c>
      <c r="I770">
        <v>188</v>
      </c>
      <c r="J770">
        <v>2010</v>
      </c>
      <c r="K770">
        <v>1</v>
      </c>
      <c r="L770">
        <v>14</v>
      </c>
      <c r="M770" t="s">
        <v>155</v>
      </c>
      <c r="N770" t="s">
        <v>2343</v>
      </c>
      <c r="O770" t="s">
        <v>2344</v>
      </c>
      <c r="P770" t="s">
        <v>209</v>
      </c>
      <c r="Q770" t="s">
        <v>179</v>
      </c>
      <c r="R770">
        <v>78</v>
      </c>
      <c r="S770">
        <v>19</v>
      </c>
      <c r="T770">
        <v>36</v>
      </c>
      <c r="U770">
        <v>24</v>
      </c>
      <c r="V770">
        <v>12</v>
      </c>
      <c r="W770">
        <v>55</v>
      </c>
      <c r="X770">
        <v>14</v>
      </c>
      <c r="Y770" s="6">
        <v>8.6999999999999993</v>
      </c>
      <c r="Z770">
        <v>18</v>
      </c>
      <c r="AA770">
        <v>2032</v>
      </c>
      <c r="AB770">
        <v>88482</v>
      </c>
      <c r="AC770" s="6">
        <v>1470.57</v>
      </c>
      <c r="AD770" s="7">
        <v>18.899999999999999</v>
      </c>
      <c r="AE770" s="7">
        <f t="shared" ref="AE770:AE833" si="228">AVERAGE(AB770/60/R770,AC770/R770,AD770)</f>
        <v>18.886623931623934</v>
      </c>
      <c r="AF770" s="8">
        <v>0.31853616800060652</v>
      </c>
      <c r="AG770" s="8">
        <v>0.65476190476190477</v>
      </c>
      <c r="AH770" s="8">
        <v>0.10157194679564692</v>
      </c>
      <c r="AI770" s="9">
        <f t="shared" ref="AI770:AI833" si="229">1-EB770/DV770</f>
        <v>0.91423948220064721</v>
      </c>
      <c r="AJ770" s="10">
        <f t="shared" ref="AJ770:AJ833" si="230">(AH770+AI770)*1000</f>
        <v>1015.811428996294</v>
      </c>
      <c r="AK770" s="7">
        <f t="shared" ref="AK770:AK833" si="231">EA770/AC770*60</f>
        <v>3.4272424978069731</v>
      </c>
      <c r="AL770" s="7">
        <f t="shared" ref="AL770:AL833" si="232">EB770/AC770*60</f>
        <v>2.1624268140924947</v>
      </c>
      <c r="AM770" s="8">
        <f t="shared" ref="AM770:AM833" si="233">IF(EA770+EB770&gt;0,EA770/(EA770+EB770),0)</f>
        <v>0.61313868613138689</v>
      </c>
      <c r="AN770" s="11">
        <f t="shared" ref="AN770:AN833" si="234">EA770-EB770</f>
        <v>31</v>
      </c>
      <c r="AO770" s="7">
        <f t="shared" ref="AO770:AO833" si="235">AK770-AL770</f>
        <v>1.2648156837144784</v>
      </c>
      <c r="AP770">
        <v>303</v>
      </c>
      <c r="AQ770">
        <v>303</v>
      </c>
      <c r="AR770">
        <v>241</v>
      </c>
      <c r="AS770">
        <v>179</v>
      </c>
      <c r="AT770">
        <v>179</v>
      </c>
      <c r="AU770">
        <v>179</v>
      </c>
      <c r="AV770" s="6">
        <v>22.03</v>
      </c>
      <c r="AW770">
        <v>80</v>
      </c>
      <c r="AX770">
        <v>17</v>
      </c>
      <c r="AY770">
        <v>16</v>
      </c>
      <c r="AZ770" s="11">
        <f t="shared" ref="AZ770:AZ833" si="236">AX770+AY770</f>
        <v>33</v>
      </c>
      <c r="BA770" s="6">
        <v>26.1844</v>
      </c>
      <c r="BB770" s="6">
        <v>23.89</v>
      </c>
      <c r="BC770" s="6">
        <v>360.7</v>
      </c>
      <c r="BD770">
        <v>71</v>
      </c>
      <c r="BE770">
        <v>71</v>
      </c>
      <c r="BF770">
        <v>110</v>
      </c>
      <c r="BG770" s="11">
        <f t="shared" ref="BG770:BG833" si="237">BE770-BF770</f>
        <v>-39</v>
      </c>
      <c r="BH770">
        <v>62</v>
      </c>
      <c r="BI770">
        <v>29</v>
      </c>
      <c r="BJ770">
        <v>59</v>
      </c>
      <c r="BK770">
        <v>43</v>
      </c>
      <c r="BL770">
        <v>29</v>
      </c>
      <c r="BM770">
        <v>59</v>
      </c>
      <c r="BN770">
        <v>43</v>
      </c>
      <c r="BO770" s="8">
        <f t="shared" ref="BO770:BO833" si="238">BN770/DR770</f>
        <v>3.6815068493150686E-2</v>
      </c>
      <c r="BP770">
        <v>67</v>
      </c>
      <c r="BQ770">
        <v>73</v>
      </c>
      <c r="BR770">
        <v>67</v>
      </c>
      <c r="BS770">
        <v>73</v>
      </c>
      <c r="BT770" s="8">
        <f t="shared" ref="BT770:BT833" si="239">IF(BP770+BQ770&gt;0,BP770/(BP770+BQ770),0)</f>
        <v>0.47857142857142859</v>
      </c>
      <c r="BU770" s="8">
        <f t="shared" ref="BU770:BU833" si="240">(BR770+BS770)/(EI770+EJ770)</f>
        <v>9.3770931011386477E-2</v>
      </c>
      <c r="BV770">
        <v>13</v>
      </c>
      <c r="BW770">
        <v>11</v>
      </c>
      <c r="BX770">
        <v>16</v>
      </c>
      <c r="BY770">
        <v>19</v>
      </c>
      <c r="BZ770">
        <v>38</v>
      </c>
      <c r="CA770">
        <v>43</v>
      </c>
      <c r="CB770">
        <v>20</v>
      </c>
      <c r="CC770">
        <v>23</v>
      </c>
      <c r="CD770">
        <v>18</v>
      </c>
      <c r="CE770">
        <v>23</v>
      </c>
      <c r="CF770">
        <v>40</v>
      </c>
      <c r="CG770">
        <v>43</v>
      </c>
      <c r="CH770">
        <v>1</v>
      </c>
      <c r="CI770">
        <v>3</v>
      </c>
      <c r="CJ770">
        <v>4</v>
      </c>
      <c r="CK770">
        <v>2</v>
      </c>
      <c r="CL770">
        <v>0</v>
      </c>
      <c r="CM770">
        <v>0</v>
      </c>
      <c r="CN770">
        <v>3</v>
      </c>
      <c r="CO770">
        <v>0</v>
      </c>
      <c r="CP770">
        <v>0</v>
      </c>
      <c r="CQ770">
        <v>0</v>
      </c>
      <c r="CR770">
        <v>4</v>
      </c>
      <c r="CS770">
        <v>0</v>
      </c>
      <c r="CT770">
        <v>12</v>
      </c>
      <c r="CU770">
        <v>2</v>
      </c>
      <c r="CV770">
        <v>4</v>
      </c>
      <c r="CW770">
        <v>3</v>
      </c>
      <c r="CX770">
        <v>53</v>
      </c>
      <c r="CY770">
        <v>16</v>
      </c>
      <c r="CZ770">
        <v>4</v>
      </c>
      <c r="DA770">
        <v>18</v>
      </c>
      <c r="DB770">
        <v>18</v>
      </c>
      <c r="DC770">
        <v>19</v>
      </c>
      <c r="DD770">
        <v>2</v>
      </c>
      <c r="DE770">
        <v>102</v>
      </c>
      <c r="DF770">
        <v>9</v>
      </c>
      <c r="DG770">
        <v>9</v>
      </c>
      <c r="DH770">
        <v>8</v>
      </c>
      <c r="DI770">
        <v>8</v>
      </c>
      <c r="DJ770" s="11">
        <f t="shared" ref="DJ770:DJ833" si="241">DG770-DF770</f>
        <v>0</v>
      </c>
      <c r="DK770" s="6">
        <v>2.4900211810999999</v>
      </c>
      <c r="DL770">
        <v>9</v>
      </c>
      <c r="DM770">
        <v>0</v>
      </c>
      <c r="DN770">
        <v>0</v>
      </c>
      <c r="DO770">
        <v>0</v>
      </c>
      <c r="DP770">
        <v>0</v>
      </c>
      <c r="DQ770">
        <v>1503</v>
      </c>
      <c r="DR770">
        <v>1168</v>
      </c>
      <c r="DS770">
        <v>1108</v>
      </c>
      <c r="DT770">
        <v>854</v>
      </c>
      <c r="DU770">
        <v>827</v>
      </c>
      <c r="DV770">
        <v>618</v>
      </c>
      <c r="DW770" s="6">
        <v>73.78</v>
      </c>
      <c r="DX770" s="6">
        <v>49.2</v>
      </c>
      <c r="DY770">
        <v>239</v>
      </c>
      <c r="DZ770">
        <v>153</v>
      </c>
      <c r="EA770">
        <v>84</v>
      </c>
      <c r="EB770">
        <v>53</v>
      </c>
      <c r="EC770">
        <v>56</v>
      </c>
      <c r="ED770">
        <v>31</v>
      </c>
      <c r="EE770">
        <v>57</v>
      </c>
      <c r="EF770">
        <v>50</v>
      </c>
      <c r="EG770" s="11">
        <f t="shared" ref="EG770:EG833" si="242">EC770+EE770</f>
        <v>113</v>
      </c>
      <c r="EH770" s="11">
        <f t="shared" ref="EH770:EH833" si="243">ED770+EF770</f>
        <v>81</v>
      </c>
      <c r="EI770">
        <v>780</v>
      </c>
      <c r="EJ770">
        <v>713</v>
      </c>
      <c r="EK770">
        <v>367</v>
      </c>
      <c r="EL770">
        <v>479</v>
      </c>
      <c r="EM770">
        <v>141</v>
      </c>
      <c r="EN770">
        <v>167</v>
      </c>
      <c r="EO770">
        <v>65</v>
      </c>
      <c r="EP770">
        <v>68</v>
      </c>
      <c r="EQ770">
        <v>4.0999999999999996</v>
      </c>
      <c r="ER770">
        <v>2.2999999999999998</v>
      </c>
      <c r="ES770">
        <v>6.4</v>
      </c>
      <c r="ET770">
        <v>3146.08</v>
      </c>
      <c r="EU770" s="11">
        <f t="shared" ref="EU770:EU833" si="244">BD770+BK770+Z770+DM770</f>
        <v>132</v>
      </c>
      <c r="EV770" s="6">
        <f t="shared" ref="EV770:EV833" si="245">IF(DL770&gt;0,(BD770+BJ770)/DL770,0)</f>
        <v>14.444444444444445</v>
      </c>
      <c r="EW770" s="6">
        <f t="shared" ref="EW770:EW833" si="246">(DQ770+DR770)/AC770*60</f>
        <v>108.97815132907648</v>
      </c>
      <c r="EX770" s="6">
        <v>63.3</v>
      </c>
      <c r="EY770">
        <v>0.81</v>
      </c>
    </row>
    <row r="771" spans="1:155">
      <c r="A771">
        <v>729</v>
      </c>
      <c r="B771" s="5">
        <v>5375000</v>
      </c>
      <c r="C771" t="s">
        <v>1131</v>
      </c>
      <c r="D771" t="s">
        <v>1125</v>
      </c>
      <c r="E771" t="s">
        <v>260</v>
      </c>
      <c r="F771" t="s">
        <v>154</v>
      </c>
      <c r="G771" t="s">
        <v>154</v>
      </c>
      <c r="H771">
        <v>71</v>
      </c>
      <c r="I771">
        <v>185</v>
      </c>
      <c r="J771">
        <v>2004</v>
      </c>
      <c r="K771">
        <v>2</v>
      </c>
      <c r="L771">
        <v>61</v>
      </c>
      <c r="M771" t="s">
        <v>155</v>
      </c>
      <c r="N771" t="s">
        <v>1132</v>
      </c>
      <c r="O771" t="s">
        <v>399</v>
      </c>
      <c r="P771" t="s">
        <v>192</v>
      </c>
      <c r="Q771" t="s">
        <v>652</v>
      </c>
      <c r="R771">
        <v>82</v>
      </c>
      <c r="S771">
        <v>6</v>
      </c>
      <c r="T771">
        <v>30</v>
      </c>
      <c r="U771">
        <v>14</v>
      </c>
      <c r="V771">
        <v>16</v>
      </c>
      <c r="W771">
        <v>36</v>
      </c>
      <c r="X771">
        <v>-9</v>
      </c>
      <c r="Y771" s="6">
        <v>-20.399999999999999</v>
      </c>
      <c r="Z771">
        <v>28</v>
      </c>
      <c r="AA771">
        <v>2356</v>
      </c>
      <c r="AB771">
        <v>114780</v>
      </c>
      <c r="AC771" s="6">
        <v>1906.33</v>
      </c>
      <c r="AD771" s="7">
        <v>23.333333333300001</v>
      </c>
      <c r="AE771" s="7">
        <f t="shared" si="228"/>
        <v>23.30350948508374</v>
      </c>
      <c r="AF771" s="8">
        <v>0.38781069325944639</v>
      </c>
      <c r="AG771" s="8">
        <v>0.43902439024390244</v>
      </c>
      <c r="AH771" s="8">
        <v>9.3607305936073054E-2</v>
      </c>
      <c r="AI771" s="9">
        <f t="shared" si="229"/>
        <v>0.90018656716417911</v>
      </c>
      <c r="AJ771" s="10">
        <f t="shared" si="230"/>
        <v>993.79387310025209</v>
      </c>
      <c r="AK771" s="7">
        <f t="shared" si="231"/>
        <v>2.580875294413874</v>
      </c>
      <c r="AL771" s="7">
        <f t="shared" si="232"/>
        <v>3.3677275183205428</v>
      </c>
      <c r="AM771" s="8">
        <f t="shared" si="233"/>
        <v>0.43386243386243384</v>
      </c>
      <c r="AN771" s="11">
        <f t="shared" si="234"/>
        <v>-25</v>
      </c>
      <c r="AO771" s="7">
        <f t="shared" si="235"/>
        <v>-0.78685222390666887</v>
      </c>
      <c r="AP771">
        <v>235</v>
      </c>
      <c r="AQ771">
        <v>235</v>
      </c>
      <c r="AR771">
        <v>156</v>
      </c>
      <c r="AS771">
        <v>112</v>
      </c>
      <c r="AT771">
        <v>112</v>
      </c>
      <c r="AU771">
        <v>112</v>
      </c>
      <c r="AV771" s="6">
        <v>5.16</v>
      </c>
      <c r="AW771">
        <v>11</v>
      </c>
      <c r="AX771">
        <v>8</v>
      </c>
      <c r="AY771">
        <v>7</v>
      </c>
      <c r="AZ771" s="11">
        <f t="shared" si="236"/>
        <v>15</v>
      </c>
      <c r="BA771" s="6">
        <v>52.821399999999997</v>
      </c>
      <c r="BB771" s="6">
        <v>46.97</v>
      </c>
      <c r="BC771" s="6">
        <v>260.10000000000002</v>
      </c>
      <c r="BD771">
        <v>137</v>
      </c>
      <c r="BE771">
        <v>137</v>
      </c>
      <c r="BF771">
        <v>107</v>
      </c>
      <c r="BG771" s="11">
        <f t="shared" si="237"/>
        <v>30</v>
      </c>
      <c r="BH771">
        <v>44</v>
      </c>
      <c r="BI771">
        <v>57</v>
      </c>
      <c r="BJ771">
        <v>15</v>
      </c>
      <c r="BK771">
        <v>143</v>
      </c>
      <c r="BL771">
        <v>57</v>
      </c>
      <c r="BM771">
        <v>15</v>
      </c>
      <c r="BN771">
        <v>143</v>
      </c>
      <c r="BO771" s="8">
        <f t="shared" si="238"/>
        <v>7.1144278606965178E-2</v>
      </c>
      <c r="BP771">
        <v>0</v>
      </c>
      <c r="BQ771">
        <v>0</v>
      </c>
      <c r="BR771">
        <v>0</v>
      </c>
      <c r="BS771">
        <v>0</v>
      </c>
      <c r="BT771" s="8">
        <f t="shared" si="239"/>
        <v>0</v>
      </c>
      <c r="BU771" s="8">
        <f t="shared" si="240"/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1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1</v>
      </c>
      <c r="CQ771">
        <v>0</v>
      </c>
      <c r="CR771">
        <v>1</v>
      </c>
      <c r="CS771">
        <v>0</v>
      </c>
      <c r="CT771">
        <v>4</v>
      </c>
      <c r="CU771">
        <v>1</v>
      </c>
      <c r="CV771">
        <v>3</v>
      </c>
      <c r="CW771">
        <v>1</v>
      </c>
      <c r="CX771">
        <v>39</v>
      </c>
      <c r="CY771">
        <v>0</v>
      </c>
      <c r="CZ771">
        <v>0</v>
      </c>
      <c r="DA771">
        <v>24</v>
      </c>
      <c r="DB771">
        <v>6</v>
      </c>
      <c r="DC771">
        <v>2</v>
      </c>
      <c r="DD771">
        <v>0</v>
      </c>
      <c r="DE771">
        <v>80</v>
      </c>
      <c r="DF771">
        <v>14</v>
      </c>
      <c r="DG771">
        <v>11</v>
      </c>
      <c r="DH771">
        <v>14</v>
      </c>
      <c r="DI771">
        <v>9</v>
      </c>
      <c r="DJ771" s="11">
        <f t="shared" si="241"/>
        <v>-3</v>
      </c>
      <c r="DK771" s="6">
        <v>6.6493004600000001</v>
      </c>
      <c r="DL771">
        <v>14</v>
      </c>
      <c r="DM771">
        <v>0</v>
      </c>
      <c r="DN771">
        <v>0</v>
      </c>
      <c r="DO771">
        <v>0</v>
      </c>
      <c r="DP771">
        <v>0</v>
      </c>
      <c r="DQ771">
        <v>1640</v>
      </c>
      <c r="DR771">
        <v>2010</v>
      </c>
      <c r="DS771">
        <v>1234</v>
      </c>
      <c r="DT771">
        <v>1528</v>
      </c>
      <c r="DU771">
        <v>876</v>
      </c>
      <c r="DV771">
        <v>1072</v>
      </c>
      <c r="DW771" s="6">
        <v>77.180000000000007</v>
      </c>
      <c r="DX771" s="6">
        <v>106.78</v>
      </c>
      <c r="DY771">
        <v>270</v>
      </c>
      <c r="DZ771">
        <v>361</v>
      </c>
      <c r="EA771">
        <v>82</v>
      </c>
      <c r="EB771">
        <v>107</v>
      </c>
      <c r="EC771">
        <v>85</v>
      </c>
      <c r="ED771">
        <v>90</v>
      </c>
      <c r="EE771">
        <v>67</v>
      </c>
      <c r="EF771">
        <v>70</v>
      </c>
      <c r="EG771" s="11">
        <f t="shared" si="242"/>
        <v>152</v>
      </c>
      <c r="EH771" s="11">
        <f t="shared" si="243"/>
        <v>160</v>
      </c>
      <c r="EI771">
        <v>900</v>
      </c>
      <c r="EJ771">
        <v>977</v>
      </c>
      <c r="EK771">
        <v>745</v>
      </c>
      <c r="EL771">
        <v>547</v>
      </c>
      <c r="EM771">
        <v>226</v>
      </c>
      <c r="EN771">
        <v>145</v>
      </c>
      <c r="EO771">
        <v>105</v>
      </c>
      <c r="EP771">
        <v>96</v>
      </c>
      <c r="EQ771">
        <v>2.2999999999999998</v>
      </c>
      <c r="ER771">
        <v>3.6</v>
      </c>
      <c r="ES771">
        <v>5.9</v>
      </c>
      <c r="ET771">
        <v>3009.29</v>
      </c>
      <c r="EU771" s="11">
        <f t="shared" si="244"/>
        <v>308</v>
      </c>
      <c r="EV771" s="6">
        <f t="shared" si="245"/>
        <v>10.857142857142858</v>
      </c>
      <c r="EW771" s="6">
        <f t="shared" si="246"/>
        <v>114.88042469037366</v>
      </c>
      <c r="EX771" s="6">
        <v>23.8</v>
      </c>
      <c r="EY771">
        <v>0.28999999999999998</v>
      </c>
    </row>
    <row r="772" spans="1:155">
      <c r="A772">
        <v>318</v>
      </c>
      <c r="B772" s="5">
        <v>5400000</v>
      </c>
      <c r="C772" t="s">
        <v>1445</v>
      </c>
      <c r="D772" t="s">
        <v>1446</v>
      </c>
      <c r="E772" t="s">
        <v>685</v>
      </c>
      <c r="F772" t="s">
        <v>154</v>
      </c>
      <c r="G772" t="s">
        <v>154</v>
      </c>
      <c r="H772">
        <v>76</v>
      </c>
      <c r="I772">
        <v>220</v>
      </c>
      <c r="J772">
        <v>2013</v>
      </c>
      <c r="K772">
        <v>1</v>
      </c>
      <c r="L772">
        <v>4</v>
      </c>
      <c r="M772" t="s">
        <v>146</v>
      </c>
      <c r="N772" t="s">
        <v>1444</v>
      </c>
      <c r="O772" t="s">
        <v>1189</v>
      </c>
      <c r="P772" t="s">
        <v>192</v>
      </c>
      <c r="Q772" t="s">
        <v>199</v>
      </c>
      <c r="R772">
        <v>75</v>
      </c>
      <c r="S772">
        <v>12</v>
      </c>
      <c r="T772">
        <v>30</v>
      </c>
      <c r="U772">
        <v>13</v>
      </c>
      <c r="V772">
        <v>17</v>
      </c>
      <c r="W772">
        <v>42</v>
      </c>
      <c r="X772">
        <v>6</v>
      </c>
      <c r="Y772" s="6">
        <v>6.9</v>
      </c>
      <c r="Z772">
        <v>24</v>
      </c>
      <c r="AA772">
        <v>2247</v>
      </c>
      <c r="AB772">
        <v>105315</v>
      </c>
      <c r="AC772" s="6">
        <v>1748.98</v>
      </c>
      <c r="AD772" s="7">
        <v>23.4</v>
      </c>
      <c r="AE772" s="7">
        <f t="shared" si="228"/>
        <v>23.374355555555553</v>
      </c>
      <c r="AF772" s="8">
        <v>0.38945151061707284</v>
      </c>
      <c r="AG772" s="8">
        <v>0.56000000000000005</v>
      </c>
      <c r="AH772" s="8">
        <v>8.6009174311926603E-2</v>
      </c>
      <c r="AI772" s="9">
        <f t="shared" si="229"/>
        <v>0.90797546012269936</v>
      </c>
      <c r="AJ772" s="10">
        <f t="shared" si="230"/>
        <v>993.98463443462595</v>
      </c>
      <c r="AK772" s="7">
        <f t="shared" si="231"/>
        <v>2.572928221020252</v>
      </c>
      <c r="AL772" s="7">
        <f t="shared" si="232"/>
        <v>2.572928221020252</v>
      </c>
      <c r="AM772" s="8">
        <f t="shared" si="233"/>
        <v>0.5</v>
      </c>
      <c r="AN772" s="11">
        <f t="shared" si="234"/>
        <v>0</v>
      </c>
      <c r="AO772" s="7">
        <f t="shared" si="235"/>
        <v>0</v>
      </c>
      <c r="AP772">
        <v>297</v>
      </c>
      <c r="AQ772">
        <v>297</v>
      </c>
      <c r="AR772">
        <v>212</v>
      </c>
      <c r="AS772">
        <v>152</v>
      </c>
      <c r="AT772">
        <v>152</v>
      </c>
      <c r="AU772">
        <v>152</v>
      </c>
      <c r="AV772" s="6">
        <v>7.6</v>
      </c>
      <c r="AW772">
        <v>10</v>
      </c>
      <c r="AX772">
        <v>4</v>
      </c>
      <c r="AY772">
        <v>6</v>
      </c>
      <c r="AZ772" s="11">
        <f t="shared" si="236"/>
        <v>10</v>
      </c>
      <c r="BA772" s="6">
        <v>48.986800000000002</v>
      </c>
      <c r="BB772" s="6">
        <v>44.19</v>
      </c>
      <c r="BC772" s="6">
        <v>232.4</v>
      </c>
      <c r="BD772">
        <v>61</v>
      </c>
      <c r="BE772">
        <v>61</v>
      </c>
      <c r="BF772">
        <v>88</v>
      </c>
      <c r="BG772" s="11">
        <f t="shared" si="237"/>
        <v>-27</v>
      </c>
      <c r="BH772">
        <v>60</v>
      </c>
      <c r="BI772">
        <v>44</v>
      </c>
      <c r="BJ772">
        <v>32</v>
      </c>
      <c r="BK772">
        <v>118</v>
      </c>
      <c r="BL772">
        <v>44</v>
      </c>
      <c r="BM772">
        <v>32</v>
      </c>
      <c r="BN772">
        <v>118</v>
      </c>
      <c r="BO772" s="8">
        <f t="shared" si="238"/>
        <v>7.5159235668789806E-2</v>
      </c>
      <c r="BP772">
        <v>0</v>
      </c>
      <c r="BQ772">
        <v>0</v>
      </c>
      <c r="BR772">
        <v>0</v>
      </c>
      <c r="BS772">
        <v>0</v>
      </c>
      <c r="BT772" s="8">
        <f t="shared" si="239"/>
        <v>0</v>
      </c>
      <c r="BU772" s="8">
        <f t="shared" si="240"/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3</v>
      </c>
      <c r="CI772">
        <v>2</v>
      </c>
      <c r="CJ772">
        <v>3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3</v>
      </c>
      <c r="CQ772">
        <v>1</v>
      </c>
      <c r="CR772">
        <v>0</v>
      </c>
      <c r="CS772">
        <v>0</v>
      </c>
      <c r="CT772">
        <v>8</v>
      </c>
      <c r="CU772">
        <v>1</v>
      </c>
      <c r="CV772">
        <v>1</v>
      </c>
      <c r="CW772">
        <v>4</v>
      </c>
      <c r="CX772">
        <v>54</v>
      </c>
      <c r="CY772">
        <v>4</v>
      </c>
      <c r="CZ772">
        <v>0</v>
      </c>
      <c r="DA772">
        <v>50</v>
      </c>
      <c r="DB772">
        <v>28</v>
      </c>
      <c r="DC772">
        <v>2</v>
      </c>
      <c r="DD772">
        <v>0</v>
      </c>
      <c r="DE772">
        <v>68</v>
      </c>
      <c r="DF772">
        <v>11</v>
      </c>
      <c r="DG772">
        <v>11</v>
      </c>
      <c r="DH772">
        <v>12</v>
      </c>
      <c r="DI772">
        <v>10</v>
      </c>
      <c r="DJ772" s="11">
        <f t="shared" si="241"/>
        <v>0</v>
      </c>
      <c r="DK772" s="6">
        <v>7.4453114200000003</v>
      </c>
      <c r="DL772">
        <v>11</v>
      </c>
      <c r="DM772">
        <v>0</v>
      </c>
      <c r="DN772">
        <v>0</v>
      </c>
      <c r="DO772">
        <v>0</v>
      </c>
      <c r="DP772">
        <v>0</v>
      </c>
      <c r="DQ772">
        <v>1608</v>
      </c>
      <c r="DR772">
        <v>1570</v>
      </c>
      <c r="DS772">
        <v>1181</v>
      </c>
      <c r="DT772">
        <v>1152</v>
      </c>
      <c r="DU772">
        <v>872</v>
      </c>
      <c r="DV772">
        <v>815</v>
      </c>
      <c r="DW772" s="6">
        <v>71.930000000000007</v>
      </c>
      <c r="DX772" s="6">
        <v>80.91</v>
      </c>
      <c r="DY772">
        <v>225</v>
      </c>
      <c r="DZ772">
        <v>263</v>
      </c>
      <c r="EA772">
        <v>75</v>
      </c>
      <c r="EB772">
        <v>75</v>
      </c>
      <c r="EC772">
        <v>47</v>
      </c>
      <c r="ED772">
        <v>65</v>
      </c>
      <c r="EE772">
        <v>65</v>
      </c>
      <c r="EF772">
        <v>58</v>
      </c>
      <c r="EG772" s="11">
        <f t="shared" si="242"/>
        <v>112</v>
      </c>
      <c r="EH772" s="11">
        <f t="shared" si="243"/>
        <v>123</v>
      </c>
      <c r="EI772">
        <v>905</v>
      </c>
      <c r="EJ772">
        <v>900</v>
      </c>
      <c r="EK772">
        <v>530</v>
      </c>
      <c r="EL772">
        <v>473</v>
      </c>
      <c r="EM772">
        <v>185</v>
      </c>
      <c r="EN772">
        <v>198</v>
      </c>
      <c r="EO772">
        <v>85</v>
      </c>
      <c r="EP772">
        <v>102</v>
      </c>
      <c r="EQ772">
        <v>3.9</v>
      </c>
      <c r="ER772">
        <v>3.9</v>
      </c>
      <c r="ES772">
        <v>7.8</v>
      </c>
      <c r="ET772">
        <v>2741.9</v>
      </c>
      <c r="EU772" s="11">
        <f t="shared" si="244"/>
        <v>203</v>
      </c>
      <c r="EV772" s="6">
        <f t="shared" si="245"/>
        <v>8.454545454545455</v>
      </c>
      <c r="EW772" s="6">
        <f t="shared" si="246"/>
        <v>109.02354515203146</v>
      </c>
      <c r="EX772" s="6">
        <v>51.5</v>
      </c>
      <c r="EY772">
        <v>0.69</v>
      </c>
    </row>
    <row r="773" spans="1:155">
      <c r="A773">
        <v>216</v>
      </c>
      <c r="B773" s="5">
        <v>5400000</v>
      </c>
      <c r="C773" t="s">
        <v>1553</v>
      </c>
      <c r="D773" t="s">
        <v>1554</v>
      </c>
      <c r="F773" t="s">
        <v>182</v>
      </c>
      <c r="G773" t="s">
        <v>182</v>
      </c>
      <c r="H773">
        <v>75</v>
      </c>
      <c r="I773">
        <v>215</v>
      </c>
      <c r="J773">
        <v>2001</v>
      </c>
      <c r="K773">
        <v>1</v>
      </c>
      <c r="L773">
        <v>6</v>
      </c>
      <c r="M773" t="s">
        <v>155</v>
      </c>
      <c r="N773" t="s">
        <v>1555</v>
      </c>
      <c r="O773" t="s">
        <v>1556</v>
      </c>
      <c r="P773" t="s">
        <v>171</v>
      </c>
      <c r="Q773" t="s">
        <v>391</v>
      </c>
      <c r="R773">
        <v>80</v>
      </c>
      <c r="S773">
        <v>18</v>
      </c>
      <c r="T773">
        <v>40</v>
      </c>
      <c r="U773">
        <v>14</v>
      </c>
      <c r="V773">
        <v>26</v>
      </c>
      <c r="W773">
        <v>58</v>
      </c>
      <c r="X773">
        <v>27</v>
      </c>
      <c r="Y773" s="6">
        <v>14.8</v>
      </c>
      <c r="Z773">
        <v>34</v>
      </c>
      <c r="AA773">
        <v>2012</v>
      </c>
      <c r="AB773">
        <v>91753</v>
      </c>
      <c r="AC773" s="6">
        <v>1528.76</v>
      </c>
      <c r="AD773" s="7">
        <v>19.116666666699999</v>
      </c>
      <c r="AE773" s="7">
        <f t="shared" si="228"/>
        <v>19.113791666677781</v>
      </c>
      <c r="AF773" s="8">
        <v>0.31877192031327545</v>
      </c>
      <c r="AG773" s="8">
        <v>0.60416666666666663</v>
      </c>
      <c r="AH773" s="8">
        <v>0.12581913499344691</v>
      </c>
      <c r="AI773" s="9">
        <f t="shared" si="229"/>
        <v>0.91677852348993283</v>
      </c>
      <c r="AJ773" s="10">
        <f t="shared" si="230"/>
        <v>1042.5976584833797</v>
      </c>
      <c r="AK773" s="7">
        <f t="shared" si="231"/>
        <v>3.7677594913524688</v>
      </c>
      <c r="AL773" s="7">
        <f t="shared" si="232"/>
        <v>2.4333446714984697</v>
      </c>
      <c r="AM773" s="8">
        <f t="shared" si="233"/>
        <v>0.60759493670886078</v>
      </c>
      <c r="AN773" s="11">
        <f t="shared" si="234"/>
        <v>34</v>
      </c>
      <c r="AO773" s="7">
        <f t="shared" si="235"/>
        <v>1.3344148198539991</v>
      </c>
      <c r="AP773">
        <v>260</v>
      </c>
      <c r="AQ773">
        <v>260</v>
      </c>
      <c r="AR773">
        <v>195</v>
      </c>
      <c r="AS773">
        <v>140</v>
      </c>
      <c r="AT773">
        <v>139</v>
      </c>
      <c r="AU773">
        <v>140</v>
      </c>
      <c r="AV773" s="6">
        <v>16.18</v>
      </c>
      <c r="AW773">
        <v>60</v>
      </c>
      <c r="AX773">
        <v>18</v>
      </c>
      <c r="AY773">
        <v>9</v>
      </c>
      <c r="AZ773" s="11">
        <f t="shared" si="236"/>
        <v>27</v>
      </c>
      <c r="BA773" s="6">
        <v>26.035699999999999</v>
      </c>
      <c r="BB773" s="6">
        <v>24.78</v>
      </c>
      <c r="BC773" s="6">
        <v>184</v>
      </c>
      <c r="BD773">
        <v>32</v>
      </c>
      <c r="BE773">
        <v>32</v>
      </c>
      <c r="BF773">
        <v>37</v>
      </c>
      <c r="BG773" s="11">
        <f t="shared" si="237"/>
        <v>-5</v>
      </c>
      <c r="BH773">
        <v>55</v>
      </c>
      <c r="BI773">
        <v>28</v>
      </c>
      <c r="BJ773">
        <v>39</v>
      </c>
      <c r="BK773">
        <v>65</v>
      </c>
      <c r="BL773">
        <v>28</v>
      </c>
      <c r="BM773">
        <v>39</v>
      </c>
      <c r="BN773">
        <v>65</v>
      </c>
      <c r="BO773" s="8">
        <f t="shared" si="238"/>
        <v>4.6395431834403998E-2</v>
      </c>
      <c r="BP773">
        <v>938</v>
      </c>
      <c r="BQ773">
        <v>761</v>
      </c>
      <c r="BR773">
        <v>938</v>
      </c>
      <c r="BS773">
        <v>761</v>
      </c>
      <c r="BT773" s="8">
        <f t="shared" si="239"/>
        <v>0.55208946439081807</v>
      </c>
      <c r="BU773" s="8">
        <f t="shared" si="240"/>
        <v>0.9769982748706153</v>
      </c>
      <c r="BV773">
        <v>392</v>
      </c>
      <c r="BW773">
        <v>377</v>
      </c>
      <c r="BX773">
        <v>282</v>
      </c>
      <c r="BY773">
        <v>210</v>
      </c>
      <c r="BZ773">
        <v>264</v>
      </c>
      <c r="CA773">
        <v>174</v>
      </c>
      <c r="CB773">
        <v>288</v>
      </c>
      <c r="CC773">
        <v>216</v>
      </c>
      <c r="CD773">
        <v>289</v>
      </c>
      <c r="CE773">
        <v>257</v>
      </c>
      <c r="CF773">
        <v>606</v>
      </c>
      <c r="CG773">
        <v>466</v>
      </c>
      <c r="CH773">
        <v>1</v>
      </c>
      <c r="CI773">
        <v>4</v>
      </c>
      <c r="CJ773">
        <v>4</v>
      </c>
      <c r="CK773">
        <v>1</v>
      </c>
      <c r="CL773">
        <v>0</v>
      </c>
      <c r="CM773">
        <v>0</v>
      </c>
      <c r="CN773">
        <v>1</v>
      </c>
      <c r="CO773">
        <v>0</v>
      </c>
      <c r="CP773">
        <v>4</v>
      </c>
      <c r="CQ773">
        <v>2</v>
      </c>
      <c r="CR773">
        <v>0</v>
      </c>
      <c r="CS773">
        <v>0</v>
      </c>
      <c r="CT773">
        <v>10</v>
      </c>
      <c r="CU773">
        <v>1</v>
      </c>
      <c r="CV773">
        <v>4</v>
      </c>
      <c r="CW773">
        <v>5</v>
      </c>
      <c r="CX773">
        <v>45</v>
      </c>
      <c r="CY773">
        <v>13</v>
      </c>
      <c r="CZ773">
        <v>2</v>
      </c>
      <c r="DA773">
        <v>19</v>
      </c>
      <c r="DB773">
        <v>14</v>
      </c>
      <c r="DC773">
        <v>11</v>
      </c>
      <c r="DD773">
        <v>2</v>
      </c>
      <c r="DE773">
        <v>78</v>
      </c>
      <c r="DF773">
        <v>17</v>
      </c>
      <c r="DG773">
        <v>6</v>
      </c>
      <c r="DH773">
        <v>17</v>
      </c>
      <c r="DI773">
        <v>6</v>
      </c>
      <c r="DJ773" s="11">
        <f t="shared" si="241"/>
        <v>-11</v>
      </c>
      <c r="DK773" s="6">
        <v>-8.0225180999999992</v>
      </c>
      <c r="DL773">
        <v>17</v>
      </c>
      <c r="DM773">
        <v>0</v>
      </c>
      <c r="DN773">
        <v>0</v>
      </c>
      <c r="DO773">
        <v>0</v>
      </c>
      <c r="DP773">
        <v>0</v>
      </c>
      <c r="DQ773">
        <v>1440</v>
      </c>
      <c r="DR773">
        <v>1401</v>
      </c>
      <c r="DS773">
        <v>1097</v>
      </c>
      <c r="DT773">
        <v>1047</v>
      </c>
      <c r="DU773">
        <v>763</v>
      </c>
      <c r="DV773">
        <v>745</v>
      </c>
      <c r="DW773" s="6">
        <v>78.78</v>
      </c>
      <c r="DX773" s="6">
        <v>57.71</v>
      </c>
      <c r="DY773">
        <v>276</v>
      </c>
      <c r="DZ773">
        <v>175</v>
      </c>
      <c r="EA773">
        <v>96</v>
      </c>
      <c r="EB773">
        <v>62</v>
      </c>
      <c r="EC773">
        <v>75</v>
      </c>
      <c r="ED773">
        <v>36</v>
      </c>
      <c r="EE773">
        <v>56</v>
      </c>
      <c r="EF773">
        <v>37</v>
      </c>
      <c r="EG773" s="11">
        <f t="shared" si="242"/>
        <v>131</v>
      </c>
      <c r="EH773" s="11">
        <f t="shared" si="243"/>
        <v>73</v>
      </c>
      <c r="EI773">
        <v>959</v>
      </c>
      <c r="EJ773">
        <v>780</v>
      </c>
      <c r="EK773">
        <v>277</v>
      </c>
      <c r="EL773">
        <v>423</v>
      </c>
      <c r="EM773">
        <v>152</v>
      </c>
      <c r="EN773">
        <v>158</v>
      </c>
      <c r="EO773">
        <v>60</v>
      </c>
      <c r="EP773">
        <v>85</v>
      </c>
      <c r="EQ773">
        <v>4.0999999999999996</v>
      </c>
      <c r="ER773">
        <v>2.4</v>
      </c>
      <c r="ES773">
        <v>6.6</v>
      </c>
      <c r="ET773">
        <v>3267.02</v>
      </c>
      <c r="EU773" s="11">
        <f t="shared" si="244"/>
        <v>131</v>
      </c>
      <c r="EV773" s="6">
        <f t="shared" si="245"/>
        <v>4.1764705882352944</v>
      </c>
      <c r="EW773" s="6">
        <f t="shared" si="246"/>
        <v>111.50213244721212</v>
      </c>
      <c r="EX773" s="6">
        <v>53.6</v>
      </c>
      <c r="EY773">
        <v>0.67</v>
      </c>
    </row>
    <row r="774" spans="1:155">
      <c r="A774">
        <v>116</v>
      </c>
      <c r="B774" s="5">
        <v>5400000</v>
      </c>
      <c r="C774" t="s">
        <v>2253</v>
      </c>
      <c r="D774" t="s">
        <v>1554</v>
      </c>
      <c r="F774" t="s">
        <v>182</v>
      </c>
      <c r="G774" t="s">
        <v>182</v>
      </c>
      <c r="H774">
        <v>76</v>
      </c>
      <c r="I774">
        <v>203</v>
      </c>
      <c r="J774">
        <v>2013</v>
      </c>
      <c r="K774">
        <v>1</v>
      </c>
      <c r="L774">
        <v>8</v>
      </c>
      <c r="M774" t="s">
        <v>146</v>
      </c>
      <c r="N774" t="s">
        <v>2254</v>
      </c>
      <c r="O774" t="s">
        <v>203</v>
      </c>
      <c r="P774" t="s">
        <v>192</v>
      </c>
      <c r="Q774" t="s">
        <v>250</v>
      </c>
      <c r="R774">
        <v>79</v>
      </c>
      <c r="S774">
        <v>6</v>
      </c>
      <c r="T774">
        <v>39</v>
      </c>
      <c r="U774">
        <v>17</v>
      </c>
      <c r="V774">
        <v>22</v>
      </c>
      <c r="W774">
        <v>45</v>
      </c>
      <c r="X774">
        <v>-9</v>
      </c>
      <c r="Y774" s="6">
        <v>-4.4000000000000004</v>
      </c>
      <c r="Z774">
        <v>58</v>
      </c>
      <c r="AA774">
        <v>2341</v>
      </c>
      <c r="AB774">
        <v>125458</v>
      </c>
      <c r="AC774" s="6">
        <v>2073.16</v>
      </c>
      <c r="AD774" s="7">
        <v>26.4666666667</v>
      </c>
      <c r="AE774" s="7">
        <f t="shared" si="228"/>
        <v>26.39237693390703</v>
      </c>
      <c r="AF774" s="8">
        <v>0.43821868235930739</v>
      </c>
      <c r="AG774" s="8">
        <v>0.45</v>
      </c>
      <c r="AH774" s="8">
        <v>9.3896713615023469E-2</v>
      </c>
      <c r="AI774" s="9">
        <f t="shared" si="229"/>
        <v>0.92163009404388718</v>
      </c>
      <c r="AJ774" s="10">
        <f t="shared" si="230"/>
        <v>1015.5268076589106</v>
      </c>
      <c r="AK774" s="7">
        <f t="shared" si="231"/>
        <v>2.8941326284512532</v>
      </c>
      <c r="AL774" s="7">
        <f t="shared" si="232"/>
        <v>2.8941326284512532</v>
      </c>
      <c r="AM774" s="8">
        <f t="shared" si="233"/>
        <v>0.5</v>
      </c>
      <c r="AN774" s="11">
        <f t="shared" si="234"/>
        <v>0</v>
      </c>
      <c r="AO774" s="7">
        <f t="shared" si="235"/>
        <v>0</v>
      </c>
      <c r="AP774">
        <v>359</v>
      </c>
      <c r="AQ774">
        <v>359</v>
      </c>
      <c r="AR774">
        <v>247</v>
      </c>
      <c r="AS774">
        <v>186</v>
      </c>
      <c r="AT774">
        <v>186</v>
      </c>
      <c r="AU774">
        <v>186</v>
      </c>
      <c r="AV774" s="6">
        <v>9.1</v>
      </c>
      <c r="AW774">
        <v>14</v>
      </c>
      <c r="AX774">
        <v>10</v>
      </c>
      <c r="AY774">
        <v>9</v>
      </c>
      <c r="AZ774" s="11">
        <f t="shared" si="236"/>
        <v>19</v>
      </c>
      <c r="BA774" s="6">
        <v>52.876300000000001</v>
      </c>
      <c r="BB774" s="6">
        <v>46.25</v>
      </c>
      <c r="BC774" s="6">
        <v>279.89999999999998</v>
      </c>
      <c r="BD774">
        <v>195</v>
      </c>
      <c r="BE774">
        <v>195</v>
      </c>
      <c r="BF774">
        <v>135</v>
      </c>
      <c r="BG774" s="11">
        <f t="shared" si="237"/>
        <v>60</v>
      </c>
      <c r="BH774">
        <v>61</v>
      </c>
      <c r="BI774">
        <v>59</v>
      </c>
      <c r="BJ774">
        <v>25</v>
      </c>
      <c r="BK774">
        <v>161</v>
      </c>
      <c r="BL774">
        <v>59</v>
      </c>
      <c r="BM774">
        <v>25</v>
      </c>
      <c r="BN774">
        <v>161</v>
      </c>
      <c r="BO774" s="8">
        <f t="shared" si="238"/>
        <v>7.08315002199736E-2</v>
      </c>
      <c r="BP774">
        <v>0</v>
      </c>
      <c r="BQ774">
        <v>0</v>
      </c>
      <c r="BR774">
        <v>0</v>
      </c>
      <c r="BS774">
        <v>0</v>
      </c>
      <c r="BT774" s="8">
        <f t="shared" si="239"/>
        <v>0</v>
      </c>
      <c r="BU774" s="8">
        <f t="shared" si="240"/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</v>
      </c>
      <c r="CJ774">
        <v>2</v>
      </c>
      <c r="CK774">
        <v>0</v>
      </c>
      <c r="CL774">
        <v>0</v>
      </c>
      <c r="CM774">
        <v>0</v>
      </c>
      <c r="CN774">
        <v>1</v>
      </c>
      <c r="CO774">
        <v>0</v>
      </c>
      <c r="CP774">
        <v>2</v>
      </c>
      <c r="CQ774">
        <v>1</v>
      </c>
      <c r="CR774">
        <v>1</v>
      </c>
      <c r="CS774">
        <v>0</v>
      </c>
      <c r="CT774">
        <v>1</v>
      </c>
      <c r="CU774">
        <v>0</v>
      </c>
      <c r="CV774">
        <v>2</v>
      </c>
      <c r="CW774">
        <v>2</v>
      </c>
      <c r="CX774">
        <v>57</v>
      </c>
      <c r="CY774">
        <v>8</v>
      </c>
      <c r="CZ774">
        <v>1</v>
      </c>
      <c r="DA774">
        <v>63</v>
      </c>
      <c r="DB774">
        <v>20</v>
      </c>
      <c r="DC774">
        <v>2</v>
      </c>
      <c r="DD774">
        <v>3</v>
      </c>
      <c r="DE774">
        <v>89</v>
      </c>
      <c r="DF774">
        <v>18</v>
      </c>
      <c r="DG774">
        <v>12</v>
      </c>
      <c r="DH774">
        <v>16</v>
      </c>
      <c r="DI774">
        <v>9</v>
      </c>
      <c r="DJ774" s="11">
        <f t="shared" si="241"/>
        <v>-6</v>
      </c>
      <c r="DK774" s="6">
        <v>0.65594421999999997</v>
      </c>
      <c r="DL774">
        <v>14</v>
      </c>
      <c r="DM774">
        <v>2</v>
      </c>
      <c r="DN774">
        <v>0</v>
      </c>
      <c r="DO774">
        <v>2</v>
      </c>
      <c r="DP774">
        <v>0</v>
      </c>
      <c r="DQ774">
        <v>1876</v>
      </c>
      <c r="DR774">
        <v>2273</v>
      </c>
      <c r="DS774">
        <v>1450</v>
      </c>
      <c r="DT774">
        <v>1765</v>
      </c>
      <c r="DU774">
        <v>1065</v>
      </c>
      <c r="DV774">
        <v>1276</v>
      </c>
      <c r="DW774" s="6">
        <v>97.83</v>
      </c>
      <c r="DX774" s="6">
        <v>107.95</v>
      </c>
      <c r="DY774">
        <v>342</v>
      </c>
      <c r="DZ774">
        <v>331</v>
      </c>
      <c r="EA774">
        <v>100</v>
      </c>
      <c r="EB774">
        <v>100</v>
      </c>
      <c r="EC774">
        <v>77</v>
      </c>
      <c r="ED774">
        <v>88</v>
      </c>
      <c r="EE774">
        <v>104</v>
      </c>
      <c r="EF774">
        <v>80</v>
      </c>
      <c r="EG774" s="11">
        <f t="shared" si="242"/>
        <v>181</v>
      </c>
      <c r="EH774" s="11">
        <f t="shared" si="243"/>
        <v>168</v>
      </c>
      <c r="EI774">
        <v>1114</v>
      </c>
      <c r="EJ774">
        <v>1085</v>
      </c>
      <c r="EK774">
        <v>772</v>
      </c>
      <c r="EL774">
        <v>608</v>
      </c>
      <c r="EM774">
        <v>253</v>
      </c>
      <c r="EN774">
        <v>187</v>
      </c>
      <c r="EO774">
        <v>101</v>
      </c>
      <c r="EP774">
        <v>110</v>
      </c>
      <c r="EQ774">
        <v>3.1</v>
      </c>
      <c r="ER774">
        <v>4.5</v>
      </c>
      <c r="ES774">
        <v>7.6</v>
      </c>
      <c r="ET774">
        <v>2657.72</v>
      </c>
      <c r="EU774" s="11">
        <f t="shared" si="244"/>
        <v>416</v>
      </c>
      <c r="EV774" s="6">
        <f t="shared" si="245"/>
        <v>15.714285714285714</v>
      </c>
      <c r="EW774" s="6">
        <f t="shared" si="246"/>
        <v>120.07756275444251</v>
      </c>
      <c r="EX774" s="6">
        <v>30.2</v>
      </c>
      <c r="EY774">
        <v>0.38</v>
      </c>
    </row>
    <row r="775" spans="1:155">
      <c r="A775">
        <v>85</v>
      </c>
      <c r="B775" s="5">
        <v>5500000</v>
      </c>
      <c r="C775" t="s">
        <v>151</v>
      </c>
      <c r="D775" t="s">
        <v>152</v>
      </c>
      <c r="E775" t="s">
        <v>153</v>
      </c>
      <c r="F775" t="s">
        <v>154</v>
      </c>
      <c r="G775" t="s">
        <v>154</v>
      </c>
      <c r="H775">
        <v>74</v>
      </c>
      <c r="I775">
        <v>218</v>
      </c>
      <c r="J775">
        <v>2005</v>
      </c>
      <c r="K775">
        <v>2</v>
      </c>
      <c r="L775">
        <v>42</v>
      </c>
      <c r="M775" t="s">
        <v>155</v>
      </c>
      <c r="N775" t="s">
        <v>156</v>
      </c>
      <c r="O775" t="s">
        <v>157</v>
      </c>
      <c r="P775" t="s">
        <v>158</v>
      </c>
      <c r="Q775" t="s">
        <v>159</v>
      </c>
      <c r="R775">
        <v>64</v>
      </c>
      <c r="S775">
        <v>7</v>
      </c>
      <c r="T775">
        <v>14</v>
      </c>
      <c r="U775">
        <v>9</v>
      </c>
      <c r="V775">
        <v>5</v>
      </c>
      <c r="W775">
        <v>21</v>
      </c>
      <c r="X775">
        <v>-20</v>
      </c>
      <c r="Y775" s="6">
        <v>-3.7</v>
      </c>
      <c r="Z775">
        <v>50</v>
      </c>
      <c r="AA775">
        <v>1397</v>
      </c>
      <c r="AB775">
        <v>63969</v>
      </c>
      <c r="AC775" s="6">
        <v>1040.92</v>
      </c>
      <c r="AD775" s="7">
        <v>16.649999999999999</v>
      </c>
      <c r="AE775" s="7">
        <f t="shared" si="228"/>
        <v>16.524322916666666</v>
      </c>
      <c r="AF775" s="8">
        <v>0.2826359662222705</v>
      </c>
      <c r="AG775" s="8">
        <v>0.61764705882352944</v>
      </c>
      <c r="AH775" s="8">
        <v>6.8273092369477914E-2</v>
      </c>
      <c r="AI775" s="9">
        <f t="shared" si="229"/>
        <v>0.90909090909090906</v>
      </c>
      <c r="AJ775" s="10">
        <f t="shared" si="230"/>
        <v>977.36400146038693</v>
      </c>
      <c r="AK775" s="7">
        <f t="shared" si="231"/>
        <v>1.9598047880720899</v>
      </c>
      <c r="AL775" s="7">
        <f t="shared" si="232"/>
        <v>2.5938592783307071</v>
      </c>
      <c r="AM775" s="8">
        <f t="shared" si="233"/>
        <v>0.43037974683544306</v>
      </c>
      <c r="AN775" s="11">
        <f t="shared" si="234"/>
        <v>-11</v>
      </c>
      <c r="AO775" s="7">
        <f t="shared" si="235"/>
        <v>-0.63405449025861715</v>
      </c>
      <c r="AP775">
        <v>158</v>
      </c>
      <c r="AQ775">
        <v>160</v>
      </c>
      <c r="AR775">
        <v>138</v>
      </c>
      <c r="AS775">
        <v>102</v>
      </c>
      <c r="AT775">
        <v>104</v>
      </c>
      <c r="AU775">
        <v>104</v>
      </c>
      <c r="AV775" s="6">
        <v>13.01</v>
      </c>
      <c r="AW775">
        <v>49</v>
      </c>
      <c r="AX775">
        <v>7</v>
      </c>
      <c r="AY775">
        <v>10</v>
      </c>
      <c r="AZ775" s="11">
        <f t="shared" si="236"/>
        <v>17</v>
      </c>
      <c r="BA775" s="6">
        <v>26.75</v>
      </c>
      <c r="BB775" s="6">
        <v>24.95</v>
      </c>
      <c r="BC775" s="6">
        <v>237.7</v>
      </c>
      <c r="BD775">
        <v>144</v>
      </c>
      <c r="BE775">
        <v>140</v>
      </c>
      <c r="BF775">
        <v>74</v>
      </c>
      <c r="BG775" s="11">
        <f t="shared" si="237"/>
        <v>66</v>
      </c>
      <c r="BH775">
        <v>36</v>
      </c>
      <c r="BI775">
        <v>18</v>
      </c>
      <c r="BJ775">
        <v>15</v>
      </c>
      <c r="BK775">
        <v>27</v>
      </c>
      <c r="BL775">
        <v>18</v>
      </c>
      <c r="BM775">
        <v>14</v>
      </c>
      <c r="BN775">
        <v>25</v>
      </c>
      <c r="BO775" s="8">
        <f t="shared" si="238"/>
        <v>2.7932960893854747E-2</v>
      </c>
      <c r="BP775">
        <v>5</v>
      </c>
      <c r="BQ775">
        <v>12</v>
      </c>
      <c r="BR775">
        <v>5</v>
      </c>
      <c r="BS775">
        <v>12</v>
      </c>
      <c r="BT775" s="8">
        <f t="shared" si="239"/>
        <v>0.29411764705882354</v>
      </c>
      <c r="BU775" s="8">
        <f t="shared" si="240"/>
        <v>1.7507723995880537E-2</v>
      </c>
      <c r="BV775">
        <v>0</v>
      </c>
      <c r="BW775">
        <v>0</v>
      </c>
      <c r="BX775">
        <v>1</v>
      </c>
      <c r="BY775">
        <v>4</v>
      </c>
      <c r="BZ775">
        <v>4</v>
      </c>
      <c r="CA775">
        <v>8</v>
      </c>
      <c r="CB775">
        <v>1</v>
      </c>
      <c r="CC775">
        <v>2</v>
      </c>
      <c r="CD775">
        <v>2</v>
      </c>
      <c r="CE775">
        <v>3</v>
      </c>
      <c r="CF775">
        <v>2</v>
      </c>
      <c r="CG775">
        <v>10</v>
      </c>
      <c r="CH775">
        <v>1</v>
      </c>
      <c r="CI775">
        <v>5</v>
      </c>
      <c r="CJ775">
        <v>1</v>
      </c>
      <c r="CK775">
        <v>0</v>
      </c>
      <c r="CL775">
        <v>0</v>
      </c>
      <c r="CM775">
        <v>0</v>
      </c>
      <c r="CN775">
        <v>1</v>
      </c>
      <c r="CO775">
        <v>1</v>
      </c>
      <c r="CP775">
        <v>1</v>
      </c>
      <c r="CQ775">
        <v>1</v>
      </c>
      <c r="CR775">
        <v>0</v>
      </c>
      <c r="CS775">
        <v>0</v>
      </c>
      <c r="CT775">
        <v>3</v>
      </c>
      <c r="CU775">
        <v>0</v>
      </c>
      <c r="CV775">
        <v>0</v>
      </c>
      <c r="CW775">
        <v>1</v>
      </c>
      <c r="CX775">
        <v>35</v>
      </c>
      <c r="CY775">
        <v>6</v>
      </c>
      <c r="CZ775">
        <v>6</v>
      </c>
      <c r="DA775">
        <v>16</v>
      </c>
      <c r="DB775">
        <v>11</v>
      </c>
      <c r="DC775">
        <v>19</v>
      </c>
      <c r="DD775">
        <v>1</v>
      </c>
      <c r="DE775">
        <v>45</v>
      </c>
      <c r="DF775">
        <v>22</v>
      </c>
      <c r="DG775">
        <v>32</v>
      </c>
      <c r="DH775">
        <v>20</v>
      </c>
      <c r="DI775">
        <v>28</v>
      </c>
      <c r="DJ775" s="11">
        <f t="shared" si="241"/>
        <v>10</v>
      </c>
      <c r="DK775" s="6">
        <v>8.6284214238000008</v>
      </c>
      <c r="DL775">
        <v>20</v>
      </c>
      <c r="DM775">
        <v>2</v>
      </c>
      <c r="DN775">
        <v>0</v>
      </c>
      <c r="DO775">
        <v>0</v>
      </c>
      <c r="DP775">
        <v>0</v>
      </c>
      <c r="DQ775">
        <v>916</v>
      </c>
      <c r="DR775">
        <v>895</v>
      </c>
      <c r="DS775">
        <v>697</v>
      </c>
      <c r="DT775">
        <v>671</v>
      </c>
      <c r="DU775">
        <v>498</v>
      </c>
      <c r="DV775">
        <v>495</v>
      </c>
      <c r="DW775" s="6">
        <v>48.47</v>
      </c>
      <c r="DX775" s="6">
        <v>44.27</v>
      </c>
      <c r="DY775">
        <v>168</v>
      </c>
      <c r="DZ775">
        <v>151</v>
      </c>
      <c r="EA775">
        <v>34</v>
      </c>
      <c r="EB775">
        <v>45</v>
      </c>
      <c r="EC775">
        <v>24</v>
      </c>
      <c r="ED775">
        <v>31</v>
      </c>
      <c r="EE775">
        <v>37</v>
      </c>
      <c r="EF775">
        <v>45</v>
      </c>
      <c r="EG775" s="11">
        <f t="shared" si="242"/>
        <v>61</v>
      </c>
      <c r="EH775" s="11">
        <f t="shared" si="243"/>
        <v>76</v>
      </c>
      <c r="EI775">
        <v>500</v>
      </c>
      <c r="EJ775">
        <v>471</v>
      </c>
      <c r="EK775">
        <v>361</v>
      </c>
      <c r="EL775">
        <v>367</v>
      </c>
      <c r="EM775">
        <v>143</v>
      </c>
      <c r="EN775">
        <v>81</v>
      </c>
      <c r="EO775">
        <v>64</v>
      </c>
      <c r="EP775">
        <v>74</v>
      </c>
      <c r="EQ775">
        <v>0.1</v>
      </c>
      <c r="ER775">
        <v>0.5</v>
      </c>
      <c r="ES775">
        <v>0.7</v>
      </c>
      <c r="ET775">
        <v>2641.98</v>
      </c>
      <c r="EU775" s="11">
        <f t="shared" si="244"/>
        <v>223</v>
      </c>
      <c r="EV775" s="6">
        <f t="shared" si="245"/>
        <v>7.95</v>
      </c>
      <c r="EW775" s="6">
        <f t="shared" si="246"/>
        <v>104.38842562348691</v>
      </c>
      <c r="EX775" s="6">
        <v>16.100000000000001</v>
      </c>
      <c r="EY775">
        <v>0.26</v>
      </c>
    </row>
    <row r="776" spans="1:155">
      <c r="A776">
        <v>456</v>
      </c>
      <c r="B776" s="5">
        <v>5500000</v>
      </c>
      <c r="C776" t="s">
        <v>801</v>
      </c>
      <c r="D776" t="s">
        <v>802</v>
      </c>
      <c r="E776" t="s">
        <v>304</v>
      </c>
      <c r="F776" t="s">
        <v>145</v>
      </c>
      <c r="G776" t="s">
        <v>145</v>
      </c>
      <c r="H776">
        <v>73</v>
      </c>
      <c r="I776">
        <v>200</v>
      </c>
      <c r="J776">
        <v>2008</v>
      </c>
      <c r="K776">
        <v>7</v>
      </c>
      <c r="L776">
        <v>186</v>
      </c>
      <c r="M776" t="s">
        <v>146</v>
      </c>
      <c r="N776" t="s">
        <v>803</v>
      </c>
      <c r="O776" t="s">
        <v>645</v>
      </c>
      <c r="P776" t="s">
        <v>192</v>
      </c>
      <c r="Q776" t="s">
        <v>311</v>
      </c>
      <c r="R776">
        <v>81</v>
      </c>
      <c r="S776">
        <v>9</v>
      </c>
      <c r="T776">
        <v>19</v>
      </c>
      <c r="U776">
        <v>9</v>
      </c>
      <c r="V776">
        <v>10</v>
      </c>
      <c r="W776">
        <v>28</v>
      </c>
      <c r="X776">
        <v>-14</v>
      </c>
      <c r="Y776" s="6">
        <v>-10.4</v>
      </c>
      <c r="Z776">
        <v>53</v>
      </c>
      <c r="AA776">
        <v>2019</v>
      </c>
      <c r="AB776">
        <v>95309</v>
      </c>
      <c r="AC776" s="6">
        <v>1584.56</v>
      </c>
      <c r="AD776" s="7">
        <v>19.616666666699999</v>
      </c>
      <c r="AE776" s="7">
        <f t="shared" si="228"/>
        <v>19.596680384098903</v>
      </c>
      <c r="AF776" s="8">
        <v>0.33343293506668403</v>
      </c>
      <c r="AG776" s="8">
        <v>0.45161290322580644</v>
      </c>
      <c r="AH776" s="8">
        <v>8.0834419817470665E-2</v>
      </c>
      <c r="AI776" s="9">
        <f t="shared" si="229"/>
        <v>0.90545454545454551</v>
      </c>
      <c r="AJ776" s="10">
        <f t="shared" si="230"/>
        <v>986.28896527201618</v>
      </c>
      <c r="AK776" s="7">
        <f t="shared" si="231"/>
        <v>2.3476548694905843</v>
      </c>
      <c r="AL776" s="7">
        <f t="shared" si="232"/>
        <v>2.9535012874236384</v>
      </c>
      <c r="AM776" s="8">
        <f t="shared" si="233"/>
        <v>0.44285714285714284</v>
      </c>
      <c r="AN776" s="11">
        <f t="shared" si="234"/>
        <v>-16</v>
      </c>
      <c r="AO776" s="7">
        <f t="shared" si="235"/>
        <v>-0.60584641793305405</v>
      </c>
      <c r="AP776">
        <v>199</v>
      </c>
      <c r="AQ776">
        <v>199</v>
      </c>
      <c r="AR776">
        <v>153</v>
      </c>
      <c r="AS776">
        <v>98</v>
      </c>
      <c r="AT776">
        <v>98</v>
      </c>
      <c r="AU776">
        <v>98</v>
      </c>
      <c r="AV776" s="6">
        <v>5.8</v>
      </c>
      <c r="AW776">
        <v>12</v>
      </c>
      <c r="AX776">
        <v>3</v>
      </c>
      <c r="AY776">
        <v>3</v>
      </c>
      <c r="AZ776" s="11">
        <f t="shared" si="236"/>
        <v>6</v>
      </c>
      <c r="BA776" s="6">
        <v>48.8367</v>
      </c>
      <c r="BB776" s="6">
        <v>47.13</v>
      </c>
      <c r="BC776" s="6">
        <v>182.4</v>
      </c>
      <c r="BD776">
        <v>106</v>
      </c>
      <c r="BE776">
        <v>106</v>
      </c>
      <c r="BF776">
        <v>96</v>
      </c>
      <c r="BG776" s="11">
        <f t="shared" si="237"/>
        <v>10</v>
      </c>
      <c r="BH776">
        <v>55</v>
      </c>
      <c r="BI776">
        <v>31</v>
      </c>
      <c r="BJ776">
        <v>19</v>
      </c>
      <c r="BK776">
        <v>90</v>
      </c>
      <c r="BL776">
        <v>31</v>
      </c>
      <c r="BM776">
        <v>19</v>
      </c>
      <c r="BN776">
        <v>90</v>
      </c>
      <c r="BO776" s="8">
        <f t="shared" si="238"/>
        <v>6.4888248017303529E-2</v>
      </c>
      <c r="BP776">
        <v>0</v>
      </c>
      <c r="BQ776">
        <v>1</v>
      </c>
      <c r="BR776">
        <v>0</v>
      </c>
      <c r="BS776">
        <v>1</v>
      </c>
      <c r="BT776" s="8">
        <f t="shared" si="239"/>
        <v>0</v>
      </c>
      <c r="BU776" s="8">
        <f t="shared" si="240"/>
        <v>6.1652281134401974E-4</v>
      </c>
      <c r="BV776">
        <v>0</v>
      </c>
      <c r="BW776">
        <v>0</v>
      </c>
      <c r="BX776">
        <v>0</v>
      </c>
      <c r="BY776">
        <v>1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1</v>
      </c>
      <c r="CH776">
        <v>0</v>
      </c>
      <c r="CI776">
        <v>2</v>
      </c>
      <c r="CJ776">
        <v>2</v>
      </c>
      <c r="CK776">
        <v>1</v>
      </c>
      <c r="CL776">
        <v>0</v>
      </c>
      <c r="CM776">
        <v>0</v>
      </c>
      <c r="CN776">
        <v>0</v>
      </c>
      <c r="CO776">
        <v>0</v>
      </c>
      <c r="CP776">
        <v>4</v>
      </c>
      <c r="CQ776">
        <v>2</v>
      </c>
      <c r="CR776">
        <v>0</v>
      </c>
      <c r="CS776">
        <v>0</v>
      </c>
      <c r="CT776">
        <v>3</v>
      </c>
      <c r="CU776">
        <v>0</v>
      </c>
      <c r="CV776">
        <v>0</v>
      </c>
      <c r="CW776">
        <v>1</v>
      </c>
      <c r="CX776">
        <v>54</v>
      </c>
      <c r="CY776">
        <v>2</v>
      </c>
      <c r="CZ776">
        <v>1</v>
      </c>
      <c r="DA776">
        <v>56</v>
      </c>
      <c r="DB776">
        <v>14</v>
      </c>
      <c r="DC776">
        <v>2</v>
      </c>
      <c r="DD776">
        <v>0</v>
      </c>
      <c r="DE776">
        <v>23</v>
      </c>
      <c r="DF776">
        <v>21</v>
      </c>
      <c r="DG776">
        <v>10</v>
      </c>
      <c r="DH776">
        <v>20</v>
      </c>
      <c r="DI776">
        <v>9</v>
      </c>
      <c r="DJ776" s="11">
        <f t="shared" si="241"/>
        <v>-11</v>
      </c>
      <c r="DK776" s="6">
        <v>-1.00511756</v>
      </c>
      <c r="DL776">
        <v>19</v>
      </c>
      <c r="DM776">
        <v>1</v>
      </c>
      <c r="DN776">
        <v>0</v>
      </c>
      <c r="DO776">
        <v>1</v>
      </c>
      <c r="DP776">
        <v>0</v>
      </c>
      <c r="DQ776">
        <v>1355</v>
      </c>
      <c r="DR776">
        <v>1387</v>
      </c>
      <c r="DS776">
        <v>1050</v>
      </c>
      <c r="DT776">
        <v>1092</v>
      </c>
      <c r="DU776">
        <v>767</v>
      </c>
      <c r="DV776">
        <v>825</v>
      </c>
      <c r="DW776" s="6">
        <v>61.58</v>
      </c>
      <c r="DX776" s="6">
        <v>70.760000000000005</v>
      </c>
      <c r="DY776">
        <v>193</v>
      </c>
      <c r="DZ776">
        <v>231</v>
      </c>
      <c r="EA776">
        <v>62</v>
      </c>
      <c r="EB776">
        <v>78</v>
      </c>
      <c r="EC776">
        <v>46</v>
      </c>
      <c r="ED776">
        <v>54</v>
      </c>
      <c r="EE776">
        <v>54</v>
      </c>
      <c r="EF776">
        <v>62</v>
      </c>
      <c r="EG776" s="11">
        <f t="shared" si="242"/>
        <v>100</v>
      </c>
      <c r="EH776" s="11">
        <f t="shared" si="243"/>
        <v>116</v>
      </c>
      <c r="EI776">
        <v>782</v>
      </c>
      <c r="EJ776">
        <v>840</v>
      </c>
      <c r="EK776">
        <v>548</v>
      </c>
      <c r="EL776">
        <v>461</v>
      </c>
      <c r="EM776">
        <v>235</v>
      </c>
      <c r="EN776">
        <v>194</v>
      </c>
      <c r="EO776">
        <v>96</v>
      </c>
      <c r="EP776">
        <v>104</v>
      </c>
      <c r="EQ776">
        <v>2.1</v>
      </c>
      <c r="ER776">
        <v>2.8</v>
      </c>
      <c r="ES776">
        <v>4.9000000000000004</v>
      </c>
      <c r="ET776">
        <v>3167.7</v>
      </c>
      <c r="EU776" s="11">
        <f t="shared" si="244"/>
        <v>250</v>
      </c>
      <c r="EV776" s="6">
        <f t="shared" si="245"/>
        <v>6.5789473684210522</v>
      </c>
      <c r="EW776" s="6">
        <f t="shared" si="246"/>
        <v>103.82692987327714</v>
      </c>
      <c r="EX776" s="6">
        <v>24.6</v>
      </c>
      <c r="EY776">
        <v>0.3</v>
      </c>
    </row>
    <row r="777" spans="1:155">
      <c r="A777">
        <v>31</v>
      </c>
      <c r="B777" s="5">
        <v>5500000</v>
      </c>
      <c r="C777" t="s">
        <v>986</v>
      </c>
      <c r="D777" t="s">
        <v>987</v>
      </c>
      <c r="E777" t="s">
        <v>260</v>
      </c>
      <c r="F777" t="s">
        <v>154</v>
      </c>
      <c r="G777" t="s">
        <v>154</v>
      </c>
      <c r="H777">
        <v>72</v>
      </c>
      <c r="I777">
        <v>215</v>
      </c>
      <c r="J777">
        <v>2010</v>
      </c>
      <c r="K777">
        <v>2</v>
      </c>
      <c r="L777">
        <v>37</v>
      </c>
      <c r="M777" t="s">
        <v>146</v>
      </c>
      <c r="N777" t="s">
        <v>988</v>
      </c>
      <c r="O777" t="s">
        <v>157</v>
      </c>
      <c r="P777" t="s">
        <v>192</v>
      </c>
      <c r="Q777" t="s">
        <v>186</v>
      </c>
      <c r="R777">
        <v>75</v>
      </c>
      <c r="S777">
        <v>17</v>
      </c>
      <c r="T777">
        <v>20</v>
      </c>
      <c r="U777">
        <v>11</v>
      </c>
      <c r="V777">
        <v>9</v>
      </c>
      <c r="W777">
        <v>37</v>
      </c>
      <c r="X777">
        <v>-18</v>
      </c>
      <c r="Y777" s="6">
        <v>2.4</v>
      </c>
      <c r="Z777">
        <v>32</v>
      </c>
      <c r="AA777">
        <v>1987</v>
      </c>
      <c r="AB777">
        <v>104133</v>
      </c>
      <c r="AC777" s="6">
        <v>1704.11</v>
      </c>
      <c r="AD777" s="7">
        <v>23.133333333300001</v>
      </c>
      <c r="AE777" s="7">
        <f t="shared" si="228"/>
        <v>22.998488888877777</v>
      </c>
      <c r="AF777" s="8">
        <v>0.38936668022355148</v>
      </c>
      <c r="AG777" s="8">
        <v>0.52857142857142858</v>
      </c>
      <c r="AH777" s="8">
        <v>7.4468085106382975E-2</v>
      </c>
      <c r="AI777" s="9">
        <f t="shared" si="229"/>
        <v>0.90969455511288178</v>
      </c>
      <c r="AJ777" s="10">
        <f t="shared" si="230"/>
        <v>984.16264021926474</v>
      </c>
      <c r="AK777" s="7">
        <f t="shared" si="231"/>
        <v>2.4646296307163271</v>
      </c>
      <c r="AL777" s="7">
        <f t="shared" si="232"/>
        <v>2.3942116412672894</v>
      </c>
      <c r="AM777" s="8">
        <f t="shared" si="233"/>
        <v>0.50724637681159424</v>
      </c>
      <c r="AN777" s="11">
        <f t="shared" si="234"/>
        <v>2</v>
      </c>
      <c r="AO777" s="7">
        <f t="shared" si="235"/>
        <v>7.0417989449037766E-2</v>
      </c>
      <c r="AP777">
        <v>442</v>
      </c>
      <c r="AQ777">
        <v>445</v>
      </c>
      <c r="AR777">
        <v>306</v>
      </c>
      <c r="AS777">
        <v>216</v>
      </c>
      <c r="AT777">
        <v>225</v>
      </c>
      <c r="AU777">
        <v>225</v>
      </c>
      <c r="AV777" s="6">
        <v>12.1</v>
      </c>
      <c r="AW777">
        <v>19</v>
      </c>
      <c r="AX777">
        <v>6</v>
      </c>
      <c r="AY777">
        <v>11</v>
      </c>
      <c r="AZ777" s="11">
        <f t="shared" si="236"/>
        <v>17</v>
      </c>
      <c r="BA777" s="6">
        <v>48.862200000000001</v>
      </c>
      <c r="BB777" s="6">
        <v>44.95</v>
      </c>
      <c r="BC777" s="6">
        <v>192</v>
      </c>
      <c r="BD777">
        <v>117</v>
      </c>
      <c r="BE777">
        <v>117</v>
      </c>
      <c r="BF777">
        <v>67</v>
      </c>
      <c r="BG777" s="11">
        <f t="shared" si="237"/>
        <v>50</v>
      </c>
      <c r="BH777">
        <v>93</v>
      </c>
      <c r="BI777">
        <v>45</v>
      </c>
      <c r="BJ777">
        <v>53</v>
      </c>
      <c r="BK777">
        <v>84</v>
      </c>
      <c r="BL777">
        <v>45</v>
      </c>
      <c r="BM777">
        <v>52</v>
      </c>
      <c r="BN777">
        <v>84</v>
      </c>
      <c r="BO777" s="8">
        <f t="shared" si="238"/>
        <v>6.0825488776249097E-2</v>
      </c>
      <c r="BP777">
        <v>0</v>
      </c>
      <c r="BQ777">
        <v>0</v>
      </c>
      <c r="BR777">
        <v>0</v>
      </c>
      <c r="BS777">
        <v>0</v>
      </c>
      <c r="BT777" s="8">
        <f t="shared" si="239"/>
        <v>0</v>
      </c>
      <c r="BU777" s="8">
        <f t="shared" si="240"/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2</v>
      </c>
      <c r="CJ777">
        <v>2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2</v>
      </c>
      <c r="CQ777">
        <v>7</v>
      </c>
      <c r="CR777">
        <v>0</v>
      </c>
      <c r="CS777">
        <v>0</v>
      </c>
      <c r="CT777">
        <v>8</v>
      </c>
      <c r="CU777">
        <v>1</v>
      </c>
      <c r="CV777">
        <v>5</v>
      </c>
      <c r="CW777">
        <v>7</v>
      </c>
      <c r="CX777">
        <v>80</v>
      </c>
      <c r="CY777">
        <v>1</v>
      </c>
      <c r="CZ777">
        <v>1</v>
      </c>
      <c r="DA777">
        <v>80</v>
      </c>
      <c r="DB777">
        <v>73</v>
      </c>
      <c r="DC777">
        <v>0</v>
      </c>
      <c r="DD777">
        <v>0</v>
      </c>
      <c r="DE777">
        <v>70</v>
      </c>
      <c r="DF777">
        <v>15</v>
      </c>
      <c r="DG777">
        <v>13</v>
      </c>
      <c r="DH777">
        <v>14</v>
      </c>
      <c r="DI777">
        <v>9</v>
      </c>
      <c r="DJ777" s="11">
        <f t="shared" si="241"/>
        <v>-2</v>
      </c>
      <c r="DK777" s="6">
        <v>4.4744265399999996</v>
      </c>
      <c r="DL777">
        <v>15</v>
      </c>
      <c r="DM777">
        <v>0</v>
      </c>
      <c r="DN777">
        <v>0</v>
      </c>
      <c r="DO777">
        <v>0</v>
      </c>
      <c r="DP777">
        <v>0</v>
      </c>
      <c r="DQ777">
        <v>1802</v>
      </c>
      <c r="DR777">
        <v>1381</v>
      </c>
      <c r="DS777">
        <v>1340</v>
      </c>
      <c r="DT777">
        <v>1067</v>
      </c>
      <c r="DU777">
        <v>940</v>
      </c>
      <c r="DV777">
        <v>753</v>
      </c>
      <c r="DW777" s="6">
        <v>96.67</v>
      </c>
      <c r="DX777" s="6">
        <v>69.33</v>
      </c>
      <c r="DY777">
        <v>331</v>
      </c>
      <c r="DZ777">
        <v>238</v>
      </c>
      <c r="EA777">
        <v>70</v>
      </c>
      <c r="EB777">
        <v>68</v>
      </c>
      <c r="EC777">
        <v>89</v>
      </c>
      <c r="ED777">
        <v>61</v>
      </c>
      <c r="EE777">
        <v>87</v>
      </c>
      <c r="EF777">
        <v>81</v>
      </c>
      <c r="EG777" s="11">
        <f t="shared" si="242"/>
        <v>176</v>
      </c>
      <c r="EH777" s="11">
        <f t="shared" si="243"/>
        <v>142</v>
      </c>
      <c r="EI777">
        <v>865</v>
      </c>
      <c r="EJ777">
        <v>747</v>
      </c>
      <c r="EK777">
        <v>569</v>
      </c>
      <c r="EL777">
        <v>530</v>
      </c>
      <c r="EM777">
        <v>290</v>
      </c>
      <c r="EN777">
        <v>285</v>
      </c>
      <c r="EO777">
        <v>72</v>
      </c>
      <c r="EP777">
        <v>89</v>
      </c>
      <c r="EQ777">
        <v>3.8</v>
      </c>
      <c r="ER777">
        <v>2.8</v>
      </c>
      <c r="ES777">
        <v>6.6</v>
      </c>
      <c r="ET777">
        <v>2672.51</v>
      </c>
      <c r="EU777" s="11">
        <f t="shared" si="244"/>
        <v>233</v>
      </c>
      <c r="EV777" s="6">
        <f t="shared" si="245"/>
        <v>11.333333333333334</v>
      </c>
      <c r="EW777" s="6">
        <f t="shared" si="246"/>
        <v>112.07023020814385</v>
      </c>
      <c r="EX777" s="6">
        <v>46.5</v>
      </c>
      <c r="EY777">
        <v>0.63</v>
      </c>
    </row>
    <row r="778" spans="1:155">
      <c r="A778">
        <v>676</v>
      </c>
      <c r="B778" s="5">
        <v>5500000</v>
      </c>
      <c r="C778" t="s">
        <v>1026</v>
      </c>
      <c r="D778" t="s">
        <v>287</v>
      </c>
      <c r="E778" t="s">
        <v>288</v>
      </c>
      <c r="F778" t="s">
        <v>154</v>
      </c>
      <c r="G778" t="s">
        <v>154</v>
      </c>
      <c r="H778">
        <v>72</v>
      </c>
      <c r="I778">
        <v>205</v>
      </c>
      <c r="J778">
        <v>2006</v>
      </c>
      <c r="K778">
        <v>1</v>
      </c>
      <c r="L778">
        <v>28</v>
      </c>
      <c r="M778" t="s">
        <v>155</v>
      </c>
      <c r="N778" t="s">
        <v>1024</v>
      </c>
      <c r="O778" t="s">
        <v>415</v>
      </c>
      <c r="P778" t="s">
        <v>158</v>
      </c>
      <c r="Q778" t="s">
        <v>199</v>
      </c>
      <c r="R778">
        <v>79</v>
      </c>
      <c r="S778">
        <v>26</v>
      </c>
      <c r="T778">
        <v>25</v>
      </c>
      <c r="U778">
        <v>14</v>
      </c>
      <c r="V778">
        <v>11</v>
      </c>
      <c r="W778">
        <v>51</v>
      </c>
      <c r="X778">
        <v>-4</v>
      </c>
      <c r="Y778" s="6">
        <v>2.7</v>
      </c>
      <c r="Z778">
        <v>55</v>
      </c>
      <c r="AA778">
        <v>1854</v>
      </c>
      <c r="AB778">
        <v>87336</v>
      </c>
      <c r="AC778" s="6">
        <v>1452.15</v>
      </c>
      <c r="AD778" s="7">
        <v>18.433333333299998</v>
      </c>
      <c r="AE778" s="7">
        <f t="shared" si="228"/>
        <v>18.413431786205482</v>
      </c>
      <c r="AF778" s="8">
        <v>0.31392136347128308</v>
      </c>
      <c r="AG778" s="8">
        <v>0.64556962025316456</v>
      </c>
      <c r="AH778" s="8">
        <v>9.7772277227722776E-2</v>
      </c>
      <c r="AI778" s="9">
        <f t="shared" si="229"/>
        <v>0.91392801251956179</v>
      </c>
      <c r="AJ778" s="10">
        <f t="shared" si="230"/>
        <v>1011.7002897472846</v>
      </c>
      <c r="AK778" s="7">
        <f t="shared" si="231"/>
        <v>3.2641256068587956</v>
      </c>
      <c r="AL778" s="7">
        <f t="shared" si="232"/>
        <v>2.2724925111042249</v>
      </c>
      <c r="AM778" s="8">
        <f t="shared" si="233"/>
        <v>0.58955223880597019</v>
      </c>
      <c r="AN778" s="11">
        <f t="shared" si="234"/>
        <v>24</v>
      </c>
      <c r="AO778" s="7">
        <f t="shared" si="235"/>
        <v>0.9916330957545707</v>
      </c>
      <c r="AP778">
        <v>280</v>
      </c>
      <c r="AQ778">
        <v>280</v>
      </c>
      <c r="AR778">
        <v>241</v>
      </c>
      <c r="AS778">
        <v>185</v>
      </c>
      <c r="AT778">
        <v>185</v>
      </c>
      <c r="AU778">
        <v>185</v>
      </c>
      <c r="AV778" s="6">
        <v>23.06</v>
      </c>
      <c r="AW778">
        <v>91</v>
      </c>
      <c r="AX778">
        <v>21</v>
      </c>
      <c r="AY778">
        <v>16</v>
      </c>
      <c r="AZ778" s="11">
        <f t="shared" si="236"/>
        <v>37</v>
      </c>
      <c r="BA778" s="6">
        <v>25.789200000000001</v>
      </c>
      <c r="BB778" s="6">
        <v>24.45</v>
      </c>
      <c r="BC778" s="6">
        <v>249.3</v>
      </c>
      <c r="BD778">
        <v>157</v>
      </c>
      <c r="BE778">
        <v>157</v>
      </c>
      <c r="BF778">
        <v>79</v>
      </c>
      <c r="BG778" s="11">
        <f t="shared" si="237"/>
        <v>78</v>
      </c>
      <c r="BH778">
        <v>56</v>
      </c>
      <c r="BI778">
        <v>35</v>
      </c>
      <c r="BJ778">
        <v>44</v>
      </c>
      <c r="BK778">
        <v>50</v>
      </c>
      <c r="BL778">
        <v>35</v>
      </c>
      <c r="BM778">
        <v>44</v>
      </c>
      <c r="BN778">
        <v>50</v>
      </c>
      <c r="BO778" s="8">
        <f t="shared" si="238"/>
        <v>4.2589437819420782E-2</v>
      </c>
      <c r="BP778">
        <v>41</v>
      </c>
      <c r="BQ778">
        <v>48</v>
      </c>
      <c r="BR778">
        <v>41</v>
      </c>
      <c r="BS778">
        <v>47</v>
      </c>
      <c r="BT778" s="8">
        <f t="shared" si="239"/>
        <v>0.4606741573033708</v>
      </c>
      <c r="BU778" s="8">
        <f t="shared" si="240"/>
        <v>6.0273972602739728E-2</v>
      </c>
      <c r="BV778">
        <v>7</v>
      </c>
      <c r="BW778">
        <v>11</v>
      </c>
      <c r="BX778">
        <v>8</v>
      </c>
      <c r="BY778">
        <v>16</v>
      </c>
      <c r="BZ778">
        <v>26</v>
      </c>
      <c r="CA778">
        <v>21</v>
      </c>
      <c r="CB778">
        <v>16</v>
      </c>
      <c r="CC778">
        <v>19</v>
      </c>
      <c r="CD778">
        <v>12</v>
      </c>
      <c r="CE778">
        <v>13</v>
      </c>
      <c r="CF778">
        <v>23</v>
      </c>
      <c r="CG778">
        <v>22</v>
      </c>
      <c r="CH778">
        <v>1</v>
      </c>
      <c r="CI778">
        <v>4</v>
      </c>
      <c r="CJ778">
        <v>5</v>
      </c>
      <c r="CK778">
        <v>0</v>
      </c>
      <c r="CL778">
        <v>0</v>
      </c>
      <c r="CM778">
        <v>0</v>
      </c>
      <c r="CN778">
        <v>3</v>
      </c>
      <c r="CO778">
        <v>1</v>
      </c>
      <c r="CP778">
        <v>0</v>
      </c>
      <c r="CQ778">
        <v>6</v>
      </c>
      <c r="CR778">
        <v>3</v>
      </c>
      <c r="CS778">
        <v>1</v>
      </c>
      <c r="CT778">
        <v>12</v>
      </c>
      <c r="CU778">
        <v>2</v>
      </c>
      <c r="CV778">
        <v>0</v>
      </c>
      <c r="CW778">
        <v>4</v>
      </c>
      <c r="CX778">
        <v>50</v>
      </c>
      <c r="CY778">
        <v>31</v>
      </c>
      <c r="CZ778">
        <v>1</v>
      </c>
      <c r="DA778">
        <v>9</v>
      </c>
      <c r="DB778">
        <v>47</v>
      </c>
      <c r="DC778">
        <v>10</v>
      </c>
      <c r="DD778">
        <v>6</v>
      </c>
      <c r="DE778">
        <v>81</v>
      </c>
      <c r="DF778">
        <v>23</v>
      </c>
      <c r="DG778">
        <v>34</v>
      </c>
      <c r="DH778">
        <v>21</v>
      </c>
      <c r="DI778">
        <v>27</v>
      </c>
      <c r="DJ778" s="11">
        <f t="shared" si="241"/>
        <v>11</v>
      </c>
      <c r="DK778" s="6">
        <v>3.463727811</v>
      </c>
      <c r="DL778">
        <v>20</v>
      </c>
      <c r="DM778">
        <v>3</v>
      </c>
      <c r="DN778">
        <v>0</v>
      </c>
      <c r="DO778">
        <v>0</v>
      </c>
      <c r="DP778">
        <v>0</v>
      </c>
      <c r="DQ778">
        <v>1470</v>
      </c>
      <c r="DR778">
        <v>1174</v>
      </c>
      <c r="DS778">
        <v>1113</v>
      </c>
      <c r="DT778">
        <v>893</v>
      </c>
      <c r="DU778">
        <v>808</v>
      </c>
      <c r="DV778">
        <v>639</v>
      </c>
      <c r="DW778" s="6">
        <v>77.63</v>
      </c>
      <c r="DX778" s="6">
        <v>57.28</v>
      </c>
      <c r="DY778">
        <v>276</v>
      </c>
      <c r="DZ778">
        <v>186</v>
      </c>
      <c r="EA778">
        <v>79</v>
      </c>
      <c r="EB778">
        <v>55</v>
      </c>
      <c r="EC778">
        <v>68</v>
      </c>
      <c r="ED778">
        <v>40</v>
      </c>
      <c r="EE778">
        <v>56</v>
      </c>
      <c r="EF778">
        <v>38</v>
      </c>
      <c r="EG778" s="11">
        <f t="shared" si="242"/>
        <v>124</v>
      </c>
      <c r="EH778" s="11">
        <f t="shared" si="243"/>
        <v>78</v>
      </c>
      <c r="EI778">
        <v>697</v>
      </c>
      <c r="EJ778">
        <v>763</v>
      </c>
      <c r="EK778">
        <v>415</v>
      </c>
      <c r="EL778">
        <v>365</v>
      </c>
      <c r="EM778">
        <v>168</v>
      </c>
      <c r="EN778">
        <v>161</v>
      </c>
      <c r="EO778">
        <v>62</v>
      </c>
      <c r="EP778">
        <v>86</v>
      </c>
      <c r="EQ778">
        <v>4.5999999999999996</v>
      </c>
      <c r="ER778">
        <v>1.3</v>
      </c>
      <c r="ES778">
        <v>5.9</v>
      </c>
      <c r="ET778">
        <v>3173.69</v>
      </c>
      <c r="EU778" s="11">
        <f t="shared" si="244"/>
        <v>265</v>
      </c>
      <c r="EV778" s="6">
        <f t="shared" si="245"/>
        <v>10.050000000000001</v>
      </c>
      <c r="EW778" s="6">
        <f t="shared" si="246"/>
        <v>109.24491271562854</v>
      </c>
      <c r="EX778" s="6">
        <v>53.9</v>
      </c>
      <c r="EY778">
        <v>0.68</v>
      </c>
    </row>
    <row r="779" spans="1:155">
      <c r="A779">
        <v>872</v>
      </c>
      <c r="B779" s="5">
        <v>5500000</v>
      </c>
      <c r="C779" t="s">
        <v>1239</v>
      </c>
      <c r="D779" t="s">
        <v>425</v>
      </c>
      <c r="E779" t="s">
        <v>144</v>
      </c>
      <c r="F779" t="s">
        <v>145</v>
      </c>
      <c r="G779" t="s">
        <v>145</v>
      </c>
      <c r="H779">
        <v>78</v>
      </c>
      <c r="I779">
        <v>210</v>
      </c>
      <c r="J779">
        <v>2011</v>
      </c>
      <c r="K779">
        <v>1</v>
      </c>
      <c r="L779">
        <v>9</v>
      </c>
      <c r="M779" t="s">
        <v>146</v>
      </c>
      <c r="N779" t="s">
        <v>143</v>
      </c>
      <c r="O779" t="s">
        <v>1240</v>
      </c>
      <c r="P779" t="s">
        <v>192</v>
      </c>
      <c r="Q779" t="s">
        <v>204</v>
      </c>
      <c r="R779">
        <v>81</v>
      </c>
      <c r="S779">
        <v>13</v>
      </c>
      <c r="T779">
        <v>37</v>
      </c>
      <c r="U779">
        <v>17</v>
      </c>
      <c r="V779">
        <v>20</v>
      </c>
      <c r="W779">
        <v>50</v>
      </c>
      <c r="X779">
        <v>12</v>
      </c>
      <c r="Y779" s="6">
        <v>14.8</v>
      </c>
      <c r="Z779">
        <v>64</v>
      </c>
      <c r="AA779">
        <v>2131</v>
      </c>
      <c r="AB779">
        <v>95665</v>
      </c>
      <c r="AC779" s="6">
        <v>1592.44</v>
      </c>
      <c r="AD779" s="7">
        <v>19.683333333299998</v>
      </c>
      <c r="AE779" s="7">
        <f t="shared" si="228"/>
        <v>19.675747599440193</v>
      </c>
      <c r="AF779" s="8">
        <v>0.33693377652990625</v>
      </c>
      <c r="AG779" s="8">
        <v>0.60240963855421692</v>
      </c>
      <c r="AH779" s="8">
        <v>9.0315560391730138E-2</v>
      </c>
      <c r="AI779" s="9">
        <f t="shared" si="229"/>
        <v>0.91803278688524592</v>
      </c>
      <c r="AJ779" s="10">
        <f t="shared" si="230"/>
        <v>1008.3483472769761</v>
      </c>
      <c r="AK779" s="7">
        <f t="shared" si="231"/>
        <v>3.1272763808997515</v>
      </c>
      <c r="AL779" s="7">
        <f t="shared" si="232"/>
        <v>2.0722915777046547</v>
      </c>
      <c r="AM779" s="8">
        <f t="shared" si="233"/>
        <v>0.60144927536231885</v>
      </c>
      <c r="AN779" s="11">
        <f t="shared" si="234"/>
        <v>28</v>
      </c>
      <c r="AO779" s="7">
        <f t="shared" si="235"/>
        <v>1.0549848031950968</v>
      </c>
      <c r="AP779">
        <v>423</v>
      </c>
      <c r="AQ779">
        <v>423</v>
      </c>
      <c r="AR779">
        <v>300</v>
      </c>
      <c r="AS779">
        <v>222</v>
      </c>
      <c r="AT779">
        <v>222</v>
      </c>
      <c r="AU779">
        <v>222</v>
      </c>
      <c r="AV779" s="6">
        <v>10.82</v>
      </c>
      <c r="AW779">
        <v>19</v>
      </c>
      <c r="AX779">
        <v>10</v>
      </c>
      <c r="AY779">
        <v>15</v>
      </c>
      <c r="AZ779" s="11">
        <f t="shared" si="236"/>
        <v>25</v>
      </c>
      <c r="BA779" s="6">
        <v>46.720700000000001</v>
      </c>
      <c r="BB779" s="6">
        <v>43.16</v>
      </c>
      <c r="BC779" s="6">
        <v>324.3</v>
      </c>
      <c r="BD779">
        <v>68</v>
      </c>
      <c r="BE779">
        <v>68</v>
      </c>
      <c r="BF779">
        <v>49</v>
      </c>
      <c r="BG779" s="11">
        <f t="shared" si="237"/>
        <v>19</v>
      </c>
      <c r="BH779">
        <v>78</v>
      </c>
      <c r="BI779">
        <v>52</v>
      </c>
      <c r="BJ779">
        <v>17</v>
      </c>
      <c r="BK779">
        <v>94</v>
      </c>
      <c r="BL779">
        <v>52</v>
      </c>
      <c r="BM779">
        <v>17</v>
      </c>
      <c r="BN779">
        <v>94</v>
      </c>
      <c r="BO779" s="8">
        <f t="shared" si="238"/>
        <v>7.2642967542503864E-2</v>
      </c>
      <c r="BP779">
        <v>0</v>
      </c>
      <c r="BQ779">
        <v>0</v>
      </c>
      <c r="BR779">
        <v>0</v>
      </c>
      <c r="BS779">
        <v>0</v>
      </c>
      <c r="BT779" s="8">
        <f t="shared" si="239"/>
        <v>0</v>
      </c>
      <c r="BU779" s="8">
        <f t="shared" si="240"/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1</v>
      </c>
      <c r="CI779">
        <v>4</v>
      </c>
      <c r="CJ779">
        <v>5</v>
      </c>
      <c r="CK779">
        <v>0</v>
      </c>
      <c r="CL779">
        <v>0</v>
      </c>
      <c r="CM779">
        <v>0</v>
      </c>
      <c r="CN779">
        <v>2</v>
      </c>
      <c r="CO779">
        <v>0</v>
      </c>
      <c r="CP779">
        <v>2</v>
      </c>
      <c r="CQ779">
        <v>0</v>
      </c>
      <c r="CR779">
        <v>0</v>
      </c>
      <c r="CS779">
        <v>0</v>
      </c>
      <c r="CT779">
        <v>9</v>
      </c>
      <c r="CU779">
        <v>0</v>
      </c>
      <c r="CV779">
        <v>5</v>
      </c>
      <c r="CW779">
        <v>8</v>
      </c>
      <c r="CX779">
        <v>65</v>
      </c>
      <c r="CY779">
        <v>6</v>
      </c>
      <c r="CZ779">
        <v>0</v>
      </c>
      <c r="DA779">
        <v>45</v>
      </c>
      <c r="DB779">
        <v>29</v>
      </c>
      <c r="DC779">
        <v>0</v>
      </c>
      <c r="DD779">
        <v>0</v>
      </c>
      <c r="DE779">
        <v>142</v>
      </c>
      <c r="DF779">
        <v>32</v>
      </c>
      <c r="DG779">
        <v>5</v>
      </c>
      <c r="DH779">
        <v>31</v>
      </c>
      <c r="DI779">
        <v>5</v>
      </c>
      <c r="DJ779" s="11">
        <f t="shared" si="241"/>
        <v>-27</v>
      </c>
      <c r="DK779" s="6">
        <v>-11.234645820000001</v>
      </c>
      <c r="DL779">
        <v>32</v>
      </c>
      <c r="DM779">
        <v>0</v>
      </c>
      <c r="DN779">
        <v>0</v>
      </c>
      <c r="DO779">
        <v>0</v>
      </c>
      <c r="DP779">
        <v>0</v>
      </c>
      <c r="DQ779">
        <v>1720</v>
      </c>
      <c r="DR779">
        <v>1294</v>
      </c>
      <c r="DS779">
        <v>1274</v>
      </c>
      <c r="DT779">
        <v>970</v>
      </c>
      <c r="DU779">
        <v>919</v>
      </c>
      <c r="DV779">
        <v>671</v>
      </c>
      <c r="DW779" s="6">
        <v>81.89</v>
      </c>
      <c r="DX779" s="6">
        <v>61.08</v>
      </c>
      <c r="DY779">
        <v>255</v>
      </c>
      <c r="DZ779">
        <v>211</v>
      </c>
      <c r="EA779">
        <v>83</v>
      </c>
      <c r="EB779">
        <v>55</v>
      </c>
      <c r="EC779">
        <v>71</v>
      </c>
      <c r="ED779">
        <v>38</v>
      </c>
      <c r="EE779">
        <v>99</v>
      </c>
      <c r="EF779">
        <v>56</v>
      </c>
      <c r="EG779" s="11">
        <f t="shared" si="242"/>
        <v>170</v>
      </c>
      <c r="EH779" s="11">
        <f t="shared" si="243"/>
        <v>94</v>
      </c>
      <c r="EI779">
        <v>799</v>
      </c>
      <c r="EJ779">
        <v>783</v>
      </c>
      <c r="EK779">
        <v>477</v>
      </c>
      <c r="EL779">
        <v>381</v>
      </c>
      <c r="EM779">
        <v>241</v>
      </c>
      <c r="EN779">
        <v>210</v>
      </c>
      <c r="EO779">
        <v>124</v>
      </c>
      <c r="EP779">
        <v>97</v>
      </c>
      <c r="EQ779">
        <v>4.8</v>
      </c>
      <c r="ER779">
        <v>4.7</v>
      </c>
      <c r="ES779">
        <v>9.5</v>
      </c>
      <c r="ET779">
        <v>3133.83</v>
      </c>
      <c r="EU779" s="11">
        <f t="shared" si="244"/>
        <v>226</v>
      </c>
      <c r="EV779" s="6">
        <f t="shared" si="245"/>
        <v>2.65625</v>
      </c>
      <c r="EW779" s="6">
        <f t="shared" si="246"/>
        <v>113.56157845821505</v>
      </c>
      <c r="EX779" s="6">
        <v>65.099999999999994</v>
      </c>
      <c r="EY779">
        <v>0.8</v>
      </c>
    </row>
    <row r="780" spans="1:155">
      <c r="A780">
        <v>273</v>
      </c>
      <c r="B780" s="5">
        <v>5500000</v>
      </c>
      <c r="C780" t="s">
        <v>1583</v>
      </c>
      <c r="D780" t="s">
        <v>161</v>
      </c>
      <c r="F780" t="s">
        <v>162</v>
      </c>
      <c r="G780" t="s">
        <v>162</v>
      </c>
      <c r="H780">
        <v>72</v>
      </c>
      <c r="I780">
        <v>194</v>
      </c>
      <c r="J780">
        <v>2000</v>
      </c>
      <c r="K780">
        <v>1</v>
      </c>
      <c r="L780">
        <v>29</v>
      </c>
      <c r="M780" t="s">
        <v>155</v>
      </c>
      <c r="N780" t="s">
        <v>1584</v>
      </c>
      <c r="O780" t="s">
        <v>1335</v>
      </c>
      <c r="P780" t="s">
        <v>192</v>
      </c>
      <c r="Q780" t="s">
        <v>159</v>
      </c>
      <c r="R780">
        <v>57</v>
      </c>
      <c r="S780">
        <v>2</v>
      </c>
      <c r="T780">
        <v>11</v>
      </c>
      <c r="U780">
        <v>5</v>
      </c>
      <c r="V780">
        <v>6</v>
      </c>
      <c r="W780">
        <v>13</v>
      </c>
      <c r="X780">
        <v>-7</v>
      </c>
      <c r="Y780" s="6">
        <v>2.8</v>
      </c>
      <c r="Z780">
        <v>32</v>
      </c>
      <c r="AA780">
        <v>1466</v>
      </c>
      <c r="AB780">
        <v>66530</v>
      </c>
      <c r="AC780" s="6">
        <v>1106.8</v>
      </c>
      <c r="AD780" s="7">
        <v>19.45</v>
      </c>
      <c r="AE780" s="7">
        <f t="shared" si="228"/>
        <v>19.440253411306042</v>
      </c>
      <c r="AF780" s="8">
        <v>0.32771837775257678</v>
      </c>
      <c r="AG780" s="8">
        <v>0.28260869565217389</v>
      </c>
      <c r="AH780" s="8">
        <v>8.0279232111692841E-2</v>
      </c>
      <c r="AI780" s="9">
        <f t="shared" si="229"/>
        <v>0.91407678244972579</v>
      </c>
      <c r="AJ780" s="10">
        <f t="shared" si="230"/>
        <v>994.35601456141865</v>
      </c>
      <c r="AK780" s="7">
        <f t="shared" si="231"/>
        <v>2.4936754607878573</v>
      </c>
      <c r="AL780" s="7">
        <f t="shared" si="232"/>
        <v>2.5478857968919408</v>
      </c>
      <c r="AM780" s="8">
        <f t="shared" si="233"/>
        <v>0.4946236559139785</v>
      </c>
      <c r="AN780" s="11">
        <f t="shared" si="234"/>
        <v>-1</v>
      </c>
      <c r="AO780" s="7">
        <f t="shared" si="235"/>
        <v>-5.4210336104083545E-2</v>
      </c>
      <c r="AP780">
        <v>137</v>
      </c>
      <c r="AQ780">
        <v>137</v>
      </c>
      <c r="AR780">
        <v>90</v>
      </c>
      <c r="AS780">
        <v>67</v>
      </c>
      <c r="AT780">
        <v>67</v>
      </c>
      <c r="AU780">
        <v>67</v>
      </c>
      <c r="AV780" s="6">
        <v>4.2699999999999996</v>
      </c>
      <c r="AW780">
        <v>10</v>
      </c>
      <c r="AX780">
        <v>2</v>
      </c>
      <c r="AY780">
        <v>2</v>
      </c>
      <c r="AZ780" s="11">
        <f t="shared" si="236"/>
        <v>4</v>
      </c>
      <c r="BA780" s="6">
        <v>43.5075</v>
      </c>
      <c r="BB780" s="6">
        <v>42.14</v>
      </c>
      <c r="BC780" s="6">
        <v>90.7</v>
      </c>
      <c r="BD780">
        <v>77</v>
      </c>
      <c r="BE780">
        <v>77</v>
      </c>
      <c r="BF780">
        <v>61</v>
      </c>
      <c r="BG780" s="11">
        <f t="shared" si="237"/>
        <v>16</v>
      </c>
      <c r="BH780">
        <v>23</v>
      </c>
      <c r="BI780">
        <v>23</v>
      </c>
      <c r="BJ780">
        <v>6</v>
      </c>
      <c r="BK780">
        <v>81</v>
      </c>
      <c r="BL780">
        <v>23</v>
      </c>
      <c r="BM780">
        <v>6</v>
      </c>
      <c r="BN780">
        <v>81</v>
      </c>
      <c r="BO780" s="8">
        <f t="shared" si="238"/>
        <v>8.5896076352067863E-2</v>
      </c>
      <c r="BP780">
        <v>0</v>
      </c>
      <c r="BQ780">
        <v>0</v>
      </c>
      <c r="BR780">
        <v>0</v>
      </c>
      <c r="BS780">
        <v>0</v>
      </c>
      <c r="BT780" s="8">
        <f t="shared" si="239"/>
        <v>0</v>
      </c>
      <c r="BU780" s="8">
        <f t="shared" si="240"/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1</v>
      </c>
      <c r="CQ780">
        <v>1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4</v>
      </c>
      <c r="CX780">
        <v>19</v>
      </c>
      <c r="CY780">
        <v>4</v>
      </c>
      <c r="CZ780">
        <v>0</v>
      </c>
      <c r="DA780">
        <v>28</v>
      </c>
      <c r="DB780">
        <v>8</v>
      </c>
      <c r="DC780">
        <v>1</v>
      </c>
      <c r="DD780">
        <v>0</v>
      </c>
      <c r="DE780">
        <v>26</v>
      </c>
      <c r="DF780">
        <v>16</v>
      </c>
      <c r="DG780">
        <v>3</v>
      </c>
      <c r="DH780">
        <v>16</v>
      </c>
      <c r="DI780">
        <v>3</v>
      </c>
      <c r="DJ780" s="11">
        <f t="shared" si="241"/>
        <v>-13</v>
      </c>
      <c r="DK780" s="6">
        <v>-6.8122333900000003</v>
      </c>
      <c r="DL780">
        <v>16</v>
      </c>
      <c r="DM780">
        <v>0</v>
      </c>
      <c r="DN780">
        <v>0</v>
      </c>
      <c r="DO780">
        <v>0</v>
      </c>
      <c r="DP780">
        <v>0</v>
      </c>
      <c r="DQ780">
        <v>1035</v>
      </c>
      <c r="DR780">
        <v>943</v>
      </c>
      <c r="DS780">
        <v>788</v>
      </c>
      <c r="DT780">
        <v>716</v>
      </c>
      <c r="DU780">
        <v>573</v>
      </c>
      <c r="DV780">
        <v>547</v>
      </c>
      <c r="DW780" s="6">
        <v>55.75</v>
      </c>
      <c r="DX780" s="6">
        <v>46.08</v>
      </c>
      <c r="DY780">
        <v>205</v>
      </c>
      <c r="DZ780">
        <v>152</v>
      </c>
      <c r="EA780">
        <v>46</v>
      </c>
      <c r="EB780">
        <v>47</v>
      </c>
      <c r="EC780">
        <v>31</v>
      </c>
      <c r="ED780">
        <v>34</v>
      </c>
      <c r="EE780">
        <v>44</v>
      </c>
      <c r="EF780">
        <v>54</v>
      </c>
      <c r="EG780" s="11">
        <f t="shared" si="242"/>
        <v>75</v>
      </c>
      <c r="EH780" s="11">
        <f t="shared" si="243"/>
        <v>88</v>
      </c>
      <c r="EI780">
        <v>612</v>
      </c>
      <c r="EJ780">
        <v>498</v>
      </c>
      <c r="EK780">
        <v>348</v>
      </c>
      <c r="EL780">
        <v>400</v>
      </c>
      <c r="EM780">
        <v>157</v>
      </c>
      <c r="EN780">
        <v>92</v>
      </c>
      <c r="EO780">
        <v>63</v>
      </c>
      <c r="EP780">
        <v>54</v>
      </c>
      <c r="EQ780">
        <v>0.30000000000000004</v>
      </c>
      <c r="ER780">
        <v>2.1</v>
      </c>
      <c r="ES780">
        <v>2.2999999999999998</v>
      </c>
      <c r="ET780">
        <v>2270.4899999999998</v>
      </c>
      <c r="EU780" s="11">
        <f t="shared" si="244"/>
        <v>190</v>
      </c>
      <c r="EV780" s="6">
        <f t="shared" si="245"/>
        <v>5.1875</v>
      </c>
      <c r="EW780" s="6">
        <f t="shared" si="246"/>
        <v>107.22804481387786</v>
      </c>
      <c r="EX780" s="6">
        <v>12.8</v>
      </c>
      <c r="EY780">
        <v>0.22</v>
      </c>
    </row>
    <row r="781" spans="1:155">
      <c r="A781">
        <v>751</v>
      </c>
      <c r="B781" s="5">
        <v>5500000</v>
      </c>
      <c r="C781" t="s">
        <v>1628</v>
      </c>
      <c r="D781" t="s">
        <v>161</v>
      </c>
      <c r="F781" t="s">
        <v>162</v>
      </c>
      <c r="G781" t="s">
        <v>162</v>
      </c>
      <c r="H781">
        <v>73</v>
      </c>
      <c r="I781">
        <v>215</v>
      </c>
      <c r="J781">
        <v>2011</v>
      </c>
      <c r="K781">
        <v>1</v>
      </c>
      <c r="L781">
        <v>2</v>
      </c>
      <c r="M781" t="s">
        <v>155</v>
      </c>
      <c r="N781" t="s">
        <v>1629</v>
      </c>
      <c r="O781" t="s">
        <v>472</v>
      </c>
      <c r="P781" t="s">
        <v>149</v>
      </c>
      <c r="Q781" t="s">
        <v>316</v>
      </c>
      <c r="R781">
        <v>72</v>
      </c>
      <c r="S781">
        <v>18</v>
      </c>
      <c r="T781">
        <v>15</v>
      </c>
      <c r="U781">
        <v>7</v>
      </c>
      <c r="V781">
        <v>8</v>
      </c>
      <c r="W781">
        <v>33</v>
      </c>
      <c r="X781">
        <v>-25</v>
      </c>
      <c r="Y781" s="6">
        <v>1.2</v>
      </c>
      <c r="Z781">
        <v>62</v>
      </c>
      <c r="AA781">
        <v>1729</v>
      </c>
      <c r="AB781">
        <v>81136</v>
      </c>
      <c r="AC781" s="6">
        <v>1345.08</v>
      </c>
      <c r="AD781" s="7">
        <v>18.7833333333</v>
      </c>
      <c r="AE781" s="7">
        <f t="shared" si="228"/>
        <v>18.748827160482715</v>
      </c>
      <c r="AF781" s="8">
        <v>0.31435108473887041</v>
      </c>
      <c r="AG781" s="8">
        <v>0.6875</v>
      </c>
      <c r="AH781" s="8">
        <v>7.0901033973412117E-2</v>
      </c>
      <c r="AI781" s="9">
        <f t="shared" si="229"/>
        <v>0.88443759630200303</v>
      </c>
      <c r="AJ781" s="10">
        <f t="shared" si="230"/>
        <v>955.33863027541508</v>
      </c>
      <c r="AK781" s="7">
        <f t="shared" si="231"/>
        <v>2.1411365866714251</v>
      </c>
      <c r="AL781" s="7">
        <f t="shared" si="232"/>
        <v>3.3455259166741014</v>
      </c>
      <c r="AM781" s="8">
        <f t="shared" si="233"/>
        <v>0.3902439024390244</v>
      </c>
      <c r="AN781" s="11">
        <f t="shared" si="234"/>
        <v>-27</v>
      </c>
      <c r="AO781" s="7">
        <f t="shared" si="235"/>
        <v>-1.2043893300026762</v>
      </c>
      <c r="AP781">
        <v>266</v>
      </c>
      <c r="AQ781">
        <v>265</v>
      </c>
      <c r="AR781">
        <v>221</v>
      </c>
      <c r="AS781">
        <v>169</v>
      </c>
      <c r="AT781">
        <v>169</v>
      </c>
      <c r="AU781">
        <v>169</v>
      </c>
      <c r="AV781" s="6">
        <v>15.19</v>
      </c>
      <c r="AW781">
        <v>52</v>
      </c>
      <c r="AX781">
        <v>8</v>
      </c>
      <c r="AY781">
        <v>11</v>
      </c>
      <c r="AZ781" s="11">
        <f t="shared" si="236"/>
        <v>19</v>
      </c>
      <c r="BA781" s="6">
        <v>30.065100000000001</v>
      </c>
      <c r="BB781" s="6">
        <v>26.28</v>
      </c>
      <c r="BC781" s="6">
        <v>206.8</v>
      </c>
      <c r="BD781">
        <v>143</v>
      </c>
      <c r="BE781">
        <v>143</v>
      </c>
      <c r="BF781">
        <v>87</v>
      </c>
      <c r="BG781" s="11">
        <f t="shared" si="237"/>
        <v>56</v>
      </c>
      <c r="BH781">
        <v>52</v>
      </c>
      <c r="BI781">
        <v>36</v>
      </c>
      <c r="BJ781">
        <v>65</v>
      </c>
      <c r="BK781">
        <v>41</v>
      </c>
      <c r="BL781">
        <v>36</v>
      </c>
      <c r="BM781">
        <v>65</v>
      </c>
      <c r="BN781">
        <v>41</v>
      </c>
      <c r="BO781" s="8">
        <f t="shared" si="238"/>
        <v>3.6412078152753109E-2</v>
      </c>
      <c r="BP781">
        <v>62</v>
      </c>
      <c r="BQ781">
        <v>63</v>
      </c>
      <c r="BR781">
        <v>62</v>
      </c>
      <c r="BS781">
        <v>63</v>
      </c>
      <c r="BT781" s="8">
        <f t="shared" si="239"/>
        <v>0.496</v>
      </c>
      <c r="BU781" s="8">
        <f t="shared" si="240"/>
        <v>9.0122566690699346E-2</v>
      </c>
      <c r="BV781">
        <v>0</v>
      </c>
      <c r="BW781">
        <v>4</v>
      </c>
      <c r="BX781">
        <v>6</v>
      </c>
      <c r="BY781">
        <v>8</v>
      </c>
      <c r="BZ781">
        <v>56</v>
      </c>
      <c r="CA781">
        <v>51</v>
      </c>
      <c r="CB781">
        <v>20</v>
      </c>
      <c r="CC781">
        <v>19</v>
      </c>
      <c r="CD781">
        <v>26</v>
      </c>
      <c r="CE781">
        <v>24</v>
      </c>
      <c r="CF781">
        <v>37</v>
      </c>
      <c r="CG781">
        <v>41</v>
      </c>
      <c r="CH781">
        <v>1</v>
      </c>
      <c r="CI781">
        <v>6</v>
      </c>
      <c r="CJ781">
        <v>2</v>
      </c>
      <c r="CK781">
        <v>2</v>
      </c>
      <c r="CL781">
        <v>0</v>
      </c>
      <c r="CM781">
        <v>1</v>
      </c>
      <c r="CN781">
        <v>0</v>
      </c>
      <c r="CO781">
        <v>2</v>
      </c>
      <c r="CP781">
        <v>2</v>
      </c>
      <c r="CQ781">
        <v>1</v>
      </c>
      <c r="CR781">
        <v>3</v>
      </c>
      <c r="CS781">
        <v>1</v>
      </c>
      <c r="CT781">
        <v>9</v>
      </c>
      <c r="CU781">
        <v>1</v>
      </c>
      <c r="CV781">
        <v>2</v>
      </c>
      <c r="CW781">
        <v>9</v>
      </c>
      <c r="CX781">
        <v>40</v>
      </c>
      <c r="CY781">
        <v>18</v>
      </c>
      <c r="CZ781">
        <v>5</v>
      </c>
      <c r="DA781">
        <v>11</v>
      </c>
      <c r="DB781">
        <v>14</v>
      </c>
      <c r="DC781">
        <v>9</v>
      </c>
      <c r="DD781">
        <v>4</v>
      </c>
      <c r="DE781">
        <v>108</v>
      </c>
      <c r="DF781">
        <v>25</v>
      </c>
      <c r="DG781">
        <v>22</v>
      </c>
      <c r="DH781">
        <v>25</v>
      </c>
      <c r="DI781">
        <v>17</v>
      </c>
      <c r="DJ781" s="11">
        <f t="shared" si="241"/>
        <v>-3</v>
      </c>
      <c r="DK781" s="6">
        <v>-6.1887131422000001</v>
      </c>
      <c r="DL781">
        <v>21</v>
      </c>
      <c r="DM781">
        <v>4</v>
      </c>
      <c r="DN781">
        <v>0</v>
      </c>
      <c r="DO781">
        <v>0</v>
      </c>
      <c r="DP781">
        <v>0</v>
      </c>
      <c r="DQ781">
        <v>1297</v>
      </c>
      <c r="DR781">
        <v>1126</v>
      </c>
      <c r="DS781">
        <v>956</v>
      </c>
      <c r="DT781">
        <v>879</v>
      </c>
      <c r="DU781">
        <v>677</v>
      </c>
      <c r="DV781">
        <v>649</v>
      </c>
      <c r="DW781" s="6">
        <v>57.5</v>
      </c>
      <c r="DX781" s="6">
        <v>54.04</v>
      </c>
      <c r="DY781">
        <v>184</v>
      </c>
      <c r="DZ781">
        <v>180</v>
      </c>
      <c r="EA781">
        <v>48</v>
      </c>
      <c r="EB781">
        <v>75</v>
      </c>
      <c r="EC781">
        <v>44</v>
      </c>
      <c r="ED781">
        <v>43</v>
      </c>
      <c r="EE781">
        <v>46</v>
      </c>
      <c r="EF781">
        <v>38</v>
      </c>
      <c r="EG781" s="11">
        <f t="shared" si="242"/>
        <v>90</v>
      </c>
      <c r="EH781" s="11">
        <f t="shared" si="243"/>
        <v>81</v>
      </c>
      <c r="EI781">
        <v>728</v>
      </c>
      <c r="EJ781">
        <v>659</v>
      </c>
      <c r="EK781">
        <v>395</v>
      </c>
      <c r="EL781">
        <v>316</v>
      </c>
      <c r="EM781">
        <v>154</v>
      </c>
      <c r="EN781">
        <v>176</v>
      </c>
      <c r="EO781">
        <v>77</v>
      </c>
      <c r="EP781">
        <v>88</v>
      </c>
      <c r="EQ781">
        <v>1.9</v>
      </c>
      <c r="ER781">
        <v>0.8</v>
      </c>
      <c r="ES781">
        <v>2.7</v>
      </c>
      <c r="ET781">
        <v>2933.83</v>
      </c>
      <c r="EU781" s="11">
        <f t="shared" si="244"/>
        <v>250</v>
      </c>
      <c r="EV781" s="6">
        <f t="shared" si="245"/>
        <v>9.9047619047619051</v>
      </c>
      <c r="EW781" s="6">
        <f t="shared" si="246"/>
        <v>108.08279061468464</v>
      </c>
      <c r="EX781" s="6">
        <v>35.9</v>
      </c>
      <c r="EY781">
        <v>0.5</v>
      </c>
    </row>
    <row r="782" spans="1:155">
      <c r="A782">
        <v>83</v>
      </c>
      <c r="B782" s="5">
        <v>5500000</v>
      </c>
      <c r="C782" t="s">
        <v>2036</v>
      </c>
      <c r="D782" t="s">
        <v>2037</v>
      </c>
      <c r="E782" t="s">
        <v>108</v>
      </c>
      <c r="F782" t="s">
        <v>154</v>
      </c>
      <c r="G782" t="s">
        <v>154</v>
      </c>
      <c r="H782">
        <v>75</v>
      </c>
      <c r="I782">
        <v>219</v>
      </c>
      <c r="J782">
        <v>2000</v>
      </c>
      <c r="K782">
        <v>1</v>
      </c>
      <c r="L782">
        <v>18</v>
      </c>
      <c r="M782" t="s">
        <v>155</v>
      </c>
      <c r="N782" t="s">
        <v>2038</v>
      </c>
      <c r="O782" t="s">
        <v>2039</v>
      </c>
      <c r="P782" t="s">
        <v>192</v>
      </c>
      <c r="Q782" t="s">
        <v>193</v>
      </c>
      <c r="R782">
        <v>79</v>
      </c>
      <c r="S782">
        <v>0</v>
      </c>
      <c r="T782">
        <v>14</v>
      </c>
      <c r="U782">
        <v>6</v>
      </c>
      <c r="V782">
        <v>8</v>
      </c>
      <c r="W782">
        <v>14</v>
      </c>
      <c r="X782">
        <v>32</v>
      </c>
      <c r="Y782" s="6">
        <v>7.1</v>
      </c>
      <c r="Z782">
        <v>48</v>
      </c>
      <c r="AA782">
        <v>1748</v>
      </c>
      <c r="AB782">
        <v>84306</v>
      </c>
      <c r="AC782" s="6">
        <v>1401.61</v>
      </c>
      <c r="AD782" s="7">
        <v>17.7833333333</v>
      </c>
      <c r="AE782" s="7">
        <f t="shared" si="228"/>
        <v>17.770436005614766</v>
      </c>
      <c r="AF782" s="8">
        <v>0.31833502159920418</v>
      </c>
      <c r="AG782" s="8">
        <v>0.22950819672131148</v>
      </c>
      <c r="AH782" s="8">
        <v>9.3415007656967836E-2</v>
      </c>
      <c r="AI782" s="9">
        <f t="shared" si="229"/>
        <v>0.92521994134897356</v>
      </c>
      <c r="AJ782" s="10">
        <f t="shared" si="230"/>
        <v>1018.6349490059414</v>
      </c>
      <c r="AK782" s="7">
        <f t="shared" si="231"/>
        <v>2.6112827391357083</v>
      </c>
      <c r="AL782" s="7">
        <f t="shared" si="232"/>
        <v>2.1832036015724778</v>
      </c>
      <c r="AM782" s="8">
        <f t="shared" si="233"/>
        <v>0.5446428571428571</v>
      </c>
      <c r="AN782" s="11">
        <f t="shared" si="234"/>
        <v>10</v>
      </c>
      <c r="AO782" s="7">
        <f t="shared" si="235"/>
        <v>0.42807913756323046</v>
      </c>
      <c r="AP782">
        <v>181</v>
      </c>
      <c r="AQ782">
        <v>181</v>
      </c>
      <c r="AR782">
        <v>126</v>
      </c>
      <c r="AS782">
        <v>93</v>
      </c>
      <c r="AT782">
        <v>93</v>
      </c>
      <c r="AU782">
        <v>93</v>
      </c>
      <c r="AV782" s="6">
        <v>3.12</v>
      </c>
      <c r="AW782">
        <v>2</v>
      </c>
      <c r="AX782">
        <v>5</v>
      </c>
      <c r="AY782">
        <v>15</v>
      </c>
      <c r="AZ782" s="11">
        <f t="shared" si="236"/>
        <v>20</v>
      </c>
      <c r="BA782" s="6">
        <v>58.161299999999997</v>
      </c>
      <c r="BB782" s="6">
        <v>52.33</v>
      </c>
      <c r="BC782" s="6">
        <v>126.3</v>
      </c>
      <c r="BD782">
        <v>181</v>
      </c>
      <c r="BE782">
        <v>181</v>
      </c>
      <c r="BF782">
        <v>129</v>
      </c>
      <c r="BG782" s="11">
        <f t="shared" si="237"/>
        <v>52</v>
      </c>
      <c r="BH782">
        <v>33</v>
      </c>
      <c r="BI782">
        <v>36</v>
      </c>
      <c r="BJ782">
        <v>12</v>
      </c>
      <c r="BK782">
        <v>132</v>
      </c>
      <c r="BL782">
        <v>36</v>
      </c>
      <c r="BM782">
        <v>12</v>
      </c>
      <c r="BN782">
        <v>132</v>
      </c>
      <c r="BO782" s="8">
        <f t="shared" si="238"/>
        <v>0.10169491525423729</v>
      </c>
      <c r="BP782">
        <v>0</v>
      </c>
      <c r="BQ782">
        <v>0</v>
      </c>
      <c r="BR782">
        <v>0</v>
      </c>
      <c r="BS782">
        <v>0</v>
      </c>
      <c r="BT782" s="8">
        <f t="shared" si="239"/>
        <v>0</v>
      </c>
      <c r="BU782" s="8">
        <f t="shared" si="240"/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3</v>
      </c>
      <c r="CX782">
        <v>30</v>
      </c>
      <c r="CY782">
        <v>0</v>
      </c>
      <c r="CZ782">
        <v>0</v>
      </c>
      <c r="DA782">
        <v>36</v>
      </c>
      <c r="DB782">
        <v>9</v>
      </c>
      <c r="DC782">
        <v>0</v>
      </c>
      <c r="DD782">
        <v>0</v>
      </c>
      <c r="DE782">
        <v>48</v>
      </c>
      <c r="DF782">
        <v>20</v>
      </c>
      <c r="DG782">
        <v>9</v>
      </c>
      <c r="DH782">
        <v>20</v>
      </c>
      <c r="DI782">
        <v>6</v>
      </c>
      <c r="DJ782" s="11">
        <f t="shared" si="241"/>
        <v>-11</v>
      </c>
      <c r="DK782" s="6">
        <v>-3.1270141900000001</v>
      </c>
      <c r="DL782">
        <v>18</v>
      </c>
      <c r="DM782">
        <v>2</v>
      </c>
      <c r="DN782">
        <v>0</v>
      </c>
      <c r="DO782">
        <v>0</v>
      </c>
      <c r="DP782">
        <v>0</v>
      </c>
      <c r="DQ782">
        <v>1183</v>
      </c>
      <c r="DR782">
        <v>1298</v>
      </c>
      <c r="DS782">
        <v>873</v>
      </c>
      <c r="DT782">
        <v>955</v>
      </c>
      <c r="DU782">
        <v>653</v>
      </c>
      <c r="DV782">
        <v>682</v>
      </c>
      <c r="DW782" s="6">
        <v>51.58</v>
      </c>
      <c r="DX782" s="6">
        <v>61.67</v>
      </c>
      <c r="DY782">
        <v>165</v>
      </c>
      <c r="DZ782">
        <v>206</v>
      </c>
      <c r="EA782">
        <v>61</v>
      </c>
      <c r="EB782">
        <v>51</v>
      </c>
      <c r="EC782">
        <v>30</v>
      </c>
      <c r="ED782">
        <v>56</v>
      </c>
      <c r="EE782">
        <v>63</v>
      </c>
      <c r="EF782">
        <v>67</v>
      </c>
      <c r="EG782" s="11">
        <f t="shared" si="242"/>
        <v>93</v>
      </c>
      <c r="EH782" s="11">
        <f t="shared" si="243"/>
        <v>123</v>
      </c>
      <c r="EI782">
        <v>599</v>
      </c>
      <c r="EJ782">
        <v>614</v>
      </c>
      <c r="EK782">
        <v>578</v>
      </c>
      <c r="EL782">
        <v>599</v>
      </c>
      <c r="EM782">
        <v>215</v>
      </c>
      <c r="EN782">
        <v>185</v>
      </c>
      <c r="EO782">
        <v>97</v>
      </c>
      <c r="EP782">
        <v>74</v>
      </c>
      <c r="EQ782">
        <v>-0.2</v>
      </c>
      <c r="ER782">
        <v>5.2</v>
      </c>
      <c r="ES782">
        <v>5</v>
      </c>
      <c r="ET782">
        <v>3001.33</v>
      </c>
      <c r="EU782" s="11">
        <f t="shared" si="244"/>
        <v>363</v>
      </c>
      <c r="EV782" s="6">
        <f t="shared" si="245"/>
        <v>10.722222222222221</v>
      </c>
      <c r="EW782" s="6">
        <f t="shared" si="246"/>
        <v>106.20643402943757</v>
      </c>
      <c r="EX782" s="6">
        <v>29.2</v>
      </c>
      <c r="EY782">
        <v>0.37</v>
      </c>
    </row>
    <row r="783" spans="1:155">
      <c r="A783">
        <v>749</v>
      </c>
      <c r="B783" s="5">
        <v>5500000</v>
      </c>
      <c r="C783" t="s">
        <v>2382</v>
      </c>
      <c r="D783" t="s">
        <v>715</v>
      </c>
      <c r="E783" t="s">
        <v>144</v>
      </c>
      <c r="F783" t="s">
        <v>145</v>
      </c>
      <c r="G783" t="s">
        <v>145</v>
      </c>
      <c r="H783">
        <v>71</v>
      </c>
      <c r="I783">
        <v>179</v>
      </c>
      <c r="J783">
        <v>2011</v>
      </c>
      <c r="K783">
        <v>5</v>
      </c>
      <c r="L783">
        <v>139</v>
      </c>
      <c r="M783" t="s">
        <v>146</v>
      </c>
      <c r="N783" t="s">
        <v>2383</v>
      </c>
      <c r="O783" t="s">
        <v>675</v>
      </c>
      <c r="P783" t="s">
        <v>463</v>
      </c>
      <c r="Q783" t="s">
        <v>342</v>
      </c>
      <c r="R783">
        <v>68</v>
      </c>
      <c r="S783">
        <v>12</v>
      </c>
      <c r="T783">
        <v>17</v>
      </c>
      <c r="U783">
        <v>7</v>
      </c>
      <c r="V783">
        <v>10</v>
      </c>
      <c r="W783">
        <v>29</v>
      </c>
      <c r="X783">
        <v>4</v>
      </c>
      <c r="Y783" s="6">
        <v>5.3</v>
      </c>
      <c r="Z783">
        <v>110</v>
      </c>
      <c r="AA783">
        <v>1357</v>
      </c>
      <c r="AB783">
        <v>62023</v>
      </c>
      <c r="AC783" s="6">
        <v>1031.8</v>
      </c>
      <c r="AD783" s="7">
        <v>15.2</v>
      </c>
      <c r="AE783" s="7">
        <f t="shared" si="228"/>
        <v>15.191748366013073</v>
      </c>
      <c r="AF783" s="8">
        <v>0.27485129314363499</v>
      </c>
      <c r="AG783" s="8">
        <v>0.55769230769230771</v>
      </c>
      <c r="AH783" s="8">
        <v>9.3525179856115109E-2</v>
      </c>
      <c r="AI783" s="9">
        <f t="shared" si="229"/>
        <v>0.92889908256880738</v>
      </c>
      <c r="AJ783" s="10">
        <f t="shared" si="230"/>
        <v>1022.4242624249224</v>
      </c>
      <c r="AK783" s="7">
        <f t="shared" si="231"/>
        <v>3.0238418298119791</v>
      </c>
      <c r="AL783" s="7">
        <f t="shared" si="232"/>
        <v>1.8026749370032953</v>
      </c>
      <c r="AM783" s="8">
        <f t="shared" si="233"/>
        <v>0.62650602409638556</v>
      </c>
      <c r="AN783" s="11">
        <f t="shared" si="234"/>
        <v>21</v>
      </c>
      <c r="AO783" s="7">
        <f t="shared" si="235"/>
        <v>1.2211668928086838</v>
      </c>
      <c r="AP783">
        <v>221</v>
      </c>
      <c r="AQ783">
        <v>221</v>
      </c>
      <c r="AR783">
        <v>167</v>
      </c>
      <c r="AS783">
        <v>127</v>
      </c>
      <c r="AT783">
        <v>127</v>
      </c>
      <c r="AU783">
        <v>127</v>
      </c>
      <c r="AV783" s="6">
        <v>15.59</v>
      </c>
      <c r="AW783">
        <v>57</v>
      </c>
      <c r="AX783">
        <v>15</v>
      </c>
      <c r="AY783">
        <v>12</v>
      </c>
      <c r="AZ783" s="11">
        <f t="shared" si="236"/>
        <v>27</v>
      </c>
      <c r="BA783" s="6">
        <v>21.543299999999999</v>
      </c>
      <c r="BB783" s="6">
        <v>19.77</v>
      </c>
      <c r="BC783" s="6">
        <v>130.9</v>
      </c>
      <c r="BD783">
        <v>147</v>
      </c>
      <c r="BE783">
        <v>147</v>
      </c>
      <c r="BF783">
        <v>156</v>
      </c>
      <c r="BG783" s="11">
        <f t="shared" si="237"/>
        <v>-9</v>
      </c>
      <c r="BH783">
        <v>40</v>
      </c>
      <c r="BI783">
        <v>29</v>
      </c>
      <c r="BJ783">
        <v>28</v>
      </c>
      <c r="BK783">
        <v>38</v>
      </c>
      <c r="BL783">
        <v>29</v>
      </c>
      <c r="BM783">
        <v>28</v>
      </c>
      <c r="BN783">
        <v>38</v>
      </c>
      <c r="BO783" s="8">
        <f t="shared" si="238"/>
        <v>4.7678795483061483E-2</v>
      </c>
      <c r="BP783">
        <v>239</v>
      </c>
      <c r="BQ783">
        <v>199</v>
      </c>
      <c r="BR783">
        <v>239</v>
      </c>
      <c r="BS783">
        <v>199</v>
      </c>
      <c r="BT783" s="8">
        <f t="shared" si="239"/>
        <v>0.545662100456621</v>
      </c>
      <c r="BU783" s="8">
        <f t="shared" si="240"/>
        <v>0.43712574850299402</v>
      </c>
      <c r="BV783">
        <v>54</v>
      </c>
      <c r="BW783">
        <v>53</v>
      </c>
      <c r="BX783">
        <v>53</v>
      </c>
      <c r="BY783">
        <v>52</v>
      </c>
      <c r="BZ783">
        <v>132</v>
      </c>
      <c r="CA783">
        <v>94</v>
      </c>
      <c r="CB783">
        <v>49</v>
      </c>
      <c r="CC783">
        <v>55</v>
      </c>
      <c r="CD783">
        <v>99</v>
      </c>
      <c r="CE783">
        <v>75</v>
      </c>
      <c r="CF783">
        <v>145</v>
      </c>
      <c r="CG783">
        <v>116</v>
      </c>
      <c r="CH783">
        <v>1</v>
      </c>
      <c r="CI783">
        <v>4</v>
      </c>
      <c r="CJ783">
        <v>1</v>
      </c>
      <c r="CK783">
        <v>0</v>
      </c>
      <c r="CL783">
        <v>0</v>
      </c>
      <c r="CM783">
        <v>0</v>
      </c>
      <c r="CN783">
        <v>3</v>
      </c>
      <c r="CO783">
        <v>0</v>
      </c>
      <c r="CP783">
        <v>0</v>
      </c>
      <c r="CQ783">
        <v>0</v>
      </c>
      <c r="CR783">
        <v>2</v>
      </c>
      <c r="CS783">
        <v>1</v>
      </c>
      <c r="CT783">
        <v>6</v>
      </c>
      <c r="CU783">
        <v>2</v>
      </c>
      <c r="CV783">
        <v>3</v>
      </c>
      <c r="CW783">
        <v>1</v>
      </c>
      <c r="CX783">
        <v>34</v>
      </c>
      <c r="CY783">
        <v>20</v>
      </c>
      <c r="CZ783">
        <v>3</v>
      </c>
      <c r="DA783">
        <v>7</v>
      </c>
      <c r="DB783">
        <v>10</v>
      </c>
      <c r="DC783">
        <v>7</v>
      </c>
      <c r="DD783">
        <v>3</v>
      </c>
      <c r="DE783">
        <v>77</v>
      </c>
      <c r="DF783">
        <v>29</v>
      </c>
      <c r="DG783">
        <v>21</v>
      </c>
      <c r="DH783">
        <v>22</v>
      </c>
      <c r="DI783">
        <v>20</v>
      </c>
      <c r="DJ783" s="11">
        <f t="shared" si="241"/>
        <v>-8</v>
      </c>
      <c r="DK783" s="6">
        <v>3.7368604777000001</v>
      </c>
      <c r="DL783">
        <v>19</v>
      </c>
      <c r="DM783">
        <v>6</v>
      </c>
      <c r="DN783">
        <v>1</v>
      </c>
      <c r="DO783">
        <v>2</v>
      </c>
      <c r="DP783">
        <v>1</v>
      </c>
      <c r="DQ783">
        <v>1107</v>
      </c>
      <c r="DR783">
        <v>797</v>
      </c>
      <c r="DS783">
        <v>786</v>
      </c>
      <c r="DT783">
        <v>579</v>
      </c>
      <c r="DU783">
        <v>556</v>
      </c>
      <c r="DV783">
        <v>436</v>
      </c>
      <c r="DW783" s="6">
        <v>50.23</v>
      </c>
      <c r="DX783" s="6">
        <v>34.18</v>
      </c>
      <c r="DY783">
        <v>157</v>
      </c>
      <c r="DZ783">
        <v>105</v>
      </c>
      <c r="EA783">
        <v>52</v>
      </c>
      <c r="EB783">
        <v>31</v>
      </c>
      <c r="EC783">
        <v>53</v>
      </c>
      <c r="ED783">
        <v>33</v>
      </c>
      <c r="EE783">
        <v>71</v>
      </c>
      <c r="EF783">
        <v>62</v>
      </c>
      <c r="EG783" s="11">
        <f t="shared" si="242"/>
        <v>124</v>
      </c>
      <c r="EH783" s="11">
        <f t="shared" si="243"/>
        <v>95</v>
      </c>
      <c r="EI783">
        <v>532</v>
      </c>
      <c r="EJ783">
        <v>470</v>
      </c>
      <c r="EK783">
        <v>427</v>
      </c>
      <c r="EL783">
        <v>543</v>
      </c>
      <c r="EM783">
        <v>205</v>
      </c>
      <c r="EN783">
        <v>94</v>
      </c>
      <c r="EO783">
        <v>56</v>
      </c>
      <c r="EP783">
        <v>53</v>
      </c>
      <c r="EQ783">
        <v>1.6</v>
      </c>
      <c r="ER783">
        <v>1.3</v>
      </c>
      <c r="ES783">
        <v>3</v>
      </c>
      <c r="ET783">
        <v>2722.23</v>
      </c>
      <c r="EU783" s="11">
        <f t="shared" si="244"/>
        <v>301</v>
      </c>
      <c r="EV783" s="6">
        <f t="shared" si="245"/>
        <v>9.2105263157894743</v>
      </c>
      <c r="EW783" s="6">
        <f t="shared" si="246"/>
        <v>110.719131614654</v>
      </c>
      <c r="EX783" s="6">
        <v>39.4</v>
      </c>
      <c r="EY783">
        <v>0.57999999999999996</v>
      </c>
    </row>
    <row r="784" spans="1:155">
      <c r="A784">
        <v>419</v>
      </c>
      <c r="B784" s="5">
        <v>5600000</v>
      </c>
      <c r="C784" t="s">
        <v>476</v>
      </c>
      <c r="D784" t="s">
        <v>375</v>
      </c>
      <c r="E784" t="s">
        <v>330</v>
      </c>
      <c r="F784" t="s">
        <v>145</v>
      </c>
      <c r="G784" t="s">
        <v>145</v>
      </c>
      <c r="H784">
        <v>76</v>
      </c>
      <c r="I784">
        <v>221</v>
      </c>
      <c r="J784">
        <v>2002</v>
      </c>
      <c r="K784">
        <v>1</v>
      </c>
      <c r="L784">
        <v>3</v>
      </c>
      <c r="M784" t="s">
        <v>155</v>
      </c>
      <c r="N784" t="s">
        <v>477</v>
      </c>
      <c r="O784" t="s">
        <v>332</v>
      </c>
      <c r="P784" t="s">
        <v>192</v>
      </c>
      <c r="Q784" t="s">
        <v>179</v>
      </c>
      <c r="R784">
        <v>81</v>
      </c>
      <c r="S784">
        <v>1</v>
      </c>
      <c r="T784">
        <v>14</v>
      </c>
      <c r="U784">
        <v>7</v>
      </c>
      <c r="V784">
        <v>7</v>
      </c>
      <c r="W784">
        <v>15</v>
      </c>
      <c r="X784">
        <v>6</v>
      </c>
      <c r="Y784" s="6">
        <v>-3.1</v>
      </c>
      <c r="Z784">
        <v>28</v>
      </c>
      <c r="AA784">
        <v>2366</v>
      </c>
      <c r="AB784">
        <v>108889</v>
      </c>
      <c r="AC784" s="6">
        <v>1807.02</v>
      </c>
      <c r="AD784" s="7">
        <v>22.4</v>
      </c>
      <c r="AE784" s="7">
        <f t="shared" si="228"/>
        <v>22.371344307270231</v>
      </c>
      <c r="AF784" s="8">
        <v>0.39028088249586934</v>
      </c>
      <c r="AG784" s="8">
        <v>0.21126760563380281</v>
      </c>
      <c r="AH784" s="8">
        <v>9.8611111111111108E-2</v>
      </c>
      <c r="AI784" s="9">
        <f t="shared" si="229"/>
        <v>0.91443298969072162</v>
      </c>
      <c r="AJ784" s="10">
        <f t="shared" si="230"/>
        <v>1013.0441008018328</v>
      </c>
      <c r="AK784" s="7">
        <f t="shared" si="231"/>
        <v>2.3574725238237537</v>
      </c>
      <c r="AL784" s="7">
        <f t="shared" si="232"/>
        <v>2.7559185841883322</v>
      </c>
      <c r="AM784" s="8">
        <f t="shared" si="233"/>
        <v>0.46103896103896103</v>
      </c>
      <c r="AN784" s="11">
        <f t="shared" si="234"/>
        <v>-12</v>
      </c>
      <c r="AO784" s="7">
        <f t="shared" si="235"/>
        <v>-0.39844606036457852</v>
      </c>
      <c r="AP784">
        <v>205</v>
      </c>
      <c r="AQ784">
        <v>205</v>
      </c>
      <c r="AR784">
        <v>139</v>
      </c>
      <c r="AS784">
        <v>106</v>
      </c>
      <c r="AT784">
        <v>106</v>
      </c>
      <c r="AU784">
        <v>106</v>
      </c>
      <c r="AV784" s="6">
        <v>4.46</v>
      </c>
      <c r="AW784">
        <v>7</v>
      </c>
      <c r="AX784">
        <v>4</v>
      </c>
      <c r="AY784">
        <v>2</v>
      </c>
      <c r="AZ784" s="11">
        <f t="shared" si="236"/>
        <v>6</v>
      </c>
      <c r="BA784" s="6">
        <v>52.084899999999998</v>
      </c>
      <c r="BB784" s="6">
        <v>45.94</v>
      </c>
      <c r="BC784" s="6">
        <v>136.5</v>
      </c>
      <c r="BD784">
        <v>67</v>
      </c>
      <c r="BE784">
        <v>67</v>
      </c>
      <c r="BF784">
        <v>115</v>
      </c>
      <c r="BG784" s="11">
        <f t="shared" si="237"/>
        <v>-48</v>
      </c>
      <c r="BH784">
        <v>33</v>
      </c>
      <c r="BI784">
        <v>37</v>
      </c>
      <c r="BJ784">
        <v>11</v>
      </c>
      <c r="BK784">
        <v>111</v>
      </c>
      <c r="BL784">
        <v>37</v>
      </c>
      <c r="BM784">
        <v>11</v>
      </c>
      <c r="BN784">
        <v>111</v>
      </c>
      <c r="BO784" s="8">
        <f t="shared" si="238"/>
        <v>6.2080536912751678E-2</v>
      </c>
      <c r="BP784">
        <v>0</v>
      </c>
      <c r="BQ784">
        <v>0</v>
      </c>
      <c r="BR784">
        <v>0</v>
      </c>
      <c r="BS784">
        <v>0</v>
      </c>
      <c r="BT784" s="8">
        <f t="shared" si="239"/>
        <v>0</v>
      </c>
      <c r="BU784" s="8">
        <f t="shared" si="240"/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1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1</v>
      </c>
      <c r="CW784">
        <v>0</v>
      </c>
      <c r="CX784">
        <v>32</v>
      </c>
      <c r="CY784">
        <v>0</v>
      </c>
      <c r="CZ784">
        <v>1</v>
      </c>
      <c r="DA784">
        <v>52</v>
      </c>
      <c r="DB784">
        <v>9</v>
      </c>
      <c r="DC784">
        <v>0</v>
      </c>
      <c r="DD784">
        <v>0</v>
      </c>
      <c r="DE784">
        <v>44</v>
      </c>
      <c r="DF784">
        <v>14</v>
      </c>
      <c r="DG784">
        <v>3</v>
      </c>
      <c r="DH784">
        <v>14</v>
      </c>
      <c r="DI784">
        <v>2</v>
      </c>
      <c r="DJ784" s="11">
        <f t="shared" si="241"/>
        <v>-11</v>
      </c>
      <c r="DK784" s="6">
        <v>-3.3101800699999999</v>
      </c>
      <c r="DL784">
        <v>14</v>
      </c>
      <c r="DM784">
        <v>0</v>
      </c>
      <c r="DN784">
        <v>0</v>
      </c>
      <c r="DO784">
        <v>0</v>
      </c>
      <c r="DP784">
        <v>0</v>
      </c>
      <c r="DQ784">
        <v>1325</v>
      </c>
      <c r="DR784">
        <v>1788</v>
      </c>
      <c r="DS784">
        <v>995</v>
      </c>
      <c r="DT784">
        <v>1334</v>
      </c>
      <c r="DU784">
        <v>720</v>
      </c>
      <c r="DV784">
        <v>970</v>
      </c>
      <c r="DW784" s="6">
        <v>58.96</v>
      </c>
      <c r="DX784" s="6">
        <v>81.760000000000005</v>
      </c>
      <c r="DY784">
        <v>187</v>
      </c>
      <c r="DZ784">
        <v>255</v>
      </c>
      <c r="EA784">
        <v>71</v>
      </c>
      <c r="EB784">
        <v>83</v>
      </c>
      <c r="EC784">
        <v>48</v>
      </c>
      <c r="ED784">
        <v>63</v>
      </c>
      <c r="EE784">
        <v>60</v>
      </c>
      <c r="EF784">
        <v>53</v>
      </c>
      <c r="EG784" s="11">
        <f t="shared" si="242"/>
        <v>108</v>
      </c>
      <c r="EH784" s="11">
        <f t="shared" si="243"/>
        <v>116</v>
      </c>
      <c r="EI784">
        <v>929</v>
      </c>
      <c r="EJ784">
        <v>916</v>
      </c>
      <c r="EK784">
        <v>558</v>
      </c>
      <c r="EL784">
        <v>630</v>
      </c>
      <c r="EM784">
        <v>162</v>
      </c>
      <c r="EN784">
        <v>204</v>
      </c>
      <c r="EO784">
        <v>106</v>
      </c>
      <c r="EP784">
        <v>74</v>
      </c>
      <c r="EQ784">
        <v>-0.5</v>
      </c>
      <c r="ER784">
        <v>4.5999999999999996</v>
      </c>
      <c r="ES784">
        <v>4.0999999999999996</v>
      </c>
      <c r="ET784">
        <v>2823.03</v>
      </c>
      <c r="EU784" s="11">
        <f t="shared" si="244"/>
        <v>206</v>
      </c>
      <c r="EV784" s="6">
        <f t="shared" si="245"/>
        <v>5.5714285714285712</v>
      </c>
      <c r="EW784" s="6">
        <f t="shared" si="246"/>
        <v>103.36354882624431</v>
      </c>
      <c r="EX784" s="6">
        <v>17</v>
      </c>
      <c r="EY784">
        <v>0.21</v>
      </c>
    </row>
    <row r="785" spans="1:155">
      <c r="A785">
        <v>87</v>
      </c>
      <c r="B785" s="5">
        <v>5750000</v>
      </c>
      <c r="C785" t="s">
        <v>217</v>
      </c>
      <c r="D785" t="s">
        <v>218</v>
      </c>
      <c r="F785" t="s">
        <v>219</v>
      </c>
      <c r="G785" t="s">
        <v>219</v>
      </c>
      <c r="H785">
        <v>76</v>
      </c>
      <c r="I785">
        <v>198</v>
      </c>
      <c r="J785">
        <v>2006</v>
      </c>
      <c r="K785">
        <v>2</v>
      </c>
      <c r="L785">
        <v>54</v>
      </c>
      <c r="M785" t="s">
        <v>155</v>
      </c>
      <c r="N785" t="s">
        <v>220</v>
      </c>
      <c r="O785" t="s">
        <v>221</v>
      </c>
      <c r="P785" t="s">
        <v>222</v>
      </c>
      <c r="Q785" t="s">
        <v>150</v>
      </c>
      <c r="R785">
        <v>64</v>
      </c>
      <c r="S785">
        <v>22</v>
      </c>
      <c r="T785">
        <v>23</v>
      </c>
      <c r="U785">
        <v>12</v>
      </c>
      <c r="V785">
        <v>11</v>
      </c>
      <c r="W785">
        <v>45</v>
      </c>
      <c r="X785">
        <v>9</v>
      </c>
      <c r="Y785" s="6">
        <v>-2.7</v>
      </c>
      <c r="Z785">
        <v>30</v>
      </c>
      <c r="AA785">
        <v>1401</v>
      </c>
      <c r="AB785">
        <v>68529</v>
      </c>
      <c r="AC785" s="6">
        <v>1138.55</v>
      </c>
      <c r="AD785" s="7">
        <v>17.850000000000001</v>
      </c>
      <c r="AE785" s="7">
        <f t="shared" si="228"/>
        <v>17.828645833333333</v>
      </c>
      <c r="AF785" s="8">
        <v>0.30912650144442755</v>
      </c>
      <c r="AG785" s="8">
        <v>0.66176470588235292</v>
      </c>
      <c r="AH785" s="8">
        <v>0.11826086956521739</v>
      </c>
      <c r="AI785" s="9">
        <f t="shared" si="229"/>
        <v>0.92013888888888884</v>
      </c>
      <c r="AJ785" s="10">
        <f t="shared" si="230"/>
        <v>1038.3997584541062</v>
      </c>
      <c r="AK785" s="7">
        <f t="shared" si="231"/>
        <v>3.5835053357340478</v>
      </c>
      <c r="AL785" s="7">
        <f t="shared" si="232"/>
        <v>2.4241359624083265</v>
      </c>
      <c r="AM785" s="8">
        <f t="shared" si="233"/>
        <v>0.59649122807017541</v>
      </c>
      <c r="AN785" s="11">
        <f t="shared" si="234"/>
        <v>22</v>
      </c>
      <c r="AO785" s="7">
        <f t="shared" si="235"/>
        <v>1.1593693733257213</v>
      </c>
      <c r="AP785">
        <v>191</v>
      </c>
      <c r="AQ785">
        <v>191</v>
      </c>
      <c r="AR785">
        <v>140</v>
      </c>
      <c r="AS785">
        <v>105</v>
      </c>
      <c r="AT785">
        <v>105</v>
      </c>
      <c r="AU785">
        <v>105</v>
      </c>
      <c r="AV785" s="6">
        <v>16.02</v>
      </c>
      <c r="AW785">
        <v>68</v>
      </c>
      <c r="AX785">
        <v>9</v>
      </c>
      <c r="AY785">
        <v>10</v>
      </c>
      <c r="AZ785" s="11">
        <f t="shared" si="236"/>
        <v>19</v>
      </c>
      <c r="BA785" s="6">
        <v>20.714300000000001</v>
      </c>
      <c r="BB785" s="6">
        <v>20.63</v>
      </c>
      <c r="BC785" s="6">
        <v>232.1</v>
      </c>
      <c r="BD785">
        <v>18</v>
      </c>
      <c r="BE785">
        <v>18</v>
      </c>
      <c r="BF785">
        <v>73</v>
      </c>
      <c r="BG785" s="11">
        <f t="shared" si="237"/>
        <v>-55</v>
      </c>
      <c r="BH785">
        <v>35</v>
      </c>
      <c r="BI785">
        <v>16</v>
      </c>
      <c r="BJ785">
        <v>35</v>
      </c>
      <c r="BK785">
        <v>27</v>
      </c>
      <c r="BL785">
        <v>16</v>
      </c>
      <c r="BM785">
        <v>35</v>
      </c>
      <c r="BN785">
        <v>27</v>
      </c>
      <c r="BO785" s="8">
        <f t="shared" si="238"/>
        <v>2.7635619242579325E-2</v>
      </c>
      <c r="BP785">
        <v>416</v>
      </c>
      <c r="BQ785">
        <v>506</v>
      </c>
      <c r="BR785">
        <v>416</v>
      </c>
      <c r="BS785">
        <v>506</v>
      </c>
      <c r="BT785" s="8">
        <f t="shared" si="239"/>
        <v>0.4511930585683297</v>
      </c>
      <c r="BU785" s="8">
        <f t="shared" si="240"/>
        <v>0.8806112702960841</v>
      </c>
      <c r="BV785">
        <v>86</v>
      </c>
      <c r="BW785">
        <v>110</v>
      </c>
      <c r="BX785">
        <v>151</v>
      </c>
      <c r="BY785">
        <v>188</v>
      </c>
      <c r="BZ785">
        <v>179</v>
      </c>
      <c r="CA785">
        <v>208</v>
      </c>
      <c r="CB785">
        <v>91</v>
      </c>
      <c r="CC785">
        <v>131</v>
      </c>
      <c r="CD785">
        <v>164</v>
      </c>
      <c r="CE785">
        <v>191</v>
      </c>
      <c r="CF785">
        <v>282</v>
      </c>
      <c r="CG785">
        <v>336</v>
      </c>
      <c r="CH785">
        <v>1</v>
      </c>
      <c r="CI785">
        <v>4</v>
      </c>
      <c r="CJ785">
        <v>7</v>
      </c>
      <c r="CK785">
        <v>1</v>
      </c>
      <c r="CL785">
        <v>0</v>
      </c>
      <c r="CM785">
        <v>0</v>
      </c>
      <c r="CN785">
        <v>1</v>
      </c>
      <c r="CO785">
        <v>1</v>
      </c>
      <c r="CP785">
        <v>0</v>
      </c>
      <c r="CQ785">
        <v>2</v>
      </c>
      <c r="CR785">
        <v>5</v>
      </c>
      <c r="CS785">
        <v>0</v>
      </c>
      <c r="CT785">
        <v>13</v>
      </c>
      <c r="CU785">
        <v>0</v>
      </c>
      <c r="CV785">
        <v>2</v>
      </c>
      <c r="CW785">
        <v>7</v>
      </c>
      <c r="CX785">
        <v>26</v>
      </c>
      <c r="CY785">
        <v>17</v>
      </c>
      <c r="CZ785">
        <v>1</v>
      </c>
      <c r="DA785">
        <v>1</v>
      </c>
      <c r="DB785">
        <v>10</v>
      </c>
      <c r="DC785">
        <v>14</v>
      </c>
      <c r="DD785">
        <v>2</v>
      </c>
      <c r="DE785">
        <v>60</v>
      </c>
      <c r="DF785">
        <v>15</v>
      </c>
      <c r="DG785">
        <v>9</v>
      </c>
      <c r="DH785">
        <v>15</v>
      </c>
      <c r="DI785">
        <v>9</v>
      </c>
      <c r="DJ785" s="11">
        <f t="shared" si="241"/>
        <v>-6</v>
      </c>
      <c r="DK785" s="6">
        <v>-0.21242772130000001</v>
      </c>
      <c r="DL785">
        <v>15</v>
      </c>
      <c r="DM785">
        <v>0</v>
      </c>
      <c r="DN785">
        <v>0</v>
      </c>
      <c r="DO785">
        <v>0</v>
      </c>
      <c r="DP785">
        <v>0</v>
      </c>
      <c r="DQ785">
        <v>1112</v>
      </c>
      <c r="DR785">
        <v>977</v>
      </c>
      <c r="DS785">
        <v>793</v>
      </c>
      <c r="DT785">
        <v>745</v>
      </c>
      <c r="DU785">
        <v>575</v>
      </c>
      <c r="DV785">
        <v>576</v>
      </c>
      <c r="DW785" s="6">
        <v>52.05</v>
      </c>
      <c r="DX785" s="6">
        <v>51.49</v>
      </c>
      <c r="DY785">
        <v>173</v>
      </c>
      <c r="DZ785">
        <v>177</v>
      </c>
      <c r="EA785">
        <v>68</v>
      </c>
      <c r="EB785">
        <v>46</v>
      </c>
      <c r="EC785">
        <v>19</v>
      </c>
      <c r="ED785">
        <v>47</v>
      </c>
      <c r="EE785">
        <v>48</v>
      </c>
      <c r="EF785">
        <v>56</v>
      </c>
      <c r="EG785" s="11">
        <f t="shared" si="242"/>
        <v>67</v>
      </c>
      <c r="EH785" s="11">
        <f t="shared" si="243"/>
        <v>103</v>
      </c>
      <c r="EI785">
        <v>459</v>
      </c>
      <c r="EJ785">
        <v>588</v>
      </c>
      <c r="EK785">
        <v>151</v>
      </c>
      <c r="EL785">
        <v>401</v>
      </c>
      <c r="EM785">
        <v>163</v>
      </c>
      <c r="EN785">
        <v>129</v>
      </c>
      <c r="EO785">
        <v>60</v>
      </c>
      <c r="EP785">
        <v>54</v>
      </c>
      <c r="EQ785">
        <v>4.2</v>
      </c>
      <c r="ER785">
        <v>1.4</v>
      </c>
      <c r="ES785">
        <v>5.6</v>
      </c>
      <c r="ET785">
        <v>2544.5700000000002</v>
      </c>
      <c r="EU785" s="11">
        <f t="shared" si="244"/>
        <v>75</v>
      </c>
      <c r="EV785" s="6">
        <f t="shared" si="245"/>
        <v>3.5333333333333332</v>
      </c>
      <c r="EW785" s="6">
        <f t="shared" si="246"/>
        <v>110.08739185806508</v>
      </c>
      <c r="EX785" s="6">
        <v>39.1</v>
      </c>
      <c r="EY785">
        <v>0.61</v>
      </c>
    </row>
    <row r="786" spans="1:155">
      <c r="A786">
        <v>336</v>
      </c>
      <c r="B786" s="5">
        <v>5750000</v>
      </c>
      <c r="C786" t="s">
        <v>360</v>
      </c>
      <c r="D786" t="s">
        <v>313</v>
      </c>
      <c r="E786" t="s">
        <v>189</v>
      </c>
      <c r="F786" t="s">
        <v>145</v>
      </c>
      <c r="G786" t="s">
        <v>145</v>
      </c>
      <c r="H786">
        <v>74</v>
      </c>
      <c r="I786">
        <v>210</v>
      </c>
      <c r="J786">
        <v>2007</v>
      </c>
      <c r="K786">
        <v>5</v>
      </c>
      <c r="L786">
        <v>129</v>
      </c>
      <c r="M786" t="s">
        <v>155</v>
      </c>
      <c r="N786" t="s">
        <v>361</v>
      </c>
      <c r="O786" t="s">
        <v>362</v>
      </c>
      <c r="P786" t="s">
        <v>149</v>
      </c>
      <c r="Q786" t="s">
        <v>363</v>
      </c>
      <c r="R786">
        <v>77</v>
      </c>
      <c r="S786">
        <v>26</v>
      </c>
      <c r="T786">
        <v>43</v>
      </c>
      <c r="U786">
        <v>26</v>
      </c>
      <c r="V786">
        <v>17</v>
      </c>
      <c r="W786">
        <v>69</v>
      </c>
      <c r="X786">
        <v>-9</v>
      </c>
      <c r="Y786" s="6">
        <v>-6.5</v>
      </c>
      <c r="Z786">
        <v>66</v>
      </c>
      <c r="AA786">
        <v>2085</v>
      </c>
      <c r="AB786">
        <v>89507</v>
      </c>
      <c r="AC786" s="6">
        <v>1488.3</v>
      </c>
      <c r="AD786" s="7">
        <v>19.366666666699999</v>
      </c>
      <c r="AE786" s="7">
        <f t="shared" si="228"/>
        <v>19.356349206360317</v>
      </c>
      <c r="AF786" s="8">
        <v>0.3240760902700961</v>
      </c>
      <c r="AG786" s="8">
        <v>0.80232558139534882</v>
      </c>
      <c r="AH786" s="8">
        <v>0.1011764705882353</v>
      </c>
      <c r="AI786" s="9">
        <f t="shared" si="229"/>
        <v>0.88575458392101547</v>
      </c>
      <c r="AJ786" s="10">
        <f t="shared" si="230"/>
        <v>986.93105450925077</v>
      </c>
      <c r="AK786" s="7">
        <f t="shared" si="231"/>
        <v>3.467042934892159</v>
      </c>
      <c r="AL786" s="7">
        <f t="shared" si="232"/>
        <v>3.2654706712356378</v>
      </c>
      <c r="AM786" s="8">
        <f t="shared" si="233"/>
        <v>0.51497005988023947</v>
      </c>
      <c r="AN786" s="11">
        <f t="shared" si="234"/>
        <v>5</v>
      </c>
      <c r="AO786" s="7">
        <f t="shared" si="235"/>
        <v>0.20157226365652114</v>
      </c>
      <c r="AP786">
        <v>359</v>
      </c>
      <c r="AQ786">
        <v>359</v>
      </c>
      <c r="AR786">
        <v>278</v>
      </c>
      <c r="AS786">
        <v>201</v>
      </c>
      <c r="AT786">
        <v>201</v>
      </c>
      <c r="AU786">
        <v>201</v>
      </c>
      <c r="AV786" s="6">
        <v>22.26</v>
      </c>
      <c r="AW786">
        <v>83</v>
      </c>
      <c r="AX786">
        <v>23</v>
      </c>
      <c r="AY786">
        <v>19</v>
      </c>
      <c r="AZ786" s="11">
        <f t="shared" si="236"/>
        <v>42</v>
      </c>
      <c r="BA786" s="6">
        <v>29.348299999999998</v>
      </c>
      <c r="BB786" s="6">
        <v>25.51</v>
      </c>
      <c r="BC786" s="6">
        <v>424.6</v>
      </c>
      <c r="BD786">
        <v>89</v>
      </c>
      <c r="BE786">
        <v>89</v>
      </c>
      <c r="BF786">
        <v>56</v>
      </c>
      <c r="BG786" s="11">
        <f t="shared" si="237"/>
        <v>33</v>
      </c>
      <c r="BH786">
        <v>77</v>
      </c>
      <c r="BI786">
        <v>55</v>
      </c>
      <c r="BJ786">
        <v>55</v>
      </c>
      <c r="BK786">
        <v>47</v>
      </c>
      <c r="BL786">
        <v>55</v>
      </c>
      <c r="BM786">
        <v>55</v>
      </c>
      <c r="BN786">
        <v>47</v>
      </c>
      <c r="BO786" s="8">
        <f t="shared" si="238"/>
        <v>3.4482758620689655E-2</v>
      </c>
      <c r="BP786">
        <v>212</v>
      </c>
      <c r="BQ786">
        <v>200</v>
      </c>
      <c r="BR786">
        <v>212</v>
      </c>
      <c r="BS786">
        <v>200</v>
      </c>
      <c r="BT786" s="8">
        <f t="shared" si="239"/>
        <v>0.5145631067961165</v>
      </c>
      <c r="BU786" s="8">
        <f t="shared" si="240"/>
        <v>0.23664560597357839</v>
      </c>
      <c r="BV786">
        <v>64</v>
      </c>
      <c r="BW786">
        <v>65</v>
      </c>
      <c r="BX786">
        <v>35</v>
      </c>
      <c r="BY786">
        <v>34</v>
      </c>
      <c r="BZ786">
        <v>113</v>
      </c>
      <c r="CA786">
        <v>101</v>
      </c>
      <c r="CB786">
        <v>63</v>
      </c>
      <c r="CC786">
        <v>65</v>
      </c>
      <c r="CD786">
        <v>80</v>
      </c>
      <c r="CE786">
        <v>69</v>
      </c>
      <c r="CF786">
        <v>119</v>
      </c>
      <c r="CG786">
        <v>117</v>
      </c>
      <c r="CH786">
        <v>2</v>
      </c>
      <c r="CI786">
        <v>3</v>
      </c>
      <c r="CJ786">
        <v>4</v>
      </c>
      <c r="CK786">
        <v>0</v>
      </c>
      <c r="CL786">
        <v>0</v>
      </c>
      <c r="CM786">
        <v>0</v>
      </c>
      <c r="CN786">
        <v>4</v>
      </c>
      <c r="CO786">
        <v>0</v>
      </c>
      <c r="CP786">
        <v>1</v>
      </c>
      <c r="CQ786">
        <v>2</v>
      </c>
      <c r="CR786">
        <v>3</v>
      </c>
      <c r="CS786">
        <v>1</v>
      </c>
      <c r="CT786">
        <v>15</v>
      </c>
      <c r="CU786">
        <v>6</v>
      </c>
      <c r="CV786">
        <v>5</v>
      </c>
      <c r="CW786">
        <v>9</v>
      </c>
      <c r="CX786">
        <v>57</v>
      </c>
      <c r="CY786">
        <v>18</v>
      </c>
      <c r="CZ786">
        <v>6</v>
      </c>
      <c r="DA786">
        <v>12</v>
      </c>
      <c r="DB786">
        <v>25</v>
      </c>
      <c r="DC786">
        <v>12</v>
      </c>
      <c r="DD786">
        <v>3</v>
      </c>
      <c r="DE786">
        <v>125</v>
      </c>
      <c r="DF786">
        <v>26</v>
      </c>
      <c r="DG786">
        <v>19</v>
      </c>
      <c r="DH786">
        <v>25</v>
      </c>
      <c r="DI786">
        <v>21</v>
      </c>
      <c r="DJ786" s="11">
        <f t="shared" si="241"/>
        <v>-7</v>
      </c>
      <c r="DK786" s="6">
        <v>-2.3439232546</v>
      </c>
      <c r="DL786">
        <v>22</v>
      </c>
      <c r="DM786">
        <v>4</v>
      </c>
      <c r="DN786">
        <v>0</v>
      </c>
      <c r="DO786">
        <v>0</v>
      </c>
      <c r="DP786">
        <v>0</v>
      </c>
      <c r="DQ786">
        <v>1616</v>
      </c>
      <c r="DR786">
        <v>1363</v>
      </c>
      <c r="DS786">
        <v>1228</v>
      </c>
      <c r="DT786">
        <v>1004</v>
      </c>
      <c r="DU786">
        <v>850</v>
      </c>
      <c r="DV786">
        <v>709</v>
      </c>
      <c r="DW786" s="6">
        <v>85.52</v>
      </c>
      <c r="DX786" s="6">
        <v>76.959999999999994</v>
      </c>
      <c r="DY786">
        <v>287</v>
      </c>
      <c r="DZ786">
        <v>254</v>
      </c>
      <c r="EA786">
        <v>86</v>
      </c>
      <c r="EB786">
        <v>81</v>
      </c>
      <c r="EC786">
        <v>66</v>
      </c>
      <c r="ED786">
        <v>81</v>
      </c>
      <c r="EE786">
        <v>55</v>
      </c>
      <c r="EF786">
        <v>80</v>
      </c>
      <c r="EG786" s="11">
        <f t="shared" si="242"/>
        <v>121</v>
      </c>
      <c r="EH786" s="11">
        <f t="shared" si="243"/>
        <v>161</v>
      </c>
      <c r="EI786">
        <v>901</v>
      </c>
      <c r="EJ786">
        <v>840</v>
      </c>
      <c r="EK786">
        <v>394</v>
      </c>
      <c r="EL786">
        <v>328</v>
      </c>
      <c r="EM786">
        <v>267</v>
      </c>
      <c r="EN786">
        <v>175</v>
      </c>
      <c r="EO786">
        <v>76</v>
      </c>
      <c r="EP786">
        <v>94</v>
      </c>
      <c r="EQ786">
        <v>6.4</v>
      </c>
      <c r="ER786">
        <v>1.1000000000000001</v>
      </c>
      <c r="ES786">
        <v>7.5</v>
      </c>
      <c r="ET786">
        <v>3104.14</v>
      </c>
      <c r="EU786" s="11">
        <f t="shared" si="244"/>
        <v>206</v>
      </c>
      <c r="EV786" s="6">
        <f t="shared" si="245"/>
        <v>6.5454545454545459</v>
      </c>
      <c r="EW786" s="6">
        <f t="shared" si="246"/>
        <v>120.09675468655513</v>
      </c>
      <c r="EX786" s="6">
        <v>61.8</v>
      </c>
      <c r="EY786">
        <v>0.8</v>
      </c>
    </row>
    <row r="787" spans="1:155">
      <c r="A787">
        <v>761</v>
      </c>
      <c r="B787" s="5">
        <v>5750000</v>
      </c>
      <c r="C787" t="s">
        <v>941</v>
      </c>
      <c r="D787" t="s">
        <v>942</v>
      </c>
      <c r="F787" t="s">
        <v>162</v>
      </c>
      <c r="G787" t="s">
        <v>162</v>
      </c>
      <c r="H787">
        <v>70</v>
      </c>
      <c r="I787">
        <v>180</v>
      </c>
      <c r="J787">
        <v>2003</v>
      </c>
      <c r="K787">
        <v>8</v>
      </c>
      <c r="L787">
        <v>239</v>
      </c>
      <c r="M787" t="s">
        <v>155</v>
      </c>
      <c r="N787" t="s">
        <v>943</v>
      </c>
      <c r="O787" t="s">
        <v>944</v>
      </c>
      <c r="P787" t="s">
        <v>192</v>
      </c>
      <c r="Q787" t="s">
        <v>232</v>
      </c>
      <c r="R787">
        <v>60</v>
      </c>
      <c r="S787">
        <v>1</v>
      </c>
      <c r="T787">
        <v>13</v>
      </c>
      <c r="U787">
        <v>7</v>
      </c>
      <c r="V787">
        <v>6</v>
      </c>
      <c r="W787">
        <v>14</v>
      </c>
      <c r="X787">
        <v>-7</v>
      </c>
      <c r="Y787" s="6">
        <v>4.3</v>
      </c>
      <c r="Z787">
        <v>42</v>
      </c>
      <c r="AA787">
        <v>1645</v>
      </c>
      <c r="AB787">
        <v>78856</v>
      </c>
      <c r="AC787" s="6">
        <v>1309.8900000000001</v>
      </c>
      <c r="AD787" s="7">
        <v>21.9</v>
      </c>
      <c r="AE787" s="7">
        <f t="shared" si="228"/>
        <v>21.878648148148148</v>
      </c>
      <c r="AF787" s="8">
        <v>0.38351002626239566</v>
      </c>
      <c r="AG787" s="8">
        <v>0.25</v>
      </c>
      <c r="AH787" s="8">
        <v>9.6718480138169263E-2</v>
      </c>
      <c r="AI787" s="9">
        <f t="shared" si="229"/>
        <v>0.88984263233190275</v>
      </c>
      <c r="AJ787" s="10">
        <f t="shared" si="230"/>
        <v>986.56111247007209</v>
      </c>
      <c r="AK787" s="7">
        <f t="shared" si="231"/>
        <v>2.5651008863339668</v>
      </c>
      <c r="AL787" s="7">
        <f t="shared" si="232"/>
        <v>3.5270137187092043</v>
      </c>
      <c r="AM787" s="8">
        <f t="shared" si="233"/>
        <v>0.42105263157894735</v>
      </c>
      <c r="AN787" s="11">
        <f t="shared" si="234"/>
        <v>-21</v>
      </c>
      <c r="AO787" s="7">
        <f t="shared" si="235"/>
        <v>-0.9619128323752375</v>
      </c>
      <c r="AP787">
        <v>111</v>
      </c>
      <c r="AQ787">
        <v>111</v>
      </c>
      <c r="AR787">
        <v>66</v>
      </c>
      <c r="AS787">
        <v>46</v>
      </c>
      <c r="AT787">
        <v>46</v>
      </c>
      <c r="AU787">
        <v>46</v>
      </c>
      <c r="AV787" s="6">
        <v>2.27</v>
      </c>
      <c r="AW787">
        <v>4</v>
      </c>
      <c r="AX787">
        <v>4</v>
      </c>
      <c r="AY787">
        <v>4</v>
      </c>
      <c r="AZ787" s="11">
        <f t="shared" si="236"/>
        <v>8</v>
      </c>
      <c r="BA787" s="6">
        <v>52.108699999999999</v>
      </c>
      <c r="BB787" s="6">
        <v>46.63</v>
      </c>
      <c r="BC787" s="6">
        <v>104.2</v>
      </c>
      <c r="BD787">
        <v>24</v>
      </c>
      <c r="BE787">
        <v>24</v>
      </c>
      <c r="BF787">
        <v>83</v>
      </c>
      <c r="BG787" s="11">
        <f t="shared" si="237"/>
        <v>-59</v>
      </c>
      <c r="BH787">
        <v>20</v>
      </c>
      <c r="BI787">
        <v>33</v>
      </c>
      <c r="BJ787">
        <v>8</v>
      </c>
      <c r="BK787">
        <v>94</v>
      </c>
      <c r="BL787">
        <v>33</v>
      </c>
      <c r="BM787">
        <v>8</v>
      </c>
      <c r="BN787">
        <v>94</v>
      </c>
      <c r="BO787" s="8">
        <f t="shared" si="238"/>
        <v>7.5079872204472847E-2</v>
      </c>
      <c r="BP787">
        <v>0</v>
      </c>
      <c r="BQ787">
        <v>0</v>
      </c>
      <c r="BR787">
        <v>0</v>
      </c>
      <c r="BS787">
        <v>0</v>
      </c>
      <c r="BT787" s="8">
        <f t="shared" si="239"/>
        <v>0</v>
      </c>
      <c r="BU787" s="8">
        <f t="shared" si="240"/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1</v>
      </c>
      <c r="CU787">
        <v>0</v>
      </c>
      <c r="CV787">
        <v>0</v>
      </c>
      <c r="CW787">
        <v>2</v>
      </c>
      <c r="CX787">
        <v>18</v>
      </c>
      <c r="CY787">
        <v>1</v>
      </c>
      <c r="CZ787">
        <v>0</v>
      </c>
      <c r="DA787">
        <v>24</v>
      </c>
      <c r="DB787">
        <v>2</v>
      </c>
      <c r="DC787">
        <v>0</v>
      </c>
      <c r="DD787">
        <v>0</v>
      </c>
      <c r="DE787">
        <v>19</v>
      </c>
      <c r="DF787">
        <v>21</v>
      </c>
      <c r="DG787">
        <v>11</v>
      </c>
      <c r="DH787">
        <v>21</v>
      </c>
      <c r="DI787">
        <v>10</v>
      </c>
      <c r="DJ787" s="11">
        <f t="shared" si="241"/>
        <v>-10</v>
      </c>
      <c r="DK787" s="6">
        <v>-0.81693788000000001</v>
      </c>
      <c r="DL787">
        <v>21</v>
      </c>
      <c r="DM787">
        <v>0</v>
      </c>
      <c r="DN787">
        <v>0</v>
      </c>
      <c r="DO787">
        <v>0</v>
      </c>
      <c r="DP787">
        <v>0</v>
      </c>
      <c r="DQ787">
        <v>1018</v>
      </c>
      <c r="DR787">
        <v>1252</v>
      </c>
      <c r="DS787">
        <v>774</v>
      </c>
      <c r="DT787">
        <v>938</v>
      </c>
      <c r="DU787">
        <v>579</v>
      </c>
      <c r="DV787">
        <v>699</v>
      </c>
      <c r="DW787" s="6">
        <v>51.07</v>
      </c>
      <c r="DX787" s="6">
        <v>63.64</v>
      </c>
      <c r="DY787">
        <v>174</v>
      </c>
      <c r="DZ787">
        <v>201</v>
      </c>
      <c r="EA787">
        <v>56</v>
      </c>
      <c r="EB787">
        <v>77</v>
      </c>
      <c r="EC787">
        <v>34</v>
      </c>
      <c r="ED787">
        <v>49</v>
      </c>
      <c r="EE787">
        <v>66</v>
      </c>
      <c r="EF787">
        <v>58</v>
      </c>
      <c r="EG787" s="11">
        <f t="shared" si="242"/>
        <v>100</v>
      </c>
      <c r="EH787" s="11">
        <f t="shared" si="243"/>
        <v>107</v>
      </c>
      <c r="EI787">
        <v>670</v>
      </c>
      <c r="EJ787">
        <v>739</v>
      </c>
      <c r="EK787">
        <v>414</v>
      </c>
      <c r="EL787">
        <v>376</v>
      </c>
      <c r="EM787">
        <v>190</v>
      </c>
      <c r="EN787">
        <v>148</v>
      </c>
      <c r="EO787">
        <v>96</v>
      </c>
      <c r="EP787">
        <v>74</v>
      </c>
      <c r="EQ787">
        <v>0</v>
      </c>
      <c r="ER787">
        <v>1.3</v>
      </c>
      <c r="ES787">
        <v>1.3</v>
      </c>
      <c r="ET787">
        <v>2105.64</v>
      </c>
      <c r="EU787" s="11">
        <f t="shared" si="244"/>
        <v>160</v>
      </c>
      <c r="EV787" s="6">
        <f t="shared" si="245"/>
        <v>1.5238095238095237</v>
      </c>
      <c r="EW787" s="6">
        <f t="shared" si="246"/>
        <v>103.97819664246616</v>
      </c>
      <c r="EX787" s="6">
        <v>12.2</v>
      </c>
      <c r="EY787">
        <v>0.2</v>
      </c>
    </row>
    <row r="788" spans="1:155">
      <c r="A788">
        <v>492</v>
      </c>
      <c r="B788" s="5">
        <v>5750000</v>
      </c>
      <c r="C788" t="s">
        <v>1974</v>
      </c>
      <c r="D788" t="s">
        <v>746</v>
      </c>
      <c r="E788" t="s">
        <v>260</v>
      </c>
      <c r="F788" t="s">
        <v>154</v>
      </c>
      <c r="G788" t="s">
        <v>154</v>
      </c>
      <c r="H788">
        <v>73</v>
      </c>
      <c r="I788">
        <v>200</v>
      </c>
      <c r="J788">
        <v>2005</v>
      </c>
      <c r="K788">
        <v>1</v>
      </c>
      <c r="L788">
        <v>28</v>
      </c>
      <c r="M788" t="s">
        <v>146</v>
      </c>
      <c r="N788" t="s">
        <v>1975</v>
      </c>
      <c r="O788" t="s">
        <v>319</v>
      </c>
      <c r="P788" t="s">
        <v>192</v>
      </c>
      <c r="Q788" t="s">
        <v>193</v>
      </c>
      <c r="R788">
        <v>78</v>
      </c>
      <c r="S788">
        <v>5</v>
      </c>
      <c r="T788">
        <v>34</v>
      </c>
      <c r="U788">
        <v>17</v>
      </c>
      <c r="V788">
        <v>17</v>
      </c>
      <c r="W788">
        <v>39</v>
      </c>
      <c r="X788">
        <v>20</v>
      </c>
      <c r="Y788" s="6">
        <v>4.4000000000000004</v>
      </c>
      <c r="Z788">
        <v>32</v>
      </c>
      <c r="AA788">
        <v>2030</v>
      </c>
      <c r="AB788">
        <v>103784</v>
      </c>
      <c r="AC788" s="6">
        <v>1723.19</v>
      </c>
      <c r="AD788" s="7">
        <v>22.183333333299998</v>
      </c>
      <c r="AE788" s="7">
        <f t="shared" si="228"/>
        <v>22.150527065515956</v>
      </c>
      <c r="AF788" s="8">
        <v>0.37187004326855638</v>
      </c>
      <c r="AG788" s="8">
        <v>0.47560975609756095</v>
      </c>
      <c r="AH788" s="8">
        <v>9.5906432748538009E-2</v>
      </c>
      <c r="AI788" s="9">
        <f t="shared" si="229"/>
        <v>0.9167750325097529</v>
      </c>
      <c r="AJ788" s="10">
        <f t="shared" si="230"/>
        <v>1012.6814652582909</v>
      </c>
      <c r="AK788" s="7">
        <f t="shared" si="231"/>
        <v>2.8551697723408331</v>
      </c>
      <c r="AL788" s="7">
        <f t="shared" si="232"/>
        <v>2.2284251881684551</v>
      </c>
      <c r="AM788" s="8">
        <f t="shared" si="233"/>
        <v>0.56164383561643838</v>
      </c>
      <c r="AN788" s="11">
        <f t="shared" si="234"/>
        <v>18</v>
      </c>
      <c r="AO788" s="7">
        <f t="shared" si="235"/>
        <v>0.62674458417237799</v>
      </c>
      <c r="AP788">
        <v>340</v>
      </c>
      <c r="AQ788">
        <v>340</v>
      </c>
      <c r="AR788">
        <v>216</v>
      </c>
      <c r="AS788">
        <v>154</v>
      </c>
      <c r="AT788">
        <v>154</v>
      </c>
      <c r="AU788">
        <v>154</v>
      </c>
      <c r="AV788" s="6">
        <v>6.82</v>
      </c>
      <c r="AW788">
        <v>10</v>
      </c>
      <c r="AX788">
        <v>5</v>
      </c>
      <c r="AY788">
        <v>23</v>
      </c>
      <c r="AZ788" s="11">
        <f t="shared" si="236"/>
        <v>28</v>
      </c>
      <c r="BA788" s="6">
        <v>51.707799999999999</v>
      </c>
      <c r="BB788" s="6">
        <v>46.84</v>
      </c>
      <c r="BC788" s="6">
        <v>323</v>
      </c>
      <c r="BD788">
        <v>147</v>
      </c>
      <c r="BE788">
        <v>147</v>
      </c>
      <c r="BF788">
        <v>135</v>
      </c>
      <c r="BG788" s="11">
        <f t="shared" si="237"/>
        <v>12</v>
      </c>
      <c r="BH788">
        <v>62</v>
      </c>
      <c r="BI788">
        <v>67</v>
      </c>
      <c r="BJ788">
        <v>36</v>
      </c>
      <c r="BK788">
        <v>93</v>
      </c>
      <c r="BL788">
        <v>67</v>
      </c>
      <c r="BM788">
        <v>36</v>
      </c>
      <c r="BN788">
        <v>93</v>
      </c>
      <c r="BO788" s="8">
        <f t="shared" si="238"/>
        <v>6.5126050420168072E-2</v>
      </c>
      <c r="BP788">
        <v>0</v>
      </c>
      <c r="BQ788">
        <v>0</v>
      </c>
      <c r="BR788">
        <v>0</v>
      </c>
      <c r="BS788">
        <v>0</v>
      </c>
      <c r="BT788" s="8">
        <f t="shared" si="239"/>
        <v>0</v>
      </c>
      <c r="BU788" s="8">
        <f t="shared" si="240"/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2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2</v>
      </c>
      <c r="CQ788">
        <v>0</v>
      </c>
      <c r="CR788">
        <v>0</v>
      </c>
      <c r="CS788">
        <v>0</v>
      </c>
      <c r="CT788">
        <v>3</v>
      </c>
      <c r="CU788">
        <v>0</v>
      </c>
      <c r="CV788">
        <v>1</v>
      </c>
      <c r="CW788">
        <v>5</v>
      </c>
      <c r="CX788">
        <v>56</v>
      </c>
      <c r="CY788">
        <v>1</v>
      </c>
      <c r="CZ788">
        <v>0</v>
      </c>
      <c r="DA788">
        <v>57</v>
      </c>
      <c r="DB788">
        <v>25</v>
      </c>
      <c r="DC788">
        <v>1</v>
      </c>
      <c r="DD788">
        <v>0</v>
      </c>
      <c r="DE788">
        <v>70</v>
      </c>
      <c r="DF788">
        <v>16</v>
      </c>
      <c r="DG788">
        <v>6</v>
      </c>
      <c r="DH788">
        <v>16</v>
      </c>
      <c r="DI788">
        <v>4</v>
      </c>
      <c r="DJ788" s="11">
        <f t="shared" si="241"/>
        <v>-10</v>
      </c>
      <c r="DK788" s="6">
        <v>-1.5956773200000001</v>
      </c>
      <c r="DL788">
        <v>16</v>
      </c>
      <c r="DM788">
        <v>0</v>
      </c>
      <c r="DN788">
        <v>0</v>
      </c>
      <c r="DO788">
        <v>0</v>
      </c>
      <c r="DP788">
        <v>0</v>
      </c>
      <c r="DQ788">
        <v>1603</v>
      </c>
      <c r="DR788">
        <v>1428</v>
      </c>
      <c r="DS788">
        <v>1178</v>
      </c>
      <c r="DT788">
        <v>1089</v>
      </c>
      <c r="DU788">
        <v>855</v>
      </c>
      <c r="DV788">
        <v>769</v>
      </c>
      <c r="DW788" s="6">
        <v>74.42</v>
      </c>
      <c r="DX788" s="6">
        <v>78.849999999999994</v>
      </c>
      <c r="DY788">
        <v>250</v>
      </c>
      <c r="DZ788">
        <v>291</v>
      </c>
      <c r="EA788">
        <v>82</v>
      </c>
      <c r="EB788">
        <v>64</v>
      </c>
      <c r="EC788">
        <v>57</v>
      </c>
      <c r="ED788">
        <v>66</v>
      </c>
      <c r="EE788">
        <v>82</v>
      </c>
      <c r="EF788">
        <v>81</v>
      </c>
      <c r="EG788" s="11">
        <f t="shared" si="242"/>
        <v>139</v>
      </c>
      <c r="EH788" s="11">
        <f t="shared" si="243"/>
        <v>147</v>
      </c>
      <c r="EI788">
        <v>838</v>
      </c>
      <c r="EJ788">
        <v>865</v>
      </c>
      <c r="EK788">
        <v>609</v>
      </c>
      <c r="EL788">
        <v>569</v>
      </c>
      <c r="EM788">
        <v>313</v>
      </c>
      <c r="EN788">
        <v>228</v>
      </c>
      <c r="EO788">
        <v>106</v>
      </c>
      <c r="EP788">
        <v>109</v>
      </c>
      <c r="EQ788">
        <v>2.7</v>
      </c>
      <c r="ER788">
        <v>4.8</v>
      </c>
      <c r="ES788">
        <v>7.4</v>
      </c>
      <c r="ET788">
        <v>2910.66</v>
      </c>
      <c r="EU788" s="11">
        <f t="shared" si="244"/>
        <v>272</v>
      </c>
      <c r="EV788" s="6">
        <f t="shared" si="245"/>
        <v>11.4375</v>
      </c>
      <c r="EW788" s="6">
        <f t="shared" si="246"/>
        <v>105.53682414591543</v>
      </c>
      <c r="EX788" s="6">
        <v>52.5</v>
      </c>
      <c r="EY788">
        <v>0.67</v>
      </c>
    </row>
    <row r="789" spans="1:155">
      <c r="A789">
        <v>624</v>
      </c>
      <c r="B789" s="5">
        <v>5750000</v>
      </c>
      <c r="C789" t="s">
        <v>2202</v>
      </c>
      <c r="D789" t="s">
        <v>2203</v>
      </c>
      <c r="F789" t="s">
        <v>219</v>
      </c>
      <c r="G789" t="s">
        <v>219</v>
      </c>
      <c r="H789">
        <v>74</v>
      </c>
      <c r="I789">
        <v>205</v>
      </c>
      <c r="J789">
        <v>2004</v>
      </c>
      <c r="K789">
        <v>1</v>
      </c>
      <c r="L789">
        <v>15</v>
      </c>
      <c r="M789" t="s">
        <v>155</v>
      </c>
      <c r="N789" t="s">
        <v>2204</v>
      </c>
      <c r="O789" t="s">
        <v>399</v>
      </c>
      <c r="P789" t="s">
        <v>198</v>
      </c>
      <c r="Q789" t="s">
        <v>342</v>
      </c>
      <c r="R789">
        <v>76</v>
      </c>
      <c r="S789">
        <v>18</v>
      </c>
      <c r="T789">
        <v>36</v>
      </c>
      <c r="U789">
        <v>26</v>
      </c>
      <c r="V789">
        <v>10</v>
      </c>
      <c r="W789">
        <v>54</v>
      </c>
      <c r="X789">
        <v>10</v>
      </c>
      <c r="Y789" s="6">
        <v>7.7</v>
      </c>
      <c r="Z789">
        <v>62</v>
      </c>
      <c r="AA789">
        <v>1728</v>
      </c>
      <c r="AB789">
        <v>83405</v>
      </c>
      <c r="AC789" s="6">
        <v>1384.45</v>
      </c>
      <c r="AD789" s="7">
        <v>18.3</v>
      </c>
      <c r="AE789" s="7">
        <f t="shared" si="228"/>
        <v>18.269005847953213</v>
      </c>
      <c r="AF789" s="8">
        <v>0.31911387094840982</v>
      </c>
      <c r="AG789" s="8">
        <v>0.62790697674418605</v>
      </c>
      <c r="AH789" s="8">
        <v>0.10969387755102041</v>
      </c>
      <c r="AI789" s="9">
        <f t="shared" si="229"/>
        <v>0.92691029900332222</v>
      </c>
      <c r="AJ789" s="10">
        <f t="shared" si="230"/>
        <v>1036.6041765543425</v>
      </c>
      <c r="AK789" s="7">
        <f t="shared" si="231"/>
        <v>3.727111849470909</v>
      </c>
      <c r="AL789" s="7">
        <f t="shared" si="232"/>
        <v>1.9068944346130232</v>
      </c>
      <c r="AM789" s="8">
        <f t="shared" si="233"/>
        <v>0.66153846153846152</v>
      </c>
      <c r="AN789" s="11">
        <f t="shared" si="234"/>
        <v>42</v>
      </c>
      <c r="AO789" s="7">
        <f t="shared" si="235"/>
        <v>1.8202174148578858</v>
      </c>
      <c r="AP789">
        <v>283</v>
      </c>
      <c r="AQ789">
        <v>283</v>
      </c>
      <c r="AR789">
        <v>215</v>
      </c>
      <c r="AS789">
        <v>148</v>
      </c>
      <c r="AT789">
        <v>147</v>
      </c>
      <c r="AU789">
        <v>148</v>
      </c>
      <c r="AV789" s="6">
        <v>17.71</v>
      </c>
      <c r="AW789">
        <v>70</v>
      </c>
      <c r="AX789">
        <v>14</v>
      </c>
      <c r="AY789">
        <v>17</v>
      </c>
      <c r="AZ789" s="11">
        <f t="shared" si="236"/>
        <v>31</v>
      </c>
      <c r="BA789" s="6">
        <v>26.168900000000001</v>
      </c>
      <c r="BB789" s="6">
        <v>24.96</v>
      </c>
      <c r="BC789" s="6">
        <v>429</v>
      </c>
      <c r="BD789">
        <v>76</v>
      </c>
      <c r="BE789">
        <v>76</v>
      </c>
      <c r="BF789">
        <v>159</v>
      </c>
      <c r="BG789" s="11">
        <f t="shared" si="237"/>
        <v>-83</v>
      </c>
      <c r="BH789">
        <v>67</v>
      </c>
      <c r="BI789">
        <v>52</v>
      </c>
      <c r="BJ789">
        <v>42</v>
      </c>
      <c r="BK789">
        <v>41</v>
      </c>
      <c r="BL789">
        <v>52</v>
      </c>
      <c r="BM789">
        <v>42</v>
      </c>
      <c r="BN789">
        <v>41</v>
      </c>
      <c r="BO789" s="8">
        <f t="shared" si="238"/>
        <v>3.7511436413540711E-2</v>
      </c>
      <c r="BP789">
        <v>6</v>
      </c>
      <c r="BQ789">
        <v>6</v>
      </c>
      <c r="BR789">
        <v>6</v>
      </c>
      <c r="BS789">
        <v>6</v>
      </c>
      <c r="BT789" s="8">
        <f t="shared" si="239"/>
        <v>0.5</v>
      </c>
      <c r="BU789" s="8">
        <f t="shared" si="240"/>
        <v>9.0840272520817562E-3</v>
      </c>
      <c r="BV789">
        <v>0</v>
      </c>
      <c r="BW789">
        <v>1</v>
      </c>
      <c r="BX789">
        <v>2</v>
      </c>
      <c r="BY789">
        <v>2</v>
      </c>
      <c r="BZ789">
        <v>4</v>
      </c>
      <c r="CA789">
        <v>3</v>
      </c>
      <c r="CB789">
        <v>0</v>
      </c>
      <c r="CC789">
        <v>1</v>
      </c>
      <c r="CD789">
        <v>3</v>
      </c>
      <c r="CE789">
        <v>3</v>
      </c>
      <c r="CF789">
        <v>4</v>
      </c>
      <c r="CG789">
        <v>4</v>
      </c>
      <c r="CH789">
        <v>1</v>
      </c>
      <c r="CI789">
        <v>2</v>
      </c>
      <c r="CJ789">
        <v>2</v>
      </c>
      <c r="CK789">
        <v>3</v>
      </c>
      <c r="CL789">
        <v>0</v>
      </c>
      <c r="CM789">
        <v>0</v>
      </c>
      <c r="CN789">
        <v>4</v>
      </c>
      <c r="CO789">
        <v>0</v>
      </c>
      <c r="CP789">
        <v>0</v>
      </c>
      <c r="CQ789">
        <v>3</v>
      </c>
      <c r="CR789">
        <v>0</v>
      </c>
      <c r="CS789">
        <v>0</v>
      </c>
      <c r="CT789">
        <v>10</v>
      </c>
      <c r="CU789">
        <v>0</v>
      </c>
      <c r="CV789">
        <v>2</v>
      </c>
      <c r="CW789">
        <v>9</v>
      </c>
      <c r="CX789">
        <v>56</v>
      </c>
      <c r="CY789">
        <v>29</v>
      </c>
      <c r="CZ789">
        <v>0</v>
      </c>
      <c r="DA789">
        <v>2</v>
      </c>
      <c r="DB789">
        <v>14</v>
      </c>
      <c r="DC789">
        <v>8</v>
      </c>
      <c r="DD789">
        <v>1</v>
      </c>
      <c r="DE789">
        <v>93</v>
      </c>
      <c r="DF789">
        <v>29</v>
      </c>
      <c r="DG789">
        <v>24</v>
      </c>
      <c r="DH789">
        <v>31</v>
      </c>
      <c r="DI789">
        <v>19</v>
      </c>
      <c r="DJ789" s="11">
        <f t="shared" si="241"/>
        <v>-5</v>
      </c>
      <c r="DK789" s="6">
        <v>-8.3913935957000003</v>
      </c>
      <c r="DL789">
        <v>29</v>
      </c>
      <c r="DM789">
        <v>0</v>
      </c>
      <c r="DN789">
        <v>0</v>
      </c>
      <c r="DO789">
        <v>0</v>
      </c>
      <c r="DP789">
        <v>0</v>
      </c>
      <c r="DQ789">
        <v>1540</v>
      </c>
      <c r="DR789">
        <v>1093</v>
      </c>
      <c r="DS789">
        <v>1107</v>
      </c>
      <c r="DT789">
        <v>807</v>
      </c>
      <c r="DU789">
        <v>784</v>
      </c>
      <c r="DV789">
        <v>602</v>
      </c>
      <c r="DW789" s="6">
        <v>74.17</v>
      </c>
      <c r="DX789" s="6">
        <v>50.42</v>
      </c>
      <c r="DY789">
        <v>248</v>
      </c>
      <c r="DZ789">
        <v>173</v>
      </c>
      <c r="EA789">
        <v>86</v>
      </c>
      <c r="EB789">
        <v>44</v>
      </c>
      <c r="EC789">
        <v>62</v>
      </c>
      <c r="ED789">
        <v>38</v>
      </c>
      <c r="EE789">
        <v>99</v>
      </c>
      <c r="EF789">
        <v>83</v>
      </c>
      <c r="EG789" s="11">
        <f t="shared" si="242"/>
        <v>161</v>
      </c>
      <c r="EH789" s="11">
        <f t="shared" si="243"/>
        <v>121</v>
      </c>
      <c r="EI789">
        <v>616</v>
      </c>
      <c r="EJ789">
        <v>705</v>
      </c>
      <c r="EK789">
        <v>451</v>
      </c>
      <c r="EL789">
        <v>644</v>
      </c>
      <c r="EM789">
        <v>270</v>
      </c>
      <c r="EN789">
        <v>145</v>
      </c>
      <c r="EO789">
        <v>102</v>
      </c>
      <c r="EP789">
        <v>70</v>
      </c>
      <c r="EQ789">
        <v>4.0999999999999996</v>
      </c>
      <c r="ER789">
        <v>2</v>
      </c>
      <c r="ES789">
        <v>6.1</v>
      </c>
      <c r="ET789">
        <v>2953.97</v>
      </c>
      <c r="EU789" s="11">
        <f t="shared" si="244"/>
        <v>179</v>
      </c>
      <c r="EV789" s="6">
        <f t="shared" si="245"/>
        <v>4.068965517241379</v>
      </c>
      <c r="EW789" s="6">
        <f t="shared" si="246"/>
        <v>114.11029650763841</v>
      </c>
      <c r="EX789" s="6">
        <v>59.7</v>
      </c>
      <c r="EY789">
        <v>0.78</v>
      </c>
    </row>
    <row r="790" spans="1:155">
      <c r="A790">
        <v>140</v>
      </c>
      <c r="B790" s="5">
        <v>5750000</v>
      </c>
      <c r="C790" t="s">
        <v>2294</v>
      </c>
      <c r="D790" t="s">
        <v>298</v>
      </c>
      <c r="E790" t="s">
        <v>299</v>
      </c>
      <c r="F790" t="s">
        <v>154</v>
      </c>
      <c r="G790" t="s">
        <v>154</v>
      </c>
      <c r="H790">
        <v>73</v>
      </c>
      <c r="I790">
        <v>206</v>
      </c>
      <c r="J790">
        <v>2011</v>
      </c>
      <c r="K790">
        <v>2</v>
      </c>
      <c r="L790">
        <v>43</v>
      </c>
      <c r="M790" t="s">
        <v>155</v>
      </c>
      <c r="N790" t="s">
        <v>2295</v>
      </c>
      <c r="O790" t="s">
        <v>576</v>
      </c>
      <c r="P790" t="s">
        <v>158</v>
      </c>
      <c r="Q790" t="s">
        <v>199</v>
      </c>
      <c r="R790">
        <v>82</v>
      </c>
      <c r="S790">
        <v>24</v>
      </c>
      <c r="T790">
        <v>29</v>
      </c>
      <c r="U790">
        <v>18</v>
      </c>
      <c r="V790">
        <v>11</v>
      </c>
      <c r="W790">
        <v>53</v>
      </c>
      <c r="X790">
        <v>23</v>
      </c>
      <c r="Y790" s="6">
        <v>12.6</v>
      </c>
      <c r="Z790">
        <v>8</v>
      </c>
      <c r="AA790">
        <v>1888</v>
      </c>
      <c r="AB790">
        <v>83786</v>
      </c>
      <c r="AC790" s="6">
        <v>1395.6</v>
      </c>
      <c r="AD790" s="7">
        <v>17.0333333333</v>
      </c>
      <c r="AE790" s="7">
        <f t="shared" si="228"/>
        <v>17.02750677505664</v>
      </c>
      <c r="AF790" s="8">
        <v>0.2933639954343179</v>
      </c>
      <c r="AG790" s="8">
        <v>0.75714285714285712</v>
      </c>
      <c r="AH790" s="8">
        <v>9.0090090090090086E-2</v>
      </c>
      <c r="AI790" s="9">
        <f t="shared" si="229"/>
        <v>0.93526405451448036</v>
      </c>
      <c r="AJ790" s="10">
        <f t="shared" si="230"/>
        <v>1025.3541446045704</v>
      </c>
      <c r="AK790" s="7">
        <f t="shared" si="231"/>
        <v>3.0094582975064492</v>
      </c>
      <c r="AL790" s="7">
        <f t="shared" si="232"/>
        <v>1.6337059329320722</v>
      </c>
      <c r="AM790" s="8">
        <f t="shared" si="233"/>
        <v>0.64814814814814814</v>
      </c>
      <c r="AN790" s="11">
        <f t="shared" si="234"/>
        <v>32</v>
      </c>
      <c r="AO790" s="7">
        <f t="shared" si="235"/>
        <v>1.375752364574377</v>
      </c>
      <c r="AP790">
        <v>370</v>
      </c>
      <c r="AQ790">
        <v>369</v>
      </c>
      <c r="AR790">
        <v>289</v>
      </c>
      <c r="AS790">
        <v>210</v>
      </c>
      <c r="AT790">
        <v>210</v>
      </c>
      <c r="AU790">
        <v>210</v>
      </c>
      <c r="AV790" s="6">
        <v>22.05</v>
      </c>
      <c r="AW790">
        <v>81</v>
      </c>
      <c r="AX790">
        <v>13</v>
      </c>
      <c r="AY790">
        <v>17</v>
      </c>
      <c r="AZ790" s="11">
        <f t="shared" si="236"/>
        <v>30</v>
      </c>
      <c r="BA790" s="6">
        <v>28.776199999999999</v>
      </c>
      <c r="BB790" s="6">
        <v>26.81</v>
      </c>
      <c r="BC790" s="6">
        <v>327.60000000000002</v>
      </c>
      <c r="BD790">
        <v>24</v>
      </c>
      <c r="BE790">
        <v>24</v>
      </c>
      <c r="BF790">
        <v>52</v>
      </c>
      <c r="BG790" s="11">
        <f t="shared" si="237"/>
        <v>-28</v>
      </c>
      <c r="BH790">
        <v>79</v>
      </c>
      <c r="BI790">
        <v>29</v>
      </c>
      <c r="BJ790">
        <v>43</v>
      </c>
      <c r="BK790">
        <v>26</v>
      </c>
      <c r="BL790">
        <v>29</v>
      </c>
      <c r="BM790">
        <v>43</v>
      </c>
      <c r="BN790">
        <v>26</v>
      </c>
      <c r="BO790" s="8">
        <f t="shared" si="238"/>
        <v>2.3679417122040074E-2</v>
      </c>
      <c r="BP790">
        <v>4</v>
      </c>
      <c r="BQ790">
        <v>5</v>
      </c>
      <c r="BR790">
        <v>4</v>
      </c>
      <c r="BS790">
        <v>5</v>
      </c>
      <c r="BT790" s="8">
        <f t="shared" si="239"/>
        <v>0.44444444444444442</v>
      </c>
      <c r="BU790" s="8">
        <f t="shared" si="240"/>
        <v>6.8545316070068541E-3</v>
      </c>
      <c r="BV790">
        <v>1</v>
      </c>
      <c r="BW790">
        <v>2</v>
      </c>
      <c r="BX790">
        <v>2</v>
      </c>
      <c r="BY790">
        <v>1</v>
      </c>
      <c r="BZ790">
        <v>1</v>
      </c>
      <c r="CA790">
        <v>2</v>
      </c>
      <c r="CB790">
        <v>0</v>
      </c>
      <c r="CC790">
        <v>0</v>
      </c>
      <c r="CD790">
        <v>1</v>
      </c>
      <c r="CE790">
        <v>1</v>
      </c>
      <c r="CF790">
        <v>3</v>
      </c>
      <c r="CG790">
        <v>5</v>
      </c>
      <c r="CH790">
        <v>0</v>
      </c>
      <c r="CI790">
        <v>5</v>
      </c>
      <c r="CJ790">
        <v>4</v>
      </c>
      <c r="CK790">
        <v>1</v>
      </c>
      <c r="CL790">
        <v>0</v>
      </c>
      <c r="CM790">
        <v>1</v>
      </c>
      <c r="CN790">
        <v>1</v>
      </c>
      <c r="CO790">
        <v>2</v>
      </c>
      <c r="CP790">
        <v>0</v>
      </c>
      <c r="CQ790">
        <v>10</v>
      </c>
      <c r="CR790">
        <v>2</v>
      </c>
      <c r="CS790">
        <v>0</v>
      </c>
      <c r="CT790">
        <v>9</v>
      </c>
      <c r="CU790">
        <v>1</v>
      </c>
      <c r="CV790">
        <v>6</v>
      </c>
      <c r="CW790">
        <v>4</v>
      </c>
      <c r="CX790">
        <v>68</v>
      </c>
      <c r="CY790">
        <v>36</v>
      </c>
      <c r="CZ790">
        <v>4</v>
      </c>
      <c r="DA790">
        <v>8</v>
      </c>
      <c r="DB790">
        <v>57</v>
      </c>
      <c r="DC790">
        <v>7</v>
      </c>
      <c r="DD790">
        <v>0</v>
      </c>
      <c r="DE790">
        <v>98</v>
      </c>
      <c r="DF790">
        <v>4</v>
      </c>
      <c r="DG790">
        <v>10</v>
      </c>
      <c r="DH790">
        <v>4</v>
      </c>
      <c r="DI790">
        <v>10</v>
      </c>
      <c r="DJ790" s="11">
        <f t="shared" si="241"/>
        <v>6</v>
      </c>
      <c r="DK790" s="6">
        <v>6.6447612122999997</v>
      </c>
      <c r="DL790">
        <v>4</v>
      </c>
      <c r="DM790">
        <v>0</v>
      </c>
      <c r="DN790">
        <v>0</v>
      </c>
      <c r="DO790">
        <v>0</v>
      </c>
      <c r="DP790">
        <v>0</v>
      </c>
      <c r="DQ790">
        <v>1390</v>
      </c>
      <c r="DR790">
        <v>1098</v>
      </c>
      <c r="DS790">
        <v>1059</v>
      </c>
      <c r="DT790">
        <v>824</v>
      </c>
      <c r="DU790">
        <v>777</v>
      </c>
      <c r="DV790">
        <v>587</v>
      </c>
      <c r="DW790" s="6">
        <v>67.86</v>
      </c>
      <c r="DX790" s="6">
        <v>53.31</v>
      </c>
      <c r="DY790">
        <v>228</v>
      </c>
      <c r="DZ790">
        <v>178</v>
      </c>
      <c r="EA790">
        <v>70</v>
      </c>
      <c r="EB790">
        <v>38</v>
      </c>
      <c r="EC790">
        <v>39</v>
      </c>
      <c r="ED790">
        <v>42</v>
      </c>
      <c r="EE790">
        <v>49</v>
      </c>
      <c r="EF790">
        <v>41</v>
      </c>
      <c r="EG790" s="11">
        <f t="shared" si="242"/>
        <v>88</v>
      </c>
      <c r="EH790" s="11">
        <f t="shared" si="243"/>
        <v>83</v>
      </c>
      <c r="EI790">
        <v>638</v>
      </c>
      <c r="EJ790">
        <v>675</v>
      </c>
      <c r="EK790">
        <v>361</v>
      </c>
      <c r="EL790">
        <v>363</v>
      </c>
      <c r="EM790">
        <v>170</v>
      </c>
      <c r="EN790">
        <v>164</v>
      </c>
      <c r="EO790">
        <v>53</v>
      </c>
      <c r="EP790">
        <v>62</v>
      </c>
      <c r="EQ790">
        <v>4.8</v>
      </c>
      <c r="ER790">
        <v>2.4</v>
      </c>
      <c r="ES790">
        <v>7.2</v>
      </c>
      <c r="ET790">
        <v>3361.63</v>
      </c>
      <c r="EU790" s="11">
        <f t="shared" si="244"/>
        <v>58</v>
      </c>
      <c r="EV790" s="6">
        <f t="shared" si="245"/>
        <v>16.75</v>
      </c>
      <c r="EW790" s="6">
        <f t="shared" si="246"/>
        <v>106.96474634565779</v>
      </c>
      <c r="EX790" s="6">
        <v>67.400000000000006</v>
      </c>
      <c r="EY790">
        <v>0.82</v>
      </c>
    </row>
    <row r="791" spans="1:155">
      <c r="A791">
        <v>669</v>
      </c>
      <c r="B791" s="5">
        <v>5760000</v>
      </c>
      <c r="C791" t="s">
        <v>545</v>
      </c>
      <c r="D791" t="s">
        <v>314</v>
      </c>
      <c r="E791" t="s">
        <v>144</v>
      </c>
      <c r="F791" t="s">
        <v>145</v>
      </c>
      <c r="G791" t="s">
        <v>145</v>
      </c>
      <c r="H791">
        <v>77</v>
      </c>
      <c r="I791">
        <v>230</v>
      </c>
      <c r="J791">
        <v>2003</v>
      </c>
      <c r="K791">
        <v>1</v>
      </c>
      <c r="L791">
        <v>20</v>
      </c>
      <c r="M791" t="s">
        <v>146</v>
      </c>
      <c r="N791" t="s">
        <v>546</v>
      </c>
      <c r="O791" t="s">
        <v>547</v>
      </c>
      <c r="P791" t="s">
        <v>548</v>
      </c>
      <c r="Q791" t="s">
        <v>432</v>
      </c>
      <c r="R791">
        <v>82</v>
      </c>
      <c r="S791">
        <v>29</v>
      </c>
      <c r="T791">
        <v>47</v>
      </c>
      <c r="U791">
        <v>27</v>
      </c>
      <c r="V791">
        <v>20</v>
      </c>
      <c r="W791">
        <v>76</v>
      </c>
      <c r="X791">
        <v>19</v>
      </c>
      <c r="Y791" s="6">
        <v>9.6</v>
      </c>
      <c r="Z791">
        <v>40</v>
      </c>
      <c r="AA791">
        <v>2295</v>
      </c>
      <c r="AB791">
        <v>122324</v>
      </c>
      <c r="AC791" s="6">
        <v>2028.69</v>
      </c>
      <c r="AD791" s="7">
        <v>24.933333333299998</v>
      </c>
      <c r="AE791" s="7">
        <f t="shared" si="228"/>
        <v>24.845352303511927</v>
      </c>
      <c r="AF791" s="8">
        <v>0.41514688909443631</v>
      </c>
      <c r="AG791" s="8">
        <v>0.65517241379310343</v>
      </c>
      <c r="AH791" s="8">
        <v>9.8639455782312924E-2</v>
      </c>
      <c r="AI791" s="9">
        <f t="shared" si="229"/>
        <v>0.92082429501084595</v>
      </c>
      <c r="AJ791" s="10">
        <f t="shared" si="230"/>
        <v>1019.4637507931587</v>
      </c>
      <c r="AK791" s="7">
        <f t="shared" si="231"/>
        <v>3.4307853836712363</v>
      </c>
      <c r="AL791" s="7">
        <f t="shared" si="232"/>
        <v>2.1590287328275886</v>
      </c>
      <c r="AM791" s="8">
        <f t="shared" si="233"/>
        <v>0.61375661375661372</v>
      </c>
      <c r="AN791" s="11">
        <f t="shared" si="234"/>
        <v>43</v>
      </c>
      <c r="AO791" s="7">
        <f t="shared" si="235"/>
        <v>1.2717566508436478</v>
      </c>
      <c r="AP791">
        <v>777</v>
      </c>
      <c r="AQ791">
        <v>609</v>
      </c>
      <c r="AR791">
        <v>483</v>
      </c>
      <c r="AS791">
        <v>322</v>
      </c>
      <c r="AT791">
        <v>320</v>
      </c>
      <c r="AU791">
        <v>321</v>
      </c>
      <c r="AV791" s="6">
        <v>17.62</v>
      </c>
      <c r="AW791">
        <v>35</v>
      </c>
      <c r="AX791">
        <v>19</v>
      </c>
      <c r="AY791">
        <v>27</v>
      </c>
      <c r="AZ791" s="11">
        <f t="shared" si="236"/>
        <v>46</v>
      </c>
      <c r="BA791" s="6">
        <v>49.766399999999997</v>
      </c>
      <c r="BB791" s="6">
        <v>46.43</v>
      </c>
      <c r="BC791" s="6">
        <v>481.5</v>
      </c>
      <c r="BD791">
        <v>69</v>
      </c>
      <c r="BE791">
        <v>69</v>
      </c>
      <c r="BF791">
        <v>52</v>
      </c>
      <c r="BG791" s="11">
        <f t="shared" si="237"/>
        <v>17</v>
      </c>
      <c r="BH791">
        <v>161</v>
      </c>
      <c r="BI791">
        <v>153</v>
      </c>
      <c r="BJ791">
        <v>53</v>
      </c>
      <c r="BK791">
        <v>142</v>
      </c>
      <c r="BL791">
        <v>153</v>
      </c>
      <c r="BM791">
        <v>52</v>
      </c>
      <c r="BN791">
        <v>142</v>
      </c>
      <c r="BO791" s="8">
        <f t="shared" si="238"/>
        <v>7.6632487857528339E-2</v>
      </c>
      <c r="BP791">
        <v>0</v>
      </c>
      <c r="BQ791">
        <v>0</v>
      </c>
      <c r="BR791">
        <v>0</v>
      </c>
      <c r="BS791">
        <v>0</v>
      </c>
      <c r="BT791" s="8">
        <f t="shared" si="239"/>
        <v>0</v>
      </c>
      <c r="BU791" s="8">
        <f t="shared" si="240"/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3</v>
      </c>
      <c r="CI791">
        <v>5</v>
      </c>
      <c r="CJ791">
        <v>6</v>
      </c>
      <c r="CK791">
        <v>0</v>
      </c>
      <c r="CL791">
        <v>0</v>
      </c>
      <c r="CM791">
        <v>0</v>
      </c>
      <c r="CN791">
        <v>1</v>
      </c>
      <c r="CO791">
        <v>0</v>
      </c>
      <c r="CP791">
        <v>8</v>
      </c>
      <c r="CQ791">
        <v>7</v>
      </c>
      <c r="CR791">
        <v>0</v>
      </c>
      <c r="CS791">
        <v>0</v>
      </c>
      <c r="CT791">
        <v>13</v>
      </c>
      <c r="CU791">
        <v>0</v>
      </c>
      <c r="CV791">
        <v>6</v>
      </c>
      <c r="CW791">
        <v>20</v>
      </c>
      <c r="CX791">
        <v>135</v>
      </c>
      <c r="CY791">
        <v>8</v>
      </c>
      <c r="CZ791">
        <v>3</v>
      </c>
      <c r="DA791">
        <v>78</v>
      </c>
      <c r="DB791">
        <v>77</v>
      </c>
      <c r="DC791">
        <v>1</v>
      </c>
      <c r="DD791">
        <v>0</v>
      </c>
      <c r="DE791">
        <v>154</v>
      </c>
      <c r="DF791">
        <v>20</v>
      </c>
      <c r="DG791">
        <v>11</v>
      </c>
      <c r="DH791">
        <v>20</v>
      </c>
      <c r="DI791">
        <v>11</v>
      </c>
      <c r="DJ791" s="11">
        <f t="shared" si="241"/>
        <v>-9</v>
      </c>
      <c r="DK791" s="6">
        <v>4.1011153800000004</v>
      </c>
      <c r="DL791">
        <v>20</v>
      </c>
      <c r="DM791">
        <v>0</v>
      </c>
      <c r="DN791">
        <v>0</v>
      </c>
      <c r="DO791">
        <v>0</v>
      </c>
      <c r="DP791">
        <v>0</v>
      </c>
      <c r="DQ791">
        <v>2397</v>
      </c>
      <c r="DR791">
        <v>1853</v>
      </c>
      <c r="DS791">
        <v>1745</v>
      </c>
      <c r="DT791">
        <v>1339</v>
      </c>
      <c r="DU791">
        <v>1176</v>
      </c>
      <c r="DV791">
        <v>922</v>
      </c>
      <c r="DW791" s="6">
        <v>118.22</v>
      </c>
      <c r="DX791" s="6">
        <v>94.81</v>
      </c>
      <c r="DY791">
        <v>406</v>
      </c>
      <c r="DZ791">
        <v>315</v>
      </c>
      <c r="EA791">
        <v>116</v>
      </c>
      <c r="EB791">
        <v>73</v>
      </c>
      <c r="EC791">
        <v>87</v>
      </c>
      <c r="ED791">
        <v>69</v>
      </c>
      <c r="EE791">
        <v>104</v>
      </c>
      <c r="EF791">
        <v>125</v>
      </c>
      <c r="EG791" s="11">
        <f t="shared" si="242"/>
        <v>191</v>
      </c>
      <c r="EH791" s="11">
        <f t="shared" si="243"/>
        <v>194</v>
      </c>
      <c r="EI791">
        <v>976</v>
      </c>
      <c r="EJ791">
        <v>999</v>
      </c>
      <c r="EK791">
        <v>516</v>
      </c>
      <c r="EL791">
        <v>604</v>
      </c>
      <c r="EM791">
        <v>505</v>
      </c>
      <c r="EN791">
        <v>296</v>
      </c>
      <c r="EO791">
        <v>100</v>
      </c>
      <c r="EP791">
        <v>124</v>
      </c>
      <c r="EQ791">
        <v>8.9</v>
      </c>
      <c r="ER791">
        <v>6.4</v>
      </c>
      <c r="ES791">
        <v>15.3</v>
      </c>
      <c r="ET791">
        <v>2857.99</v>
      </c>
      <c r="EU791" s="11">
        <f t="shared" si="244"/>
        <v>251</v>
      </c>
      <c r="EV791" s="6">
        <f t="shared" si="245"/>
        <v>6.1</v>
      </c>
      <c r="EW791" s="6">
        <f t="shared" si="246"/>
        <v>125.69687828105822</v>
      </c>
      <c r="EX791" s="6">
        <v>97.1</v>
      </c>
      <c r="EY791">
        <v>1.18</v>
      </c>
    </row>
    <row r="792" spans="1:155">
      <c r="A792">
        <v>269</v>
      </c>
      <c r="B792" s="5">
        <v>5800000</v>
      </c>
      <c r="C792" t="s">
        <v>2672</v>
      </c>
      <c r="D792" t="s">
        <v>2673</v>
      </c>
      <c r="E792" t="s">
        <v>260</v>
      </c>
      <c r="F792" t="s">
        <v>154</v>
      </c>
      <c r="G792" t="s">
        <v>154</v>
      </c>
      <c r="H792">
        <v>77</v>
      </c>
      <c r="I792">
        <v>225</v>
      </c>
      <c r="J792">
        <v>2004</v>
      </c>
      <c r="K792">
        <v>1</v>
      </c>
      <c r="L792">
        <v>5</v>
      </c>
      <c r="M792" t="s">
        <v>146</v>
      </c>
      <c r="N792" t="s">
        <v>2674</v>
      </c>
      <c r="O792" t="s">
        <v>687</v>
      </c>
      <c r="P792" t="s">
        <v>198</v>
      </c>
      <c r="Q792" t="s">
        <v>232</v>
      </c>
      <c r="R792">
        <v>82</v>
      </c>
      <c r="S792">
        <v>26</v>
      </c>
      <c r="T792">
        <v>48</v>
      </c>
      <c r="U792">
        <v>33</v>
      </c>
      <c r="V792">
        <v>15</v>
      </c>
      <c r="W792">
        <v>74</v>
      </c>
      <c r="X792">
        <v>6</v>
      </c>
      <c r="Y792" s="6">
        <v>16.100000000000001</v>
      </c>
      <c r="Z792">
        <v>47</v>
      </c>
      <c r="AA792">
        <v>2150</v>
      </c>
      <c r="AB792">
        <v>99099</v>
      </c>
      <c r="AC792" s="6">
        <v>1616.69</v>
      </c>
      <c r="AD792" s="7">
        <v>20.149999999999999</v>
      </c>
      <c r="AE792" s="7">
        <f t="shared" si="228"/>
        <v>20.002601626016261</v>
      </c>
      <c r="AF792" s="8">
        <v>0.3380753820545207</v>
      </c>
      <c r="AG792" s="8">
        <v>0.74747474747474751</v>
      </c>
      <c r="AH792" s="8">
        <v>0.10312499999999999</v>
      </c>
      <c r="AI792" s="9">
        <f t="shared" si="229"/>
        <v>0.8896551724137931</v>
      </c>
      <c r="AJ792" s="10">
        <f t="shared" si="230"/>
        <v>992.78017241379314</v>
      </c>
      <c r="AK792" s="7">
        <f t="shared" si="231"/>
        <v>3.6741737748114978</v>
      </c>
      <c r="AL792" s="7">
        <f t="shared" si="232"/>
        <v>2.9690293129789875</v>
      </c>
      <c r="AM792" s="8">
        <f t="shared" si="233"/>
        <v>0.55307262569832405</v>
      </c>
      <c r="AN792" s="11">
        <f t="shared" si="234"/>
        <v>19</v>
      </c>
      <c r="AO792" s="7">
        <f t="shared" si="235"/>
        <v>0.70514446183251023</v>
      </c>
      <c r="AP792">
        <v>413</v>
      </c>
      <c r="AQ792">
        <v>419</v>
      </c>
      <c r="AR792">
        <v>340</v>
      </c>
      <c r="AS792">
        <v>257</v>
      </c>
      <c r="AT792">
        <v>259</v>
      </c>
      <c r="AU792">
        <v>259</v>
      </c>
      <c r="AV792" s="6">
        <v>25.15</v>
      </c>
      <c r="AW792">
        <v>78</v>
      </c>
      <c r="AX792">
        <v>13</v>
      </c>
      <c r="AY792">
        <v>32</v>
      </c>
      <c r="AZ792" s="11">
        <f t="shared" si="236"/>
        <v>45</v>
      </c>
      <c r="BA792" s="6">
        <v>32.760599999999997</v>
      </c>
      <c r="BB792" s="6">
        <v>28.61</v>
      </c>
      <c r="BC792" s="6">
        <v>490.4</v>
      </c>
      <c r="BD792">
        <v>100</v>
      </c>
      <c r="BE792">
        <v>97</v>
      </c>
      <c r="BF792">
        <v>108</v>
      </c>
      <c r="BG792" s="11">
        <f t="shared" si="237"/>
        <v>-11</v>
      </c>
      <c r="BH792">
        <v>86</v>
      </c>
      <c r="BI792">
        <v>44</v>
      </c>
      <c r="BJ792">
        <v>39</v>
      </c>
      <c r="BK792">
        <v>51</v>
      </c>
      <c r="BL792">
        <v>43</v>
      </c>
      <c r="BM792">
        <v>39</v>
      </c>
      <c r="BN792">
        <v>51</v>
      </c>
      <c r="BO792" s="8">
        <f t="shared" si="238"/>
        <v>3.803131991051454E-2</v>
      </c>
      <c r="BP792">
        <v>43</v>
      </c>
      <c r="BQ792">
        <v>51</v>
      </c>
      <c r="BR792">
        <v>43</v>
      </c>
      <c r="BS792">
        <v>51</v>
      </c>
      <c r="BT792" s="8">
        <f t="shared" si="239"/>
        <v>0.45744680851063829</v>
      </c>
      <c r="BU792" s="8">
        <f t="shared" si="240"/>
        <v>5.3500284575981785E-2</v>
      </c>
      <c r="BV792">
        <v>7</v>
      </c>
      <c r="BW792">
        <v>13</v>
      </c>
      <c r="BX792">
        <v>8</v>
      </c>
      <c r="BY792">
        <v>13</v>
      </c>
      <c r="BZ792">
        <v>28</v>
      </c>
      <c r="CA792">
        <v>25</v>
      </c>
      <c r="CB792">
        <v>9</v>
      </c>
      <c r="CC792">
        <v>8</v>
      </c>
      <c r="CD792">
        <v>13</v>
      </c>
      <c r="CE792">
        <v>15</v>
      </c>
      <c r="CF792">
        <v>34</v>
      </c>
      <c r="CG792">
        <v>38</v>
      </c>
      <c r="CH792">
        <v>0</v>
      </c>
      <c r="CI792">
        <v>5</v>
      </c>
      <c r="CJ792">
        <v>4</v>
      </c>
      <c r="CK792">
        <v>3</v>
      </c>
      <c r="CL792">
        <v>0</v>
      </c>
      <c r="CM792">
        <v>0</v>
      </c>
      <c r="CN792">
        <v>2</v>
      </c>
      <c r="CO792">
        <v>1</v>
      </c>
      <c r="CP792">
        <v>2</v>
      </c>
      <c r="CQ792">
        <v>5</v>
      </c>
      <c r="CR792">
        <v>2</v>
      </c>
      <c r="CS792">
        <v>0</v>
      </c>
      <c r="CT792">
        <v>14</v>
      </c>
      <c r="CU792">
        <v>1</v>
      </c>
      <c r="CV792">
        <v>3</v>
      </c>
      <c r="CW792">
        <v>7</v>
      </c>
      <c r="CX792">
        <v>75</v>
      </c>
      <c r="CY792">
        <v>15</v>
      </c>
      <c r="CZ792">
        <v>10</v>
      </c>
      <c r="DA792">
        <v>38</v>
      </c>
      <c r="DB792">
        <v>30</v>
      </c>
      <c r="DC792">
        <v>9</v>
      </c>
      <c r="DD792">
        <v>1</v>
      </c>
      <c r="DE792">
        <v>156</v>
      </c>
      <c r="DF792">
        <v>22</v>
      </c>
      <c r="DG792">
        <v>19</v>
      </c>
      <c r="DH792">
        <v>19</v>
      </c>
      <c r="DI792">
        <v>16</v>
      </c>
      <c r="DJ792" s="11">
        <f t="shared" si="241"/>
        <v>-3</v>
      </c>
      <c r="DK792" s="6">
        <v>1.6064343692</v>
      </c>
      <c r="DL792">
        <v>21</v>
      </c>
      <c r="DM792">
        <v>1</v>
      </c>
      <c r="DN792">
        <v>0</v>
      </c>
      <c r="DO792">
        <v>0</v>
      </c>
      <c r="DP792">
        <v>0</v>
      </c>
      <c r="DQ792">
        <v>1746</v>
      </c>
      <c r="DR792">
        <v>1341</v>
      </c>
      <c r="DS792">
        <v>1329</v>
      </c>
      <c r="DT792">
        <v>998</v>
      </c>
      <c r="DU792">
        <v>960</v>
      </c>
      <c r="DV792">
        <v>725</v>
      </c>
      <c r="DW792" s="6">
        <v>96.08</v>
      </c>
      <c r="DX792" s="6">
        <v>62.79</v>
      </c>
      <c r="DY792">
        <v>320</v>
      </c>
      <c r="DZ792">
        <v>218</v>
      </c>
      <c r="EA792">
        <v>99</v>
      </c>
      <c r="EB792">
        <v>80</v>
      </c>
      <c r="EC792">
        <v>70</v>
      </c>
      <c r="ED792">
        <v>44</v>
      </c>
      <c r="EE792">
        <v>91</v>
      </c>
      <c r="EF792">
        <v>84</v>
      </c>
      <c r="EG792" s="11">
        <f t="shared" si="242"/>
        <v>161</v>
      </c>
      <c r="EH792" s="11">
        <f t="shared" si="243"/>
        <v>128</v>
      </c>
      <c r="EI792">
        <v>851</v>
      </c>
      <c r="EJ792">
        <v>906</v>
      </c>
      <c r="EK792">
        <v>478</v>
      </c>
      <c r="EL792">
        <v>464</v>
      </c>
      <c r="EM792">
        <v>250</v>
      </c>
      <c r="EN792">
        <v>189</v>
      </c>
      <c r="EO792">
        <v>102</v>
      </c>
      <c r="EP792">
        <v>99</v>
      </c>
      <c r="EQ792">
        <v>6.5</v>
      </c>
      <c r="ER792">
        <v>1.7000000000000002</v>
      </c>
      <c r="ES792">
        <v>8.1999999999999993</v>
      </c>
      <c r="ET792">
        <v>3165.35</v>
      </c>
      <c r="EU792" s="11">
        <f t="shared" si="244"/>
        <v>199</v>
      </c>
      <c r="EV792" s="6">
        <f t="shared" si="245"/>
        <v>6.6190476190476186</v>
      </c>
      <c r="EW792" s="6">
        <f t="shared" si="246"/>
        <v>114.5674186145767</v>
      </c>
      <c r="EX792" s="6">
        <v>80.599999999999994</v>
      </c>
      <c r="EY792">
        <v>1</v>
      </c>
    </row>
    <row r="793" spans="1:155">
      <c r="A793">
        <v>95</v>
      </c>
      <c r="B793" s="5">
        <v>5850000</v>
      </c>
      <c r="C793" t="s">
        <v>865</v>
      </c>
      <c r="D793" t="s">
        <v>277</v>
      </c>
      <c r="E793" t="s">
        <v>278</v>
      </c>
      <c r="F793" t="s">
        <v>154</v>
      </c>
      <c r="G793" t="s">
        <v>154</v>
      </c>
      <c r="H793">
        <v>74</v>
      </c>
      <c r="I793">
        <v>218</v>
      </c>
      <c r="J793">
        <v>2004</v>
      </c>
      <c r="K793">
        <v>2</v>
      </c>
      <c r="L793">
        <v>60</v>
      </c>
      <c r="M793" t="s">
        <v>155</v>
      </c>
      <c r="N793" t="s">
        <v>866</v>
      </c>
      <c r="O793" t="s">
        <v>576</v>
      </c>
      <c r="P793" t="s">
        <v>222</v>
      </c>
      <c r="Q793" t="s">
        <v>199</v>
      </c>
      <c r="R793">
        <v>80</v>
      </c>
      <c r="S793">
        <v>12</v>
      </c>
      <c r="T793">
        <v>29</v>
      </c>
      <c r="U793">
        <v>21</v>
      </c>
      <c r="V793">
        <v>8</v>
      </c>
      <c r="W793">
        <v>41</v>
      </c>
      <c r="X793">
        <v>16</v>
      </c>
      <c r="Y793" s="6">
        <v>-2.8</v>
      </c>
      <c r="Z793">
        <v>91</v>
      </c>
      <c r="AA793">
        <v>1954</v>
      </c>
      <c r="AB793">
        <v>85898</v>
      </c>
      <c r="AC793" s="6">
        <v>1430.86</v>
      </c>
      <c r="AD793" s="7">
        <v>17.899999999999999</v>
      </c>
      <c r="AE793" s="7">
        <f t="shared" si="228"/>
        <v>17.89372222222222</v>
      </c>
      <c r="AF793" s="8">
        <v>0.30076449160362467</v>
      </c>
      <c r="AG793" s="8">
        <v>0.63076923076923075</v>
      </c>
      <c r="AH793" s="8">
        <v>9.1678420310296188E-2</v>
      </c>
      <c r="AI793" s="9">
        <f t="shared" si="229"/>
        <v>0.92435897435897441</v>
      </c>
      <c r="AJ793" s="10">
        <f t="shared" si="230"/>
        <v>1016.0373946692707</v>
      </c>
      <c r="AK793" s="7">
        <f t="shared" si="231"/>
        <v>2.7256335350768071</v>
      </c>
      <c r="AL793" s="7">
        <f t="shared" si="232"/>
        <v>2.4740365933774098</v>
      </c>
      <c r="AM793" s="8">
        <f t="shared" si="233"/>
        <v>0.52419354838709675</v>
      </c>
      <c r="AN793" s="11">
        <f t="shared" si="234"/>
        <v>6</v>
      </c>
      <c r="AO793" s="7">
        <f t="shared" si="235"/>
        <v>0.25159694169939728</v>
      </c>
      <c r="AP793">
        <v>204</v>
      </c>
      <c r="AQ793">
        <v>203</v>
      </c>
      <c r="AR793">
        <v>156</v>
      </c>
      <c r="AS793">
        <v>115</v>
      </c>
      <c r="AT793">
        <v>115</v>
      </c>
      <c r="AU793">
        <v>115</v>
      </c>
      <c r="AV793" s="6">
        <v>12.37</v>
      </c>
      <c r="AW793">
        <v>48</v>
      </c>
      <c r="AX793">
        <v>9</v>
      </c>
      <c r="AY793">
        <v>4</v>
      </c>
      <c r="AZ793" s="11">
        <f t="shared" si="236"/>
        <v>13</v>
      </c>
      <c r="BA793" s="6">
        <v>26.6174</v>
      </c>
      <c r="BB793" s="6">
        <v>23.52</v>
      </c>
      <c r="BC793" s="6">
        <v>367.1</v>
      </c>
      <c r="BD793">
        <v>248</v>
      </c>
      <c r="BE793">
        <v>248</v>
      </c>
      <c r="BF793">
        <v>61</v>
      </c>
      <c r="BG793" s="11">
        <f t="shared" si="237"/>
        <v>187</v>
      </c>
      <c r="BH793">
        <v>41</v>
      </c>
      <c r="BI793">
        <v>32</v>
      </c>
      <c r="BJ793">
        <v>38</v>
      </c>
      <c r="BK793">
        <v>60</v>
      </c>
      <c r="BL793">
        <v>32</v>
      </c>
      <c r="BM793">
        <v>38</v>
      </c>
      <c r="BN793">
        <v>60</v>
      </c>
      <c r="BO793" s="8">
        <f t="shared" si="238"/>
        <v>4.0458530006743092E-2</v>
      </c>
      <c r="BP793">
        <v>770</v>
      </c>
      <c r="BQ793">
        <v>718</v>
      </c>
      <c r="BR793">
        <v>770</v>
      </c>
      <c r="BS793">
        <v>718</v>
      </c>
      <c r="BT793" s="8">
        <f t="shared" si="239"/>
        <v>0.51747311827956988</v>
      </c>
      <c r="BU793" s="8">
        <f t="shared" si="240"/>
        <v>0.96061975468043903</v>
      </c>
      <c r="BV793">
        <v>320</v>
      </c>
      <c r="BW793">
        <v>308</v>
      </c>
      <c r="BX793">
        <v>245</v>
      </c>
      <c r="BY793">
        <v>225</v>
      </c>
      <c r="BZ793">
        <v>205</v>
      </c>
      <c r="CA793">
        <v>185</v>
      </c>
      <c r="CB793">
        <v>219</v>
      </c>
      <c r="CC793">
        <v>222</v>
      </c>
      <c r="CD793">
        <v>255</v>
      </c>
      <c r="CE793">
        <v>231</v>
      </c>
      <c r="CF793">
        <v>466</v>
      </c>
      <c r="CG793">
        <v>427</v>
      </c>
      <c r="CH793">
        <v>1</v>
      </c>
      <c r="CI793">
        <v>1</v>
      </c>
      <c r="CJ793">
        <v>5</v>
      </c>
      <c r="CK793">
        <v>0</v>
      </c>
      <c r="CL793">
        <v>1</v>
      </c>
      <c r="CM793">
        <v>1</v>
      </c>
      <c r="CN793">
        <v>0</v>
      </c>
      <c r="CO793">
        <v>0</v>
      </c>
      <c r="CP793">
        <v>0</v>
      </c>
      <c r="CQ793">
        <v>5</v>
      </c>
      <c r="CR793">
        <v>0</v>
      </c>
      <c r="CS793">
        <v>0</v>
      </c>
      <c r="CT793">
        <v>7</v>
      </c>
      <c r="CU793">
        <v>1</v>
      </c>
      <c r="CV793">
        <v>1</v>
      </c>
      <c r="CW793">
        <v>7</v>
      </c>
      <c r="CX793">
        <v>32</v>
      </c>
      <c r="CY793">
        <v>16</v>
      </c>
      <c r="CZ793">
        <v>2</v>
      </c>
      <c r="DA793">
        <v>0</v>
      </c>
      <c r="DB793">
        <v>34</v>
      </c>
      <c r="DC793">
        <v>4</v>
      </c>
      <c r="DD793">
        <v>6</v>
      </c>
      <c r="DE793">
        <v>53</v>
      </c>
      <c r="DF793">
        <v>30</v>
      </c>
      <c r="DG793">
        <v>21</v>
      </c>
      <c r="DH793">
        <v>26</v>
      </c>
      <c r="DI793">
        <v>17</v>
      </c>
      <c r="DJ793" s="11">
        <f t="shared" si="241"/>
        <v>-9</v>
      </c>
      <c r="DK793" s="6">
        <v>-6.7200583583000002</v>
      </c>
      <c r="DL793">
        <v>23</v>
      </c>
      <c r="DM793">
        <v>5</v>
      </c>
      <c r="DN793">
        <v>0</v>
      </c>
      <c r="DO793">
        <v>2</v>
      </c>
      <c r="DP793">
        <v>0</v>
      </c>
      <c r="DQ793">
        <v>1333</v>
      </c>
      <c r="DR793">
        <v>1483</v>
      </c>
      <c r="DS793">
        <v>969</v>
      </c>
      <c r="DT793">
        <v>1081</v>
      </c>
      <c r="DU793">
        <v>709</v>
      </c>
      <c r="DV793">
        <v>780</v>
      </c>
      <c r="DW793" s="6">
        <v>64.53</v>
      </c>
      <c r="DX793" s="6">
        <v>76.94</v>
      </c>
      <c r="DY793">
        <v>220</v>
      </c>
      <c r="DZ793">
        <v>273</v>
      </c>
      <c r="EA793">
        <v>65</v>
      </c>
      <c r="EB793">
        <v>59</v>
      </c>
      <c r="EC793">
        <v>48</v>
      </c>
      <c r="ED793">
        <v>65</v>
      </c>
      <c r="EE793">
        <v>49</v>
      </c>
      <c r="EF793">
        <v>55</v>
      </c>
      <c r="EG793" s="11">
        <f t="shared" si="242"/>
        <v>97</v>
      </c>
      <c r="EH793" s="11">
        <f t="shared" si="243"/>
        <v>120</v>
      </c>
      <c r="EI793">
        <v>801</v>
      </c>
      <c r="EJ793">
        <v>748</v>
      </c>
      <c r="EK793">
        <v>611</v>
      </c>
      <c r="EL793">
        <v>372</v>
      </c>
      <c r="EM793">
        <v>151</v>
      </c>
      <c r="EN793">
        <v>136</v>
      </c>
      <c r="EO793">
        <v>94</v>
      </c>
      <c r="EP793">
        <v>69</v>
      </c>
      <c r="EQ793">
        <v>2</v>
      </c>
      <c r="ER793">
        <v>2.1</v>
      </c>
      <c r="ES793">
        <v>4.0999999999999996</v>
      </c>
      <c r="ET793">
        <v>3326.55</v>
      </c>
      <c r="EU793" s="11">
        <f t="shared" si="244"/>
        <v>404</v>
      </c>
      <c r="EV793" s="6">
        <f t="shared" si="245"/>
        <v>12.434782608695652</v>
      </c>
      <c r="EW793" s="6">
        <f t="shared" si="246"/>
        <v>118.08283130425059</v>
      </c>
      <c r="EX793" s="6">
        <v>39.4</v>
      </c>
      <c r="EY793">
        <v>0.49</v>
      </c>
    </row>
    <row r="794" spans="1:155">
      <c r="A794">
        <v>248</v>
      </c>
      <c r="B794" s="5">
        <v>6000000</v>
      </c>
      <c r="C794" t="s">
        <v>717</v>
      </c>
      <c r="D794" t="s">
        <v>718</v>
      </c>
      <c r="E794" t="s">
        <v>144</v>
      </c>
      <c r="F794" t="s">
        <v>145</v>
      </c>
      <c r="G794" t="s">
        <v>145</v>
      </c>
      <c r="H794">
        <v>73</v>
      </c>
      <c r="I794">
        <v>200</v>
      </c>
      <c r="J794">
        <v>2007</v>
      </c>
      <c r="K794">
        <v>1</v>
      </c>
      <c r="L794">
        <v>9</v>
      </c>
      <c r="M794" t="s">
        <v>155</v>
      </c>
      <c r="N794" t="s">
        <v>719</v>
      </c>
      <c r="O794" t="s">
        <v>720</v>
      </c>
      <c r="P794" t="s">
        <v>222</v>
      </c>
      <c r="Q794" t="s">
        <v>432</v>
      </c>
      <c r="R794">
        <v>73</v>
      </c>
      <c r="S794">
        <v>25</v>
      </c>
      <c r="T794">
        <v>27</v>
      </c>
      <c r="U794">
        <v>21</v>
      </c>
      <c r="V794">
        <v>6</v>
      </c>
      <c r="W794">
        <v>52</v>
      </c>
      <c r="X794">
        <v>11</v>
      </c>
      <c r="Y794" s="6">
        <v>2.2999999999999998</v>
      </c>
      <c r="Z794">
        <v>12</v>
      </c>
      <c r="AA794">
        <v>1780</v>
      </c>
      <c r="AB794">
        <v>77114</v>
      </c>
      <c r="AC794" s="6">
        <v>1283.31</v>
      </c>
      <c r="AD794" s="7">
        <v>17.633333333300001</v>
      </c>
      <c r="AE794" s="7">
        <f t="shared" si="228"/>
        <v>17.606286149151753</v>
      </c>
      <c r="AF794" s="8">
        <v>0.29748876283378267</v>
      </c>
      <c r="AG794" s="8">
        <v>0.72222222222222221</v>
      </c>
      <c r="AH794" s="8">
        <v>0.10183875530410184</v>
      </c>
      <c r="AI794" s="9">
        <f t="shared" si="229"/>
        <v>0.92119089316987746</v>
      </c>
      <c r="AJ794" s="10">
        <f t="shared" si="230"/>
        <v>1023.0296484739794</v>
      </c>
      <c r="AK794" s="7">
        <f t="shared" si="231"/>
        <v>3.3662949715968864</v>
      </c>
      <c r="AL794" s="7">
        <f t="shared" si="232"/>
        <v>2.103934357248054</v>
      </c>
      <c r="AM794" s="8">
        <f t="shared" si="233"/>
        <v>0.61538461538461542</v>
      </c>
      <c r="AN794" s="11">
        <f t="shared" si="234"/>
        <v>27</v>
      </c>
      <c r="AO794" s="7">
        <f t="shared" si="235"/>
        <v>1.2623606143488324</v>
      </c>
      <c r="AP794">
        <v>329</v>
      </c>
      <c r="AQ794">
        <v>330</v>
      </c>
      <c r="AR794">
        <v>242</v>
      </c>
      <c r="AS794">
        <v>173</v>
      </c>
      <c r="AT794">
        <v>174</v>
      </c>
      <c r="AU794">
        <v>174</v>
      </c>
      <c r="AV794" s="6">
        <v>18.59</v>
      </c>
      <c r="AW794">
        <v>67</v>
      </c>
      <c r="AX794">
        <v>9</v>
      </c>
      <c r="AY794">
        <v>15</v>
      </c>
      <c r="AZ794" s="11">
        <f t="shared" si="236"/>
        <v>24</v>
      </c>
      <c r="BA794" s="6">
        <v>29.6494</v>
      </c>
      <c r="BB794" s="6">
        <v>26.99</v>
      </c>
      <c r="BC794" s="6" t="s">
        <v>721</v>
      </c>
      <c r="BD794">
        <v>57</v>
      </c>
      <c r="BE794">
        <v>57</v>
      </c>
      <c r="BF794">
        <v>81</v>
      </c>
      <c r="BG794" s="11">
        <f t="shared" si="237"/>
        <v>-24</v>
      </c>
      <c r="BH794">
        <v>69</v>
      </c>
      <c r="BI794">
        <v>76</v>
      </c>
      <c r="BJ794">
        <v>39</v>
      </c>
      <c r="BK794">
        <v>65</v>
      </c>
      <c r="BL794">
        <v>76</v>
      </c>
      <c r="BM794">
        <v>38</v>
      </c>
      <c r="BN794">
        <v>65</v>
      </c>
      <c r="BO794" s="8">
        <f t="shared" si="238"/>
        <v>5.5272108843537414E-2</v>
      </c>
      <c r="BP794">
        <v>297</v>
      </c>
      <c r="BQ794">
        <v>456</v>
      </c>
      <c r="BR794">
        <v>296</v>
      </c>
      <c r="BS794">
        <v>453</v>
      </c>
      <c r="BT794" s="8">
        <f t="shared" si="239"/>
        <v>0.39442231075697209</v>
      </c>
      <c r="BU794" s="8">
        <f t="shared" si="240"/>
        <v>0.55937266616878267</v>
      </c>
      <c r="BV794">
        <v>92</v>
      </c>
      <c r="BW794">
        <v>144</v>
      </c>
      <c r="BX794">
        <v>134</v>
      </c>
      <c r="BY794">
        <v>187</v>
      </c>
      <c r="BZ794">
        <v>70</v>
      </c>
      <c r="CA794">
        <v>125</v>
      </c>
      <c r="CB794">
        <v>72</v>
      </c>
      <c r="CC794">
        <v>118</v>
      </c>
      <c r="CD794">
        <v>93</v>
      </c>
      <c r="CE794">
        <v>156</v>
      </c>
      <c r="CF794">
        <v>200</v>
      </c>
      <c r="CG794">
        <v>295</v>
      </c>
      <c r="CH794">
        <v>0</v>
      </c>
      <c r="CI794">
        <v>6</v>
      </c>
      <c r="CJ794">
        <v>3</v>
      </c>
      <c r="CK794">
        <v>2</v>
      </c>
      <c r="CL794">
        <v>0</v>
      </c>
      <c r="CM794">
        <v>0</v>
      </c>
      <c r="CN794">
        <v>2</v>
      </c>
      <c r="CO794">
        <v>3</v>
      </c>
      <c r="CP794">
        <v>1</v>
      </c>
      <c r="CQ794">
        <v>3</v>
      </c>
      <c r="CR794">
        <v>1</v>
      </c>
      <c r="CS794">
        <v>0</v>
      </c>
      <c r="CT794">
        <v>15</v>
      </c>
      <c r="CU794">
        <v>2</v>
      </c>
      <c r="CV794">
        <v>2</v>
      </c>
      <c r="CW794">
        <v>9</v>
      </c>
      <c r="CX794">
        <v>56</v>
      </c>
      <c r="CY794">
        <v>14</v>
      </c>
      <c r="CZ794">
        <v>10</v>
      </c>
      <c r="DA794">
        <v>23</v>
      </c>
      <c r="DB794">
        <v>21</v>
      </c>
      <c r="DC794">
        <v>10</v>
      </c>
      <c r="DD794">
        <v>1</v>
      </c>
      <c r="DE794">
        <v>95</v>
      </c>
      <c r="DF794">
        <v>5</v>
      </c>
      <c r="DG794">
        <v>9</v>
      </c>
      <c r="DH794">
        <v>6</v>
      </c>
      <c r="DI794">
        <v>9</v>
      </c>
      <c r="DJ794" s="11">
        <f t="shared" si="241"/>
        <v>4</v>
      </c>
      <c r="DK794" s="6">
        <v>2.3182905279999999</v>
      </c>
      <c r="DL794">
        <v>5</v>
      </c>
      <c r="DM794">
        <v>0</v>
      </c>
      <c r="DN794">
        <v>0</v>
      </c>
      <c r="DO794">
        <v>0</v>
      </c>
      <c r="DP794">
        <v>0</v>
      </c>
      <c r="DQ794">
        <v>1408</v>
      </c>
      <c r="DR794">
        <v>1176</v>
      </c>
      <c r="DS794">
        <v>1024</v>
      </c>
      <c r="DT794">
        <v>820</v>
      </c>
      <c r="DU794">
        <v>707</v>
      </c>
      <c r="DV794">
        <v>571</v>
      </c>
      <c r="DW794" s="6">
        <v>74.2</v>
      </c>
      <c r="DX794" s="6">
        <v>54.29</v>
      </c>
      <c r="DY794">
        <v>259</v>
      </c>
      <c r="DZ794">
        <v>177</v>
      </c>
      <c r="EA794">
        <v>72</v>
      </c>
      <c r="EB794">
        <v>45</v>
      </c>
      <c r="EC794">
        <v>69</v>
      </c>
      <c r="ED794">
        <v>52</v>
      </c>
      <c r="EE794">
        <v>59</v>
      </c>
      <c r="EF794">
        <v>75</v>
      </c>
      <c r="EG794" s="11">
        <f t="shared" si="242"/>
        <v>128</v>
      </c>
      <c r="EH794" s="11">
        <f t="shared" si="243"/>
        <v>127</v>
      </c>
      <c r="EI794">
        <v>608</v>
      </c>
      <c r="EJ794">
        <v>731</v>
      </c>
      <c r="EK794">
        <v>317</v>
      </c>
      <c r="EL794">
        <v>423</v>
      </c>
      <c r="EM794">
        <v>322</v>
      </c>
      <c r="EN794">
        <v>154</v>
      </c>
      <c r="EO794">
        <v>48</v>
      </c>
      <c r="EP794">
        <v>64</v>
      </c>
      <c r="EQ794">
        <v>4.8</v>
      </c>
      <c r="ER794">
        <v>2.1</v>
      </c>
      <c r="ES794">
        <v>6.9</v>
      </c>
      <c r="ET794">
        <v>3030.5</v>
      </c>
      <c r="EU794" s="11">
        <f t="shared" si="244"/>
        <v>134</v>
      </c>
      <c r="EV794" s="6">
        <f t="shared" si="245"/>
        <v>19.2</v>
      </c>
      <c r="EW794" s="6">
        <f t="shared" si="246"/>
        <v>120.81258620286603</v>
      </c>
      <c r="EX794" s="6">
        <v>53.4</v>
      </c>
      <c r="EY794">
        <v>0.73</v>
      </c>
    </row>
    <row r="795" spans="1:155">
      <c r="A795">
        <v>766</v>
      </c>
      <c r="B795" s="5">
        <v>6000000</v>
      </c>
      <c r="C795" t="s">
        <v>867</v>
      </c>
      <c r="D795" t="s">
        <v>868</v>
      </c>
      <c r="E795" t="s">
        <v>144</v>
      </c>
      <c r="F795" t="s">
        <v>145</v>
      </c>
      <c r="G795" t="s">
        <v>145</v>
      </c>
      <c r="H795">
        <v>71</v>
      </c>
      <c r="I795">
        <v>195</v>
      </c>
      <c r="J795">
        <v>2009</v>
      </c>
      <c r="K795">
        <v>1</v>
      </c>
      <c r="L795">
        <v>3</v>
      </c>
      <c r="M795" t="s">
        <v>155</v>
      </c>
      <c r="N795" t="s">
        <v>869</v>
      </c>
      <c r="O795" t="s">
        <v>319</v>
      </c>
      <c r="P795" t="s">
        <v>222</v>
      </c>
      <c r="Q795" t="s">
        <v>316</v>
      </c>
      <c r="R795">
        <v>77</v>
      </c>
      <c r="S795">
        <v>18</v>
      </c>
      <c r="T795">
        <v>23</v>
      </c>
      <c r="U795">
        <v>14</v>
      </c>
      <c r="V795">
        <v>9</v>
      </c>
      <c r="W795">
        <v>41</v>
      </c>
      <c r="X795">
        <v>-34</v>
      </c>
      <c r="Y795" s="6">
        <v>-1.2</v>
      </c>
      <c r="Z795">
        <v>12</v>
      </c>
      <c r="AA795">
        <v>1797</v>
      </c>
      <c r="AB795">
        <v>84565</v>
      </c>
      <c r="AC795" s="6">
        <v>1403.9</v>
      </c>
      <c r="AD795" s="7">
        <v>18.2833333333</v>
      </c>
      <c r="AE795" s="7">
        <f t="shared" si="228"/>
        <v>18.273304473293361</v>
      </c>
      <c r="AF795" s="8">
        <v>0.31094475021871776</v>
      </c>
      <c r="AG795" s="8">
        <v>0.7592592592592593</v>
      </c>
      <c r="AH795" s="8">
        <v>7.3369565217391311E-2</v>
      </c>
      <c r="AI795" s="9">
        <f t="shared" si="229"/>
        <v>0.88439306358381509</v>
      </c>
      <c r="AJ795" s="10">
        <f t="shared" si="230"/>
        <v>957.76262880120646</v>
      </c>
      <c r="AK795" s="7">
        <f t="shared" si="231"/>
        <v>2.30785668494907</v>
      </c>
      <c r="AL795" s="7">
        <f t="shared" si="232"/>
        <v>3.419046940665289</v>
      </c>
      <c r="AM795" s="8">
        <f t="shared" si="233"/>
        <v>0.40298507462686567</v>
      </c>
      <c r="AN795" s="11">
        <f t="shared" si="234"/>
        <v>-26</v>
      </c>
      <c r="AO795" s="7">
        <f t="shared" si="235"/>
        <v>-1.111190255716219</v>
      </c>
      <c r="AP795">
        <v>275</v>
      </c>
      <c r="AQ795">
        <v>275</v>
      </c>
      <c r="AR795">
        <v>227</v>
      </c>
      <c r="AS795">
        <v>160</v>
      </c>
      <c r="AT795">
        <v>160</v>
      </c>
      <c r="AU795">
        <v>160</v>
      </c>
      <c r="AV795" s="6">
        <v>18.95</v>
      </c>
      <c r="AW795">
        <v>74</v>
      </c>
      <c r="AX795">
        <v>17</v>
      </c>
      <c r="AY795">
        <v>14</v>
      </c>
      <c r="AZ795" s="11">
        <f t="shared" si="236"/>
        <v>31</v>
      </c>
      <c r="BA795" s="6">
        <v>25.337499999999999</v>
      </c>
      <c r="BB795" s="6">
        <v>23.59</v>
      </c>
      <c r="BC795" s="6">
        <v>301.7</v>
      </c>
      <c r="BD795">
        <v>42</v>
      </c>
      <c r="BE795">
        <v>42</v>
      </c>
      <c r="BF795">
        <v>71</v>
      </c>
      <c r="BG795" s="11">
        <f t="shared" si="237"/>
        <v>-29</v>
      </c>
      <c r="BH795">
        <v>67</v>
      </c>
      <c r="BI795">
        <v>46</v>
      </c>
      <c r="BJ795">
        <v>60</v>
      </c>
      <c r="BK795">
        <v>41</v>
      </c>
      <c r="BL795">
        <v>46</v>
      </c>
      <c r="BM795">
        <v>60</v>
      </c>
      <c r="BN795">
        <v>41</v>
      </c>
      <c r="BO795" s="8">
        <f t="shared" si="238"/>
        <v>3.4540859309182811E-2</v>
      </c>
      <c r="BP795">
        <v>687</v>
      </c>
      <c r="BQ795">
        <v>411</v>
      </c>
      <c r="BR795">
        <v>687</v>
      </c>
      <c r="BS795">
        <v>411</v>
      </c>
      <c r="BT795" s="8">
        <f t="shared" si="239"/>
        <v>0.62568306010928965</v>
      </c>
      <c r="BU795" s="8">
        <f t="shared" si="240"/>
        <v>0.75933609958506221</v>
      </c>
      <c r="BV795">
        <v>283</v>
      </c>
      <c r="BW795">
        <v>169</v>
      </c>
      <c r="BX795">
        <v>176</v>
      </c>
      <c r="BY795">
        <v>107</v>
      </c>
      <c r="BZ795">
        <v>228</v>
      </c>
      <c r="CA795">
        <v>135</v>
      </c>
      <c r="CB795">
        <v>189</v>
      </c>
      <c r="CC795">
        <v>111</v>
      </c>
      <c r="CD795">
        <v>271</v>
      </c>
      <c r="CE795">
        <v>168</v>
      </c>
      <c r="CF795">
        <v>412</v>
      </c>
      <c r="CG795">
        <v>254</v>
      </c>
      <c r="CH795">
        <v>1</v>
      </c>
      <c r="CI795">
        <v>2</v>
      </c>
      <c r="CJ795">
        <v>3</v>
      </c>
      <c r="CK795">
        <v>0</v>
      </c>
      <c r="CL795">
        <v>0</v>
      </c>
      <c r="CM795">
        <v>0</v>
      </c>
      <c r="CN795">
        <v>1</v>
      </c>
      <c r="CO795">
        <v>1</v>
      </c>
      <c r="CP795">
        <v>1</v>
      </c>
      <c r="CQ795">
        <v>1</v>
      </c>
      <c r="CR795">
        <v>4</v>
      </c>
      <c r="CS795">
        <v>0</v>
      </c>
      <c r="CT795">
        <v>10</v>
      </c>
      <c r="CU795">
        <v>1</v>
      </c>
      <c r="CV795">
        <v>2</v>
      </c>
      <c r="CW795">
        <v>8</v>
      </c>
      <c r="CX795">
        <v>56</v>
      </c>
      <c r="CY795">
        <v>15</v>
      </c>
      <c r="CZ795">
        <v>2</v>
      </c>
      <c r="DA795">
        <v>8</v>
      </c>
      <c r="DB795">
        <v>18</v>
      </c>
      <c r="DC795">
        <v>10</v>
      </c>
      <c r="DD795">
        <v>3</v>
      </c>
      <c r="DE795">
        <v>104</v>
      </c>
      <c r="DF795">
        <v>6</v>
      </c>
      <c r="DG795">
        <v>15</v>
      </c>
      <c r="DH795">
        <v>6</v>
      </c>
      <c r="DI795">
        <v>14</v>
      </c>
      <c r="DJ795" s="11">
        <f t="shared" si="241"/>
        <v>9</v>
      </c>
      <c r="DK795" s="6">
        <v>8.2158918908</v>
      </c>
      <c r="DL795">
        <v>6</v>
      </c>
      <c r="DM795">
        <v>0</v>
      </c>
      <c r="DN795">
        <v>0</v>
      </c>
      <c r="DO795">
        <v>0</v>
      </c>
      <c r="DP795">
        <v>0</v>
      </c>
      <c r="DQ795">
        <v>1363</v>
      </c>
      <c r="DR795">
        <v>1187</v>
      </c>
      <c r="DS795">
        <v>1025</v>
      </c>
      <c r="DT795">
        <v>913</v>
      </c>
      <c r="DU795">
        <v>736</v>
      </c>
      <c r="DV795">
        <v>692</v>
      </c>
      <c r="DW795" s="6">
        <v>63.89</v>
      </c>
      <c r="DX795" s="6">
        <v>57.12</v>
      </c>
      <c r="DY795">
        <v>208</v>
      </c>
      <c r="DZ795">
        <v>197</v>
      </c>
      <c r="EA795">
        <v>54</v>
      </c>
      <c r="EB795">
        <v>80</v>
      </c>
      <c r="EC795">
        <v>46</v>
      </c>
      <c r="ED795">
        <v>44</v>
      </c>
      <c r="EE795">
        <v>43</v>
      </c>
      <c r="EF795">
        <v>59</v>
      </c>
      <c r="EG795" s="11">
        <f t="shared" si="242"/>
        <v>89</v>
      </c>
      <c r="EH795" s="11">
        <f t="shared" si="243"/>
        <v>103</v>
      </c>
      <c r="EI795">
        <v>870</v>
      </c>
      <c r="EJ795">
        <v>576</v>
      </c>
      <c r="EK795">
        <v>375</v>
      </c>
      <c r="EL795">
        <v>342</v>
      </c>
      <c r="EM795">
        <v>173</v>
      </c>
      <c r="EN795">
        <v>172</v>
      </c>
      <c r="EO795">
        <v>53</v>
      </c>
      <c r="EP795">
        <v>83</v>
      </c>
      <c r="EQ795">
        <v>2.6</v>
      </c>
      <c r="ER795">
        <v>0.5</v>
      </c>
      <c r="ES795">
        <v>3.1</v>
      </c>
      <c r="ET795">
        <v>3111.05</v>
      </c>
      <c r="EU795" s="11">
        <f t="shared" si="244"/>
        <v>95</v>
      </c>
      <c r="EV795" s="6">
        <f t="shared" si="245"/>
        <v>17</v>
      </c>
      <c r="EW795" s="6">
        <f t="shared" si="246"/>
        <v>108.9821212337061</v>
      </c>
      <c r="EX795" s="6">
        <v>40.5</v>
      </c>
      <c r="EY795">
        <v>0.53</v>
      </c>
    </row>
    <row r="796" spans="1:155">
      <c r="A796">
        <v>685</v>
      </c>
      <c r="B796" s="5">
        <v>6000000</v>
      </c>
      <c r="C796" t="s">
        <v>894</v>
      </c>
      <c r="D796" t="s">
        <v>224</v>
      </c>
      <c r="E796" t="s">
        <v>225</v>
      </c>
      <c r="F796" t="s">
        <v>145</v>
      </c>
      <c r="G796" t="s">
        <v>145</v>
      </c>
      <c r="H796">
        <v>71</v>
      </c>
      <c r="I796">
        <v>184</v>
      </c>
      <c r="J796">
        <v>2008</v>
      </c>
      <c r="K796">
        <v>1</v>
      </c>
      <c r="L796">
        <v>22</v>
      </c>
      <c r="M796" t="s">
        <v>146</v>
      </c>
      <c r="N796" t="s">
        <v>895</v>
      </c>
      <c r="O796" t="s">
        <v>896</v>
      </c>
      <c r="P796" t="s">
        <v>263</v>
      </c>
      <c r="Q796" t="s">
        <v>378</v>
      </c>
      <c r="R796">
        <v>82</v>
      </c>
      <c r="S796">
        <v>20</v>
      </c>
      <c r="T796">
        <v>31</v>
      </c>
      <c r="U796">
        <v>14</v>
      </c>
      <c r="V796">
        <v>17</v>
      </c>
      <c r="W796">
        <v>51</v>
      </c>
      <c r="X796">
        <v>3</v>
      </c>
      <c r="Y796" s="6">
        <v>9.1</v>
      </c>
      <c r="Z796">
        <v>16</v>
      </c>
      <c r="AA796">
        <v>1781</v>
      </c>
      <c r="AB796">
        <v>82497</v>
      </c>
      <c r="AC796" s="6">
        <v>1373.66</v>
      </c>
      <c r="AD796" s="7">
        <v>16.75</v>
      </c>
      <c r="AE796" s="7">
        <f t="shared" si="228"/>
        <v>16.756544715447156</v>
      </c>
      <c r="AF796" s="8">
        <v>0.29686507233284781</v>
      </c>
      <c r="AG796" s="8">
        <v>0.70833333333333337</v>
      </c>
      <c r="AH796" s="8">
        <v>8.8452088452088448E-2</v>
      </c>
      <c r="AI796" s="9">
        <f t="shared" si="229"/>
        <v>0.92449664429530198</v>
      </c>
      <c r="AJ796" s="10">
        <f t="shared" si="230"/>
        <v>1012.9487327473905</v>
      </c>
      <c r="AK796" s="7">
        <f t="shared" si="231"/>
        <v>3.144883013263835</v>
      </c>
      <c r="AL796" s="7">
        <f t="shared" si="232"/>
        <v>1.9655518832898968</v>
      </c>
      <c r="AM796" s="8">
        <f t="shared" si="233"/>
        <v>0.61538461538461542</v>
      </c>
      <c r="AN796" s="11">
        <f t="shared" si="234"/>
        <v>27</v>
      </c>
      <c r="AO796" s="7">
        <f t="shared" si="235"/>
        <v>1.1793311299739382</v>
      </c>
      <c r="AP796">
        <v>379</v>
      </c>
      <c r="AQ796">
        <v>379</v>
      </c>
      <c r="AR796">
        <v>297</v>
      </c>
      <c r="AS796">
        <v>208</v>
      </c>
      <c r="AT796">
        <v>208</v>
      </c>
      <c r="AU796">
        <v>208</v>
      </c>
      <c r="AV796" s="6">
        <v>22.52</v>
      </c>
      <c r="AW796">
        <v>85</v>
      </c>
      <c r="AX796">
        <v>16</v>
      </c>
      <c r="AY796">
        <v>18</v>
      </c>
      <c r="AZ796" s="11">
        <f t="shared" si="236"/>
        <v>34</v>
      </c>
      <c r="BA796" s="6">
        <v>25.639399999999998</v>
      </c>
      <c r="BB796" s="6">
        <v>24.23</v>
      </c>
      <c r="BC796" s="6">
        <v>285.89999999999998</v>
      </c>
      <c r="BD796">
        <v>26</v>
      </c>
      <c r="BE796">
        <v>26</v>
      </c>
      <c r="BF796">
        <v>107</v>
      </c>
      <c r="BG796" s="11">
        <f t="shared" si="237"/>
        <v>-81</v>
      </c>
      <c r="BH796">
        <v>89</v>
      </c>
      <c r="BI796">
        <v>44</v>
      </c>
      <c r="BJ796">
        <v>38</v>
      </c>
      <c r="BK796">
        <v>37</v>
      </c>
      <c r="BL796">
        <v>44</v>
      </c>
      <c r="BM796">
        <v>38</v>
      </c>
      <c r="BN796">
        <v>37</v>
      </c>
      <c r="BO796" s="8">
        <f t="shared" si="238"/>
        <v>3.2570422535211266E-2</v>
      </c>
      <c r="BP796">
        <v>10</v>
      </c>
      <c r="BQ796">
        <v>10</v>
      </c>
      <c r="BR796">
        <v>10</v>
      </c>
      <c r="BS796">
        <v>10</v>
      </c>
      <c r="BT796" s="8">
        <f t="shared" si="239"/>
        <v>0.5</v>
      </c>
      <c r="BU796" s="8">
        <f t="shared" si="240"/>
        <v>1.5105740181268883E-2</v>
      </c>
      <c r="BV796">
        <v>0</v>
      </c>
      <c r="BW796">
        <v>0</v>
      </c>
      <c r="BX796">
        <v>1</v>
      </c>
      <c r="BY796">
        <v>1</v>
      </c>
      <c r="BZ796">
        <v>9</v>
      </c>
      <c r="CA796">
        <v>9</v>
      </c>
      <c r="CB796">
        <v>4</v>
      </c>
      <c r="CC796">
        <v>2</v>
      </c>
      <c r="CD796">
        <v>2</v>
      </c>
      <c r="CE796">
        <v>4</v>
      </c>
      <c r="CF796">
        <v>7</v>
      </c>
      <c r="CG796">
        <v>7</v>
      </c>
      <c r="CH796">
        <v>0</v>
      </c>
      <c r="CI796">
        <v>2</v>
      </c>
      <c r="CJ796">
        <v>0</v>
      </c>
      <c r="CK796">
        <v>2</v>
      </c>
      <c r="CL796">
        <v>0</v>
      </c>
      <c r="CM796">
        <v>0</v>
      </c>
      <c r="CN796">
        <v>5</v>
      </c>
      <c r="CO796">
        <v>1</v>
      </c>
      <c r="CP796">
        <v>0</v>
      </c>
      <c r="CQ796">
        <v>0</v>
      </c>
      <c r="CR796">
        <v>3</v>
      </c>
      <c r="CS796">
        <v>0</v>
      </c>
      <c r="CT796">
        <v>11</v>
      </c>
      <c r="CU796">
        <v>1</v>
      </c>
      <c r="CV796">
        <v>7</v>
      </c>
      <c r="CW796">
        <v>7</v>
      </c>
      <c r="CX796">
        <v>74</v>
      </c>
      <c r="CY796">
        <v>39</v>
      </c>
      <c r="CZ796">
        <v>3</v>
      </c>
      <c r="DA796">
        <v>14</v>
      </c>
      <c r="DB796">
        <v>38</v>
      </c>
      <c r="DC796">
        <v>11</v>
      </c>
      <c r="DD796">
        <v>1</v>
      </c>
      <c r="DE796">
        <v>102</v>
      </c>
      <c r="DF796">
        <v>8</v>
      </c>
      <c r="DG796">
        <v>21</v>
      </c>
      <c r="DH796">
        <v>9</v>
      </c>
      <c r="DI796">
        <v>21</v>
      </c>
      <c r="DJ796" s="11">
        <f t="shared" si="241"/>
        <v>13</v>
      </c>
      <c r="DK796" s="6">
        <v>13.2346881101</v>
      </c>
      <c r="DL796">
        <v>8</v>
      </c>
      <c r="DM796">
        <v>0</v>
      </c>
      <c r="DN796">
        <v>0</v>
      </c>
      <c r="DO796">
        <v>0</v>
      </c>
      <c r="DP796">
        <v>0</v>
      </c>
      <c r="DQ796">
        <v>1571</v>
      </c>
      <c r="DR796">
        <v>1136</v>
      </c>
      <c r="DS796">
        <v>1165</v>
      </c>
      <c r="DT796">
        <v>818</v>
      </c>
      <c r="DU796">
        <v>814</v>
      </c>
      <c r="DV796">
        <v>596</v>
      </c>
      <c r="DW796" s="6">
        <v>82.12</v>
      </c>
      <c r="DX796" s="6">
        <v>56.81</v>
      </c>
      <c r="DY796">
        <v>308</v>
      </c>
      <c r="DZ796">
        <v>202</v>
      </c>
      <c r="EA796">
        <v>72</v>
      </c>
      <c r="EB796">
        <v>45</v>
      </c>
      <c r="EC796">
        <v>62</v>
      </c>
      <c r="ED796">
        <v>47</v>
      </c>
      <c r="EE796">
        <v>74</v>
      </c>
      <c r="EF796">
        <v>81</v>
      </c>
      <c r="EG796" s="11">
        <f t="shared" si="242"/>
        <v>136</v>
      </c>
      <c r="EH796" s="11">
        <f t="shared" si="243"/>
        <v>128</v>
      </c>
      <c r="EI796">
        <v>600</v>
      </c>
      <c r="EJ796">
        <v>724</v>
      </c>
      <c r="EK796">
        <v>442</v>
      </c>
      <c r="EL796">
        <v>496</v>
      </c>
      <c r="EM796">
        <v>274</v>
      </c>
      <c r="EN796">
        <v>178</v>
      </c>
      <c r="EO796">
        <v>67</v>
      </c>
      <c r="EP796">
        <v>81</v>
      </c>
      <c r="EQ796">
        <v>4.0999999999999996</v>
      </c>
      <c r="ER796">
        <v>1.6</v>
      </c>
      <c r="ES796">
        <v>5.7</v>
      </c>
      <c r="ET796">
        <v>3253.56</v>
      </c>
      <c r="EU796" s="11">
        <f t="shared" si="244"/>
        <v>79</v>
      </c>
      <c r="EV796" s="6">
        <f t="shared" si="245"/>
        <v>8</v>
      </c>
      <c r="EW796" s="6">
        <f t="shared" si="246"/>
        <v>118.23886551257225</v>
      </c>
      <c r="EX796" s="6">
        <v>59.1</v>
      </c>
      <c r="EY796">
        <v>0.72</v>
      </c>
    </row>
    <row r="797" spans="1:155">
      <c r="A797">
        <v>854</v>
      </c>
      <c r="B797" s="5">
        <v>6000000</v>
      </c>
      <c r="C797" t="s">
        <v>897</v>
      </c>
      <c r="D797" t="s">
        <v>898</v>
      </c>
      <c r="F797" t="s">
        <v>162</v>
      </c>
      <c r="G797" t="s">
        <v>162</v>
      </c>
      <c r="H797">
        <v>75</v>
      </c>
      <c r="I797">
        <v>214</v>
      </c>
      <c r="J797">
        <v>2004</v>
      </c>
      <c r="K797">
        <v>3</v>
      </c>
      <c r="L797">
        <v>91</v>
      </c>
      <c r="M797" t="s">
        <v>155</v>
      </c>
      <c r="N797" t="s">
        <v>899</v>
      </c>
      <c r="O797" t="s">
        <v>399</v>
      </c>
      <c r="P797" t="s">
        <v>192</v>
      </c>
      <c r="Q797" t="s">
        <v>275</v>
      </c>
      <c r="R797">
        <v>68</v>
      </c>
      <c r="S797">
        <v>6</v>
      </c>
      <c r="T797">
        <v>15</v>
      </c>
      <c r="U797">
        <v>7</v>
      </c>
      <c r="V797">
        <v>8</v>
      </c>
      <c r="W797">
        <v>21</v>
      </c>
      <c r="X797">
        <v>-20</v>
      </c>
      <c r="Y797" s="6">
        <v>-11.7</v>
      </c>
      <c r="Z797">
        <v>36</v>
      </c>
      <c r="AA797">
        <v>1931</v>
      </c>
      <c r="AB797">
        <v>99200</v>
      </c>
      <c r="AC797" s="6">
        <v>1645.85</v>
      </c>
      <c r="AD797" s="7">
        <v>24.316666666700002</v>
      </c>
      <c r="AE797" s="7">
        <f t="shared" si="228"/>
        <v>24.278022875828103</v>
      </c>
      <c r="AF797" s="8">
        <v>0.40532087543497158</v>
      </c>
      <c r="AG797" s="8">
        <v>0.38181818181818183</v>
      </c>
      <c r="AH797" s="8">
        <v>6.9974554707379136E-2</v>
      </c>
      <c r="AI797" s="9">
        <f t="shared" si="229"/>
        <v>0.90968443960826983</v>
      </c>
      <c r="AJ797" s="10">
        <f t="shared" si="230"/>
        <v>979.65899431564901</v>
      </c>
      <c r="AK797" s="7">
        <f t="shared" si="231"/>
        <v>2.0050429869064619</v>
      </c>
      <c r="AL797" s="7">
        <f t="shared" si="232"/>
        <v>3.0257921438770241</v>
      </c>
      <c r="AM797" s="8">
        <f t="shared" si="233"/>
        <v>0.39855072463768115</v>
      </c>
      <c r="AN797" s="11">
        <f t="shared" si="234"/>
        <v>-28</v>
      </c>
      <c r="AO797" s="7">
        <f t="shared" si="235"/>
        <v>-1.0207491569705622</v>
      </c>
      <c r="AP797">
        <v>309</v>
      </c>
      <c r="AQ797">
        <v>309</v>
      </c>
      <c r="AR797">
        <v>194</v>
      </c>
      <c r="AS797">
        <v>138</v>
      </c>
      <c r="AT797">
        <v>138</v>
      </c>
      <c r="AU797">
        <v>138</v>
      </c>
      <c r="AV797" s="6">
        <v>5.76</v>
      </c>
      <c r="AW797">
        <v>9</v>
      </c>
      <c r="AX797">
        <v>4</v>
      </c>
      <c r="AY797">
        <v>4</v>
      </c>
      <c r="AZ797" s="11">
        <f t="shared" si="236"/>
        <v>8</v>
      </c>
      <c r="BA797" s="6">
        <v>55.115900000000003</v>
      </c>
      <c r="BB797" s="6">
        <v>49.2</v>
      </c>
      <c r="BC797" s="6">
        <v>186.4</v>
      </c>
      <c r="BD797">
        <v>106</v>
      </c>
      <c r="BE797">
        <v>106</v>
      </c>
      <c r="BF797">
        <v>134</v>
      </c>
      <c r="BG797" s="11">
        <f t="shared" si="237"/>
        <v>-28</v>
      </c>
      <c r="BH797">
        <v>56</v>
      </c>
      <c r="BI797">
        <v>37</v>
      </c>
      <c r="BJ797">
        <v>17</v>
      </c>
      <c r="BK797">
        <v>138</v>
      </c>
      <c r="BL797">
        <v>37</v>
      </c>
      <c r="BM797">
        <v>17</v>
      </c>
      <c r="BN797">
        <v>138</v>
      </c>
      <c r="BO797" s="8">
        <f t="shared" si="238"/>
        <v>8.6792452830188674E-2</v>
      </c>
      <c r="BP797">
        <v>2</v>
      </c>
      <c r="BQ797">
        <v>1</v>
      </c>
      <c r="BR797">
        <v>2</v>
      </c>
      <c r="BS797">
        <v>1</v>
      </c>
      <c r="BT797" s="8">
        <f t="shared" si="239"/>
        <v>0.66666666666666663</v>
      </c>
      <c r="BU797" s="8">
        <f t="shared" si="240"/>
        <v>1.7574692442882249E-3</v>
      </c>
      <c r="BV797">
        <v>1</v>
      </c>
      <c r="BW797">
        <v>1</v>
      </c>
      <c r="BX797">
        <v>0</v>
      </c>
      <c r="BY797">
        <v>0</v>
      </c>
      <c r="BZ797">
        <v>1</v>
      </c>
      <c r="CA797">
        <v>0</v>
      </c>
      <c r="CB797">
        <v>0</v>
      </c>
      <c r="CC797">
        <v>0</v>
      </c>
      <c r="CD797">
        <v>2</v>
      </c>
      <c r="CE797">
        <v>1</v>
      </c>
      <c r="CF797">
        <v>1</v>
      </c>
      <c r="CG797">
        <v>0</v>
      </c>
      <c r="CH797">
        <v>0</v>
      </c>
      <c r="CI797">
        <v>2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1</v>
      </c>
      <c r="CQ797">
        <v>1</v>
      </c>
      <c r="CR797">
        <v>0</v>
      </c>
      <c r="CS797">
        <v>0</v>
      </c>
      <c r="CT797">
        <v>4</v>
      </c>
      <c r="CU797">
        <v>0</v>
      </c>
      <c r="CV797">
        <v>0</v>
      </c>
      <c r="CW797">
        <v>7</v>
      </c>
      <c r="CX797">
        <v>49</v>
      </c>
      <c r="CY797">
        <v>0</v>
      </c>
      <c r="CZ797">
        <v>1</v>
      </c>
      <c r="DA797">
        <v>32</v>
      </c>
      <c r="DB797">
        <v>11</v>
      </c>
      <c r="DC797">
        <v>0</v>
      </c>
      <c r="DD797">
        <v>1</v>
      </c>
      <c r="DE797">
        <v>93</v>
      </c>
      <c r="DF797">
        <v>18</v>
      </c>
      <c r="DG797">
        <v>9</v>
      </c>
      <c r="DH797">
        <v>19</v>
      </c>
      <c r="DI797">
        <v>6</v>
      </c>
      <c r="DJ797" s="11">
        <f t="shared" si="241"/>
        <v>-9</v>
      </c>
      <c r="DK797" s="6">
        <v>-3.76968068</v>
      </c>
      <c r="DL797">
        <v>18</v>
      </c>
      <c r="DM797">
        <v>0</v>
      </c>
      <c r="DN797">
        <v>0</v>
      </c>
      <c r="DO797">
        <v>0</v>
      </c>
      <c r="DP797">
        <v>0</v>
      </c>
      <c r="DQ797">
        <v>1452</v>
      </c>
      <c r="DR797">
        <v>1590</v>
      </c>
      <c r="DS797">
        <v>1069</v>
      </c>
      <c r="DT797">
        <v>1232</v>
      </c>
      <c r="DU797">
        <v>786</v>
      </c>
      <c r="DV797">
        <v>919</v>
      </c>
      <c r="DW797" s="6">
        <v>63.81</v>
      </c>
      <c r="DX797" s="6">
        <v>83.32</v>
      </c>
      <c r="DY797">
        <v>238</v>
      </c>
      <c r="DZ797">
        <v>282</v>
      </c>
      <c r="EA797">
        <v>55</v>
      </c>
      <c r="EB797">
        <v>83</v>
      </c>
      <c r="EC797">
        <v>33</v>
      </c>
      <c r="ED797">
        <v>58</v>
      </c>
      <c r="EE797">
        <v>50</v>
      </c>
      <c r="EF797">
        <v>63</v>
      </c>
      <c r="EG797" s="11">
        <f t="shared" si="242"/>
        <v>83</v>
      </c>
      <c r="EH797" s="11">
        <f t="shared" si="243"/>
        <v>121</v>
      </c>
      <c r="EI797">
        <v>852</v>
      </c>
      <c r="EJ797">
        <v>855</v>
      </c>
      <c r="EK797">
        <v>443</v>
      </c>
      <c r="EL797">
        <v>545</v>
      </c>
      <c r="EM797">
        <v>178</v>
      </c>
      <c r="EN797">
        <v>161</v>
      </c>
      <c r="EO797">
        <v>69</v>
      </c>
      <c r="EP797">
        <v>90</v>
      </c>
      <c r="EQ797">
        <v>1</v>
      </c>
      <c r="ER797">
        <v>2.7</v>
      </c>
      <c r="ES797">
        <v>3.6</v>
      </c>
      <c r="ET797">
        <v>2414.7600000000002</v>
      </c>
      <c r="EU797" s="11">
        <f t="shared" si="244"/>
        <v>280</v>
      </c>
      <c r="EV797" s="6">
        <f t="shared" si="245"/>
        <v>6.833333333333333</v>
      </c>
      <c r="EW797" s="6">
        <f t="shared" si="246"/>
        <v>110.89710483944467</v>
      </c>
      <c r="EX797" s="6">
        <v>23.6</v>
      </c>
      <c r="EY797">
        <v>0.35</v>
      </c>
    </row>
    <row r="798" spans="1:155">
      <c r="A798">
        <v>834</v>
      </c>
      <c r="B798" s="5">
        <v>6000000</v>
      </c>
      <c r="C798" t="s">
        <v>917</v>
      </c>
      <c r="D798" t="s">
        <v>918</v>
      </c>
      <c r="F798" t="s">
        <v>162</v>
      </c>
      <c r="G798" t="s">
        <v>162</v>
      </c>
      <c r="H798">
        <v>74</v>
      </c>
      <c r="I798">
        <v>200</v>
      </c>
      <c r="J798">
        <v>2009</v>
      </c>
      <c r="K798">
        <v>1</v>
      </c>
      <c r="L798">
        <v>6</v>
      </c>
      <c r="M798" t="s">
        <v>155</v>
      </c>
      <c r="N798" t="s">
        <v>919</v>
      </c>
      <c r="O798" t="s">
        <v>412</v>
      </c>
      <c r="P798" t="s">
        <v>192</v>
      </c>
      <c r="Q798" t="s">
        <v>652</v>
      </c>
      <c r="R798">
        <v>79</v>
      </c>
      <c r="S798">
        <v>12</v>
      </c>
      <c r="T798">
        <v>27</v>
      </c>
      <c r="U798">
        <v>9</v>
      </c>
      <c r="V798">
        <v>18</v>
      </c>
      <c r="W798">
        <v>39</v>
      </c>
      <c r="X798">
        <v>-25</v>
      </c>
      <c r="Y798" s="6">
        <v>-19.5</v>
      </c>
      <c r="Z798">
        <v>48</v>
      </c>
      <c r="AA798">
        <v>2332</v>
      </c>
      <c r="AB798">
        <v>116677</v>
      </c>
      <c r="AC798" s="6">
        <v>1928.79</v>
      </c>
      <c r="AD798" s="7">
        <v>24.616666666699999</v>
      </c>
      <c r="AE798" s="7">
        <f t="shared" si="228"/>
        <v>24.549043600573697</v>
      </c>
      <c r="AF798" s="8">
        <v>0.41163502415871334</v>
      </c>
      <c r="AG798" s="8">
        <v>0.45882352941176469</v>
      </c>
      <c r="AH798" s="8">
        <v>8.9757127771911305E-2</v>
      </c>
      <c r="AI798" s="9">
        <f t="shared" si="229"/>
        <v>0.90981963927855714</v>
      </c>
      <c r="AJ798" s="10">
        <f t="shared" si="230"/>
        <v>999.57676705046845</v>
      </c>
      <c r="AK798" s="7">
        <f t="shared" si="231"/>
        <v>2.6441447747033111</v>
      </c>
      <c r="AL798" s="7">
        <f t="shared" si="232"/>
        <v>2.7996827026270359</v>
      </c>
      <c r="AM798" s="8">
        <f t="shared" si="233"/>
        <v>0.48571428571428571</v>
      </c>
      <c r="AN798" s="11">
        <f t="shared" si="234"/>
        <v>-5</v>
      </c>
      <c r="AO798" s="7">
        <f t="shared" si="235"/>
        <v>-0.15553792792372478</v>
      </c>
      <c r="AP798">
        <v>330</v>
      </c>
      <c r="AQ798">
        <v>330</v>
      </c>
      <c r="AR798">
        <v>224</v>
      </c>
      <c r="AS798">
        <v>145</v>
      </c>
      <c r="AT798">
        <v>145</v>
      </c>
      <c r="AU798">
        <v>145</v>
      </c>
      <c r="AV798" s="6">
        <v>8.8699999999999992</v>
      </c>
      <c r="AW798">
        <v>14</v>
      </c>
      <c r="AX798">
        <v>6</v>
      </c>
      <c r="AY798">
        <v>14</v>
      </c>
      <c r="AZ798" s="11">
        <f t="shared" si="236"/>
        <v>20</v>
      </c>
      <c r="BA798" s="6">
        <v>46.469000000000001</v>
      </c>
      <c r="BB798" s="6">
        <v>43.23</v>
      </c>
      <c r="BC798" s="6">
        <v>196.6</v>
      </c>
      <c r="BD798">
        <v>112</v>
      </c>
      <c r="BE798">
        <v>112</v>
      </c>
      <c r="BF798">
        <v>118</v>
      </c>
      <c r="BG798" s="11">
        <f t="shared" si="237"/>
        <v>-6</v>
      </c>
      <c r="BH798">
        <v>79</v>
      </c>
      <c r="BI798">
        <v>48</v>
      </c>
      <c r="BJ798">
        <v>18</v>
      </c>
      <c r="BK798">
        <v>85</v>
      </c>
      <c r="BL798">
        <v>48</v>
      </c>
      <c r="BM798">
        <v>18</v>
      </c>
      <c r="BN798">
        <v>85</v>
      </c>
      <c r="BO798" s="8">
        <f t="shared" si="238"/>
        <v>4.5871559633027525E-2</v>
      </c>
      <c r="BP798">
        <v>0</v>
      </c>
      <c r="BQ798">
        <v>0</v>
      </c>
      <c r="BR798">
        <v>0</v>
      </c>
      <c r="BS798">
        <v>0</v>
      </c>
      <c r="BT798" s="8">
        <f t="shared" si="239"/>
        <v>0</v>
      </c>
      <c r="BU798" s="8">
        <f t="shared" si="240"/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1</v>
      </c>
      <c r="CI798">
        <v>0</v>
      </c>
      <c r="CJ798">
        <v>1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2</v>
      </c>
      <c r="CQ798">
        <v>4</v>
      </c>
      <c r="CR798">
        <v>1</v>
      </c>
      <c r="CS798">
        <v>0</v>
      </c>
      <c r="CT798">
        <v>5</v>
      </c>
      <c r="CU798">
        <v>0</v>
      </c>
      <c r="CV798">
        <v>4</v>
      </c>
      <c r="CW798">
        <v>6</v>
      </c>
      <c r="CX798">
        <v>69</v>
      </c>
      <c r="CY798">
        <v>3</v>
      </c>
      <c r="CZ798">
        <v>0</v>
      </c>
      <c r="DA798">
        <v>23</v>
      </c>
      <c r="DB798">
        <v>13</v>
      </c>
      <c r="DC798">
        <v>1</v>
      </c>
      <c r="DD798">
        <v>0</v>
      </c>
      <c r="DE798">
        <v>105</v>
      </c>
      <c r="DF798">
        <v>24</v>
      </c>
      <c r="DG798">
        <v>20</v>
      </c>
      <c r="DH798">
        <v>23</v>
      </c>
      <c r="DI798">
        <v>17</v>
      </c>
      <c r="DJ798" s="11">
        <f t="shared" si="241"/>
        <v>-4</v>
      </c>
      <c r="DK798" s="6">
        <v>5.7898328000000001</v>
      </c>
      <c r="DL798">
        <v>24</v>
      </c>
      <c r="DM798">
        <v>0</v>
      </c>
      <c r="DN798">
        <v>0</v>
      </c>
      <c r="DO798">
        <v>0</v>
      </c>
      <c r="DP798">
        <v>0</v>
      </c>
      <c r="DQ798">
        <v>1780</v>
      </c>
      <c r="DR798">
        <v>1853</v>
      </c>
      <c r="DS798">
        <v>1351</v>
      </c>
      <c r="DT798">
        <v>1437</v>
      </c>
      <c r="DU798">
        <v>947</v>
      </c>
      <c r="DV798">
        <v>998</v>
      </c>
      <c r="DW798" s="6">
        <v>87.26</v>
      </c>
      <c r="DX798" s="6">
        <v>94.14</v>
      </c>
      <c r="DY798">
        <v>299</v>
      </c>
      <c r="DZ798">
        <v>317</v>
      </c>
      <c r="EA798">
        <v>85</v>
      </c>
      <c r="EB798">
        <v>90</v>
      </c>
      <c r="EC798">
        <v>78</v>
      </c>
      <c r="ED798">
        <v>88</v>
      </c>
      <c r="EE798">
        <v>57</v>
      </c>
      <c r="EF798">
        <v>63</v>
      </c>
      <c r="EG798" s="11">
        <f t="shared" si="242"/>
        <v>135</v>
      </c>
      <c r="EH798" s="11">
        <f t="shared" si="243"/>
        <v>151</v>
      </c>
      <c r="EI798">
        <v>1028</v>
      </c>
      <c r="EJ798">
        <v>1122</v>
      </c>
      <c r="EK798">
        <v>720</v>
      </c>
      <c r="EL798">
        <v>577</v>
      </c>
      <c r="EM798">
        <v>233</v>
      </c>
      <c r="EN798">
        <v>148</v>
      </c>
      <c r="EO798">
        <v>126</v>
      </c>
      <c r="EP798">
        <v>109</v>
      </c>
      <c r="EQ798">
        <v>3.2</v>
      </c>
      <c r="ER798">
        <v>2.4</v>
      </c>
      <c r="ES798">
        <v>5.6</v>
      </c>
      <c r="ET798">
        <v>2756.89</v>
      </c>
      <c r="EU798" s="11">
        <f t="shared" si="244"/>
        <v>245</v>
      </c>
      <c r="EV798" s="6">
        <f t="shared" si="245"/>
        <v>5.416666666666667</v>
      </c>
      <c r="EW798" s="6">
        <f t="shared" si="246"/>
        <v>113.01385842937802</v>
      </c>
      <c r="EX798" s="6">
        <v>24.2</v>
      </c>
      <c r="EY798">
        <v>0.31</v>
      </c>
    </row>
    <row r="799" spans="1:155">
      <c r="A799">
        <v>621</v>
      </c>
      <c r="B799" s="5">
        <v>6000000</v>
      </c>
      <c r="C799" t="s">
        <v>1034</v>
      </c>
      <c r="D799" t="s">
        <v>1035</v>
      </c>
      <c r="F799" t="s">
        <v>162</v>
      </c>
      <c r="G799" t="s">
        <v>162</v>
      </c>
      <c r="H799">
        <v>73</v>
      </c>
      <c r="I799">
        <v>205</v>
      </c>
      <c r="J799">
        <v>2012</v>
      </c>
      <c r="K799">
        <v>1</v>
      </c>
      <c r="L799">
        <v>11</v>
      </c>
      <c r="M799" t="s">
        <v>146</v>
      </c>
      <c r="N799" t="s">
        <v>1036</v>
      </c>
      <c r="O799" t="s">
        <v>1037</v>
      </c>
      <c r="P799" t="s">
        <v>564</v>
      </c>
      <c r="Q799" t="s">
        <v>165</v>
      </c>
      <c r="R799">
        <v>82</v>
      </c>
      <c r="S799">
        <v>31</v>
      </c>
      <c r="T799">
        <v>27</v>
      </c>
      <c r="U799">
        <v>17</v>
      </c>
      <c r="V799">
        <v>10</v>
      </c>
      <c r="W799">
        <v>58</v>
      </c>
      <c r="X799">
        <v>-4</v>
      </c>
      <c r="Y799" s="6">
        <v>2.7</v>
      </c>
      <c r="Z799">
        <v>32</v>
      </c>
      <c r="AA799">
        <v>2080</v>
      </c>
      <c r="AB799">
        <v>91109</v>
      </c>
      <c r="AC799" s="6">
        <v>1508.12</v>
      </c>
      <c r="AD799" s="7">
        <v>18.516666666700001</v>
      </c>
      <c r="AE799" s="7">
        <f t="shared" si="228"/>
        <v>18.475487804889159</v>
      </c>
      <c r="AF799" s="8">
        <v>0.30914867884303959</v>
      </c>
      <c r="AG799" s="8">
        <v>0.6987951807228916</v>
      </c>
      <c r="AH799" s="8">
        <v>9.6399535423925667E-2</v>
      </c>
      <c r="AI799" s="9">
        <f t="shared" si="229"/>
        <v>0.90469613259668513</v>
      </c>
      <c r="AJ799" s="10">
        <f t="shared" si="230"/>
        <v>1001.0956680206109</v>
      </c>
      <c r="AK799" s="7">
        <f t="shared" si="231"/>
        <v>3.3021244993767076</v>
      </c>
      <c r="AL799" s="7">
        <f t="shared" si="232"/>
        <v>2.7451396440601545</v>
      </c>
      <c r="AM799" s="8">
        <f t="shared" si="233"/>
        <v>0.54605263157894735</v>
      </c>
      <c r="AN799" s="11">
        <f t="shared" si="234"/>
        <v>14</v>
      </c>
      <c r="AO799" s="7">
        <f t="shared" si="235"/>
        <v>0.55698485531655306</v>
      </c>
      <c r="AP799">
        <v>467</v>
      </c>
      <c r="AQ799">
        <v>467</v>
      </c>
      <c r="AR799">
        <v>362</v>
      </c>
      <c r="AS799">
        <v>235</v>
      </c>
      <c r="AT799">
        <v>234</v>
      </c>
      <c r="AU799">
        <v>234</v>
      </c>
      <c r="AV799" s="6">
        <v>25.43</v>
      </c>
      <c r="AW799">
        <v>76</v>
      </c>
      <c r="AX799">
        <v>18</v>
      </c>
      <c r="AY799">
        <v>30</v>
      </c>
      <c r="AZ799" s="11">
        <f t="shared" si="236"/>
        <v>48</v>
      </c>
      <c r="BA799" s="6">
        <v>31.337599999999998</v>
      </c>
      <c r="BB799" s="6">
        <v>27.96</v>
      </c>
      <c r="BC799" s="6">
        <v>307.5</v>
      </c>
      <c r="BD799">
        <v>97</v>
      </c>
      <c r="BE799">
        <v>97</v>
      </c>
      <c r="BF799">
        <v>88</v>
      </c>
      <c r="BG799" s="11">
        <f t="shared" si="237"/>
        <v>9</v>
      </c>
      <c r="BH799">
        <v>127</v>
      </c>
      <c r="BI799">
        <v>62</v>
      </c>
      <c r="BJ799">
        <v>76</v>
      </c>
      <c r="BK799">
        <v>26</v>
      </c>
      <c r="BL799">
        <v>62</v>
      </c>
      <c r="BM799">
        <v>76</v>
      </c>
      <c r="BN799">
        <v>26</v>
      </c>
      <c r="BO799" s="8">
        <f t="shared" si="238"/>
        <v>2.0155038759689922E-2</v>
      </c>
      <c r="BP799">
        <v>5</v>
      </c>
      <c r="BQ799">
        <v>13</v>
      </c>
      <c r="BR799">
        <v>5</v>
      </c>
      <c r="BS799">
        <v>13</v>
      </c>
      <c r="BT799" s="8">
        <f t="shared" si="239"/>
        <v>0.27777777777777779</v>
      </c>
      <c r="BU799" s="8">
        <f t="shared" si="240"/>
        <v>1.0922330097087379E-2</v>
      </c>
      <c r="BV799">
        <v>1</v>
      </c>
      <c r="BW799">
        <v>1</v>
      </c>
      <c r="BX799">
        <v>0</v>
      </c>
      <c r="BY799">
        <v>2</v>
      </c>
      <c r="BZ799">
        <v>4</v>
      </c>
      <c r="CA799">
        <v>10</v>
      </c>
      <c r="CB799">
        <v>1</v>
      </c>
      <c r="CC799">
        <v>3</v>
      </c>
      <c r="CD799">
        <v>0</v>
      </c>
      <c r="CE799">
        <v>7</v>
      </c>
      <c r="CF799">
        <v>5</v>
      </c>
      <c r="CG799">
        <v>5</v>
      </c>
      <c r="CH799">
        <v>1</v>
      </c>
      <c r="CI799">
        <v>3</v>
      </c>
      <c r="CJ799">
        <v>9</v>
      </c>
      <c r="CK799">
        <v>1</v>
      </c>
      <c r="CL799">
        <v>0</v>
      </c>
      <c r="CM799">
        <v>0</v>
      </c>
      <c r="CN799">
        <v>2</v>
      </c>
      <c r="CO799">
        <v>0</v>
      </c>
      <c r="CP799">
        <v>3</v>
      </c>
      <c r="CQ799">
        <v>8</v>
      </c>
      <c r="CR799">
        <v>1</v>
      </c>
      <c r="CS799">
        <v>0</v>
      </c>
      <c r="CT799">
        <v>17</v>
      </c>
      <c r="CU799">
        <v>1</v>
      </c>
      <c r="CV799">
        <v>6</v>
      </c>
      <c r="CW799">
        <v>23</v>
      </c>
      <c r="CX799">
        <v>97</v>
      </c>
      <c r="CY799">
        <v>19</v>
      </c>
      <c r="CZ799">
        <v>0</v>
      </c>
      <c r="DA799">
        <v>36</v>
      </c>
      <c r="DB799">
        <v>41</v>
      </c>
      <c r="DC799">
        <v>5</v>
      </c>
      <c r="DD799">
        <v>4</v>
      </c>
      <c r="DE799">
        <v>129</v>
      </c>
      <c r="DF799">
        <v>15</v>
      </c>
      <c r="DG799">
        <v>23</v>
      </c>
      <c r="DH799">
        <v>14</v>
      </c>
      <c r="DI799">
        <v>21</v>
      </c>
      <c r="DJ799" s="11">
        <f t="shared" si="241"/>
        <v>8</v>
      </c>
      <c r="DK799" s="6">
        <v>3.3300787620999999</v>
      </c>
      <c r="DL799">
        <v>15</v>
      </c>
      <c r="DM799">
        <v>0</v>
      </c>
      <c r="DN799">
        <v>0</v>
      </c>
      <c r="DO799">
        <v>0</v>
      </c>
      <c r="DP799">
        <v>0</v>
      </c>
      <c r="DQ799">
        <v>1624</v>
      </c>
      <c r="DR799">
        <v>1290</v>
      </c>
      <c r="DS799">
        <v>1227</v>
      </c>
      <c r="DT799">
        <v>1006</v>
      </c>
      <c r="DU799">
        <v>861</v>
      </c>
      <c r="DV799">
        <v>724</v>
      </c>
      <c r="DW799" s="6">
        <v>77.61</v>
      </c>
      <c r="DX799" s="6">
        <v>61.62</v>
      </c>
      <c r="DY799">
        <v>241</v>
      </c>
      <c r="DZ799">
        <v>200</v>
      </c>
      <c r="EA799">
        <v>83</v>
      </c>
      <c r="EB799">
        <v>69</v>
      </c>
      <c r="EC799">
        <v>57</v>
      </c>
      <c r="ED799">
        <v>38</v>
      </c>
      <c r="EE799">
        <v>75</v>
      </c>
      <c r="EF799">
        <v>62</v>
      </c>
      <c r="EG799" s="11">
        <f t="shared" si="242"/>
        <v>132</v>
      </c>
      <c r="EH799" s="11">
        <f t="shared" si="243"/>
        <v>100</v>
      </c>
      <c r="EI799">
        <v>848</v>
      </c>
      <c r="EJ799">
        <v>800</v>
      </c>
      <c r="EK799">
        <v>382</v>
      </c>
      <c r="EL799">
        <v>446</v>
      </c>
      <c r="EM799">
        <v>245</v>
      </c>
      <c r="EN799">
        <v>198</v>
      </c>
      <c r="EO799">
        <v>69</v>
      </c>
      <c r="EP799">
        <v>94</v>
      </c>
      <c r="EQ799">
        <v>5.8</v>
      </c>
      <c r="ER799">
        <v>1.4</v>
      </c>
      <c r="ES799">
        <v>7.2</v>
      </c>
      <c r="ET799">
        <v>3370.18</v>
      </c>
      <c r="EU799" s="11">
        <f t="shared" si="244"/>
        <v>155</v>
      </c>
      <c r="EV799" s="6">
        <f t="shared" si="245"/>
        <v>11.533333333333333</v>
      </c>
      <c r="EW799" s="6">
        <f t="shared" si="246"/>
        <v>115.93241917088827</v>
      </c>
      <c r="EX799" s="6">
        <v>70.900000000000006</v>
      </c>
      <c r="EY799">
        <v>0.86</v>
      </c>
    </row>
    <row r="800" spans="1:155">
      <c r="A800">
        <v>713</v>
      </c>
      <c r="B800" s="5">
        <v>6000000</v>
      </c>
      <c r="C800" t="s">
        <v>1109</v>
      </c>
      <c r="D800" t="s">
        <v>666</v>
      </c>
      <c r="E800" t="s">
        <v>144</v>
      </c>
      <c r="F800" t="s">
        <v>145</v>
      </c>
      <c r="G800" t="s">
        <v>145</v>
      </c>
      <c r="H800">
        <v>73</v>
      </c>
      <c r="I800">
        <v>212</v>
      </c>
      <c r="M800" t="s">
        <v>146</v>
      </c>
      <c r="N800" t="s">
        <v>1110</v>
      </c>
      <c r="O800" t="s">
        <v>1111</v>
      </c>
      <c r="P800" t="s">
        <v>192</v>
      </c>
      <c r="Q800" t="s">
        <v>531</v>
      </c>
      <c r="R800">
        <v>63</v>
      </c>
      <c r="S800">
        <v>4</v>
      </c>
      <c r="T800">
        <v>11</v>
      </c>
      <c r="U800">
        <v>2</v>
      </c>
      <c r="V800">
        <v>9</v>
      </c>
      <c r="W800">
        <v>15</v>
      </c>
      <c r="X800">
        <v>8</v>
      </c>
      <c r="Y800" s="6">
        <v>-9</v>
      </c>
      <c r="Z800">
        <v>16</v>
      </c>
      <c r="AA800">
        <v>1669</v>
      </c>
      <c r="AB800">
        <v>72208</v>
      </c>
      <c r="AC800" s="6">
        <v>1199.77</v>
      </c>
      <c r="AD800" s="7">
        <v>19.100000000000001</v>
      </c>
      <c r="AE800" s="7">
        <f t="shared" si="228"/>
        <v>19.082204585537919</v>
      </c>
      <c r="AF800" s="8">
        <v>0.34446553105234295</v>
      </c>
      <c r="AG800" s="8">
        <v>0.3125</v>
      </c>
      <c r="AH800" s="8">
        <v>9.393346379647749E-2</v>
      </c>
      <c r="AI800" s="9">
        <f t="shared" si="229"/>
        <v>0.91827637444279342</v>
      </c>
      <c r="AJ800" s="10">
        <f t="shared" si="230"/>
        <v>1012.2098382392708</v>
      </c>
      <c r="AK800" s="7">
        <f t="shared" si="231"/>
        <v>2.4004600881835687</v>
      </c>
      <c r="AL800" s="7">
        <f t="shared" si="232"/>
        <v>2.7505271843770056</v>
      </c>
      <c r="AM800" s="8">
        <f t="shared" si="233"/>
        <v>0.46601941747572817</v>
      </c>
      <c r="AN800" s="11">
        <f t="shared" si="234"/>
        <v>-7</v>
      </c>
      <c r="AO800" s="7">
        <f t="shared" si="235"/>
        <v>-0.3500670961934369</v>
      </c>
      <c r="AP800">
        <v>125</v>
      </c>
      <c r="AQ800">
        <v>125</v>
      </c>
      <c r="AR800">
        <v>81</v>
      </c>
      <c r="AS800">
        <v>56</v>
      </c>
      <c r="AT800">
        <v>56</v>
      </c>
      <c r="AU800">
        <v>56</v>
      </c>
      <c r="AV800" s="6">
        <v>2.27</v>
      </c>
      <c r="AW800">
        <v>4</v>
      </c>
      <c r="AX800">
        <v>1</v>
      </c>
      <c r="AY800">
        <v>4</v>
      </c>
      <c r="AZ800" s="11">
        <f t="shared" si="236"/>
        <v>5</v>
      </c>
      <c r="BA800" s="6">
        <v>55.035699999999999</v>
      </c>
      <c r="BB800" s="6">
        <v>47.04</v>
      </c>
      <c r="BC800" s="6">
        <v>49.5</v>
      </c>
      <c r="BD800">
        <v>107</v>
      </c>
      <c r="BE800">
        <v>107</v>
      </c>
      <c r="BF800">
        <v>91</v>
      </c>
      <c r="BG800" s="11">
        <f t="shared" si="237"/>
        <v>16</v>
      </c>
      <c r="BH800">
        <v>25</v>
      </c>
      <c r="BI800">
        <v>46</v>
      </c>
      <c r="BJ800">
        <v>10</v>
      </c>
      <c r="BK800">
        <v>166</v>
      </c>
      <c r="BL800">
        <v>46</v>
      </c>
      <c r="BM800">
        <v>10</v>
      </c>
      <c r="BN800">
        <v>166</v>
      </c>
      <c r="BO800" s="8">
        <f t="shared" si="238"/>
        <v>0.1199421965317919</v>
      </c>
      <c r="BP800">
        <v>0</v>
      </c>
      <c r="BQ800">
        <v>0</v>
      </c>
      <c r="BR800">
        <v>0</v>
      </c>
      <c r="BS800">
        <v>0</v>
      </c>
      <c r="BT800" s="8">
        <f t="shared" si="239"/>
        <v>0</v>
      </c>
      <c r="BU800" s="8">
        <f t="shared" si="240"/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1</v>
      </c>
      <c r="CJ800">
        <v>3</v>
      </c>
      <c r="CK800">
        <v>0</v>
      </c>
      <c r="CL800">
        <v>0</v>
      </c>
      <c r="CM800">
        <v>0</v>
      </c>
      <c r="CN800">
        <v>0</v>
      </c>
      <c r="CO800">
        <v>1</v>
      </c>
      <c r="CP800">
        <v>1</v>
      </c>
      <c r="CQ800">
        <v>0</v>
      </c>
      <c r="CR800">
        <v>1</v>
      </c>
      <c r="CS800">
        <v>0</v>
      </c>
      <c r="CT800">
        <v>1</v>
      </c>
      <c r="CU800">
        <v>0</v>
      </c>
      <c r="CV800">
        <v>1</v>
      </c>
      <c r="CW800">
        <v>3</v>
      </c>
      <c r="CX800">
        <v>21</v>
      </c>
      <c r="CY800">
        <v>0</v>
      </c>
      <c r="CZ800">
        <v>1</v>
      </c>
      <c r="DA800">
        <v>22</v>
      </c>
      <c r="DB800">
        <v>5</v>
      </c>
      <c r="DC800">
        <v>1</v>
      </c>
      <c r="DD800">
        <v>0</v>
      </c>
      <c r="DE800">
        <v>27</v>
      </c>
      <c r="DF800">
        <v>8</v>
      </c>
      <c r="DG800">
        <v>8</v>
      </c>
      <c r="DH800">
        <v>8</v>
      </c>
      <c r="DI800">
        <v>6</v>
      </c>
      <c r="DJ800" s="11">
        <f t="shared" si="241"/>
        <v>0</v>
      </c>
      <c r="DK800" s="6">
        <v>1.0775291300000001</v>
      </c>
      <c r="DL800">
        <v>8</v>
      </c>
      <c r="DM800">
        <v>0</v>
      </c>
      <c r="DN800">
        <v>0</v>
      </c>
      <c r="DO800">
        <v>0</v>
      </c>
      <c r="DP800">
        <v>0</v>
      </c>
      <c r="DQ800">
        <v>948</v>
      </c>
      <c r="DR800">
        <v>1384</v>
      </c>
      <c r="DS800">
        <v>723</v>
      </c>
      <c r="DT800">
        <v>974</v>
      </c>
      <c r="DU800">
        <v>511</v>
      </c>
      <c r="DV800">
        <v>673</v>
      </c>
      <c r="DW800" s="6">
        <v>45.51</v>
      </c>
      <c r="DX800" s="6">
        <v>64.09</v>
      </c>
      <c r="DY800">
        <v>152</v>
      </c>
      <c r="DZ800">
        <v>219</v>
      </c>
      <c r="EA800">
        <v>48</v>
      </c>
      <c r="EB800">
        <v>55</v>
      </c>
      <c r="EC800">
        <v>31</v>
      </c>
      <c r="ED800">
        <v>42</v>
      </c>
      <c r="EE800">
        <v>58</v>
      </c>
      <c r="EF800">
        <v>56</v>
      </c>
      <c r="EG800" s="11">
        <f t="shared" si="242"/>
        <v>89</v>
      </c>
      <c r="EH800" s="11">
        <f t="shared" si="243"/>
        <v>98</v>
      </c>
      <c r="EI800">
        <v>565</v>
      </c>
      <c r="EJ800">
        <v>721</v>
      </c>
      <c r="EK800">
        <v>388</v>
      </c>
      <c r="EL800">
        <v>389</v>
      </c>
      <c r="EM800">
        <v>208</v>
      </c>
      <c r="EN800">
        <v>174</v>
      </c>
      <c r="EO800">
        <v>47</v>
      </c>
      <c r="EP800">
        <v>71</v>
      </c>
      <c r="EQ800">
        <v>0.60000000000000009</v>
      </c>
      <c r="ER800">
        <v>2.7</v>
      </c>
      <c r="ES800">
        <v>3.3</v>
      </c>
      <c r="ET800">
        <v>2283.2199999999998</v>
      </c>
      <c r="EU800" s="11">
        <f t="shared" si="244"/>
        <v>289</v>
      </c>
      <c r="EV800" s="6">
        <f t="shared" si="245"/>
        <v>14.625</v>
      </c>
      <c r="EW800" s="6">
        <f t="shared" si="246"/>
        <v>116.62235261758504</v>
      </c>
      <c r="EX800" s="6">
        <v>9</v>
      </c>
      <c r="EY800">
        <v>0.14000000000000001</v>
      </c>
    </row>
    <row r="801" spans="1:155">
      <c r="A801">
        <v>690</v>
      </c>
      <c r="B801" s="5">
        <v>6000000</v>
      </c>
      <c r="C801" t="s">
        <v>1174</v>
      </c>
      <c r="D801" t="s">
        <v>329</v>
      </c>
      <c r="E801" t="s">
        <v>330</v>
      </c>
      <c r="F801" t="s">
        <v>145</v>
      </c>
      <c r="G801" t="s">
        <v>145</v>
      </c>
      <c r="H801">
        <v>73</v>
      </c>
      <c r="I801">
        <v>207</v>
      </c>
      <c r="J801">
        <v>2004</v>
      </c>
      <c r="K801">
        <v>1</v>
      </c>
      <c r="L801">
        <v>29</v>
      </c>
      <c r="M801" t="s">
        <v>146</v>
      </c>
      <c r="N801" t="s">
        <v>1175</v>
      </c>
      <c r="O801" t="s">
        <v>427</v>
      </c>
      <c r="P801" t="s">
        <v>192</v>
      </c>
      <c r="Q801" t="s">
        <v>159</v>
      </c>
      <c r="R801">
        <v>72</v>
      </c>
      <c r="S801">
        <v>14</v>
      </c>
      <c r="T801">
        <v>22</v>
      </c>
      <c r="U801">
        <v>14</v>
      </c>
      <c r="V801">
        <v>8</v>
      </c>
      <c r="W801">
        <v>36</v>
      </c>
      <c r="X801">
        <v>-20</v>
      </c>
      <c r="Y801" s="6">
        <v>-2.6</v>
      </c>
      <c r="Z801">
        <v>40</v>
      </c>
      <c r="AA801">
        <v>2042</v>
      </c>
      <c r="AB801">
        <v>101763</v>
      </c>
      <c r="AC801" s="6">
        <v>1663.63</v>
      </c>
      <c r="AD801" s="7">
        <v>23.55</v>
      </c>
      <c r="AE801" s="7">
        <f t="shared" si="228"/>
        <v>23.404074074074074</v>
      </c>
      <c r="AF801" s="8">
        <v>0.39293829213334536</v>
      </c>
      <c r="AG801" s="8">
        <v>0.51428571428571423</v>
      </c>
      <c r="AH801" s="8">
        <v>8.6741016109045846E-2</v>
      </c>
      <c r="AI801" s="9">
        <f t="shared" si="229"/>
        <v>0.91066666666666662</v>
      </c>
      <c r="AJ801" s="10">
        <f t="shared" si="230"/>
        <v>997.40768277571249</v>
      </c>
      <c r="AK801" s="7">
        <f t="shared" si="231"/>
        <v>2.5245998208736316</v>
      </c>
      <c r="AL801" s="7">
        <f t="shared" si="232"/>
        <v>2.4164026856933334</v>
      </c>
      <c r="AM801" s="8">
        <f t="shared" si="233"/>
        <v>0.51094890510948909</v>
      </c>
      <c r="AN801" s="11">
        <f t="shared" si="234"/>
        <v>3</v>
      </c>
      <c r="AO801" s="7">
        <f t="shared" si="235"/>
        <v>0.10819713518029817</v>
      </c>
      <c r="AP801">
        <v>283</v>
      </c>
      <c r="AQ801">
        <v>284</v>
      </c>
      <c r="AR801">
        <v>182</v>
      </c>
      <c r="AS801">
        <v>124</v>
      </c>
      <c r="AT801">
        <v>125</v>
      </c>
      <c r="AU801">
        <v>125</v>
      </c>
      <c r="AV801" s="6">
        <v>8.24</v>
      </c>
      <c r="AW801">
        <v>19</v>
      </c>
      <c r="AX801">
        <v>4</v>
      </c>
      <c r="AY801">
        <v>7</v>
      </c>
      <c r="AZ801" s="11">
        <f t="shared" si="236"/>
        <v>11</v>
      </c>
      <c r="BA801" s="6">
        <v>45.463999999999999</v>
      </c>
      <c r="BB801" s="6">
        <v>40.43</v>
      </c>
      <c r="BC801" s="6">
        <v>285.7</v>
      </c>
      <c r="BD801">
        <v>67</v>
      </c>
      <c r="BE801">
        <v>65</v>
      </c>
      <c r="BF801">
        <v>125</v>
      </c>
      <c r="BG801" s="11">
        <f t="shared" si="237"/>
        <v>-60</v>
      </c>
      <c r="BH801">
        <v>58</v>
      </c>
      <c r="BI801">
        <v>52</v>
      </c>
      <c r="BJ801">
        <v>24</v>
      </c>
      <c r="BK801">
        <v>92</v>
      </c>
      <c r="BL801">
        <v>52</v>
      </c>
      <c r="BM801">
        <v>21</v>
      </c>
      <c r="BN801">
        <v>91</v>
      </c>
      <c r="BO801" s="8">
        <f t="shared" si="238"/>
        <v>6.5894279507603182E-2</v>
      </c>
      <c r="BP801">
        <v>0</v>
      </c>
      <c r="BQ801">
        <v>0</v>
      </c>
      <c r="BR801">
        <v>0</v>
      </c>
      <c r="BS801">
        <v>0</v>
      </c>
      <c r="BT801" s="8">
        <f t="shared" si="239"/>
        <v>0</v>
      </c>
      <c r="BU801" s="8">
        <f t="shared" si="240"/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1</v>
      </c>
      <c r="CI801">
        <v>2</v>
      </c>
      <c r="CJ801">
        <v>2</v>
      </c>
      <c r="CK801">
        <v>0</v>
      </c>
      <c r="CL801">
        <v>0</v>
      </c>
      <c r="CM801">
        <v>0</v>
      </c>
      <c r="CN801">
        <v>1</v>
      </c>
      <c r="CO801">
        <v>0</v>
      </c>
      <c r="CP801">
        <v>2</v>
      </c>
      <c r="CQ801">
        <v>3</v>
      </c>
      <c r="CR801">
        <v>1</v>
      </c>
      <c r="CS801">
        <v>0</v>
      </c>
      <c r="CT801">
        <v>7</v>
      </c>
      <c r="CU801">
        <v>1</v>
      </c>
      <c r="CV801">
        <v>1</v>
      </c>
      <c r="CW801">
        <v>5</v>
      </c>
      <c r="CX801">
        <v>51</v>
      </c>
      <c r="CY801">
        <v>5</v>
      </c>
      <c r="CZ801">
        <v>1</v>
      </c>
      <c r="DA801">
        <v>41</v>
      </c>
      <c r="DB801">
        <v>13</v>
      </c>
      <c r="DC801">
        <v>2</v>
      </c>
      <c r="DD801">
        <v>0</v>
      </c>
      <c r="DE801">
        <v>63</v>
      </c>
      <c r="DF801">
        <v>20</v>
      </c>
      <c r="DG801">
        <v>15</v>
      </c>
      <c r="DH801">
        <v>19</v>
      </c>
      <c r="DI801">
        <v>13</v>
      </c>
      <c r="DJ801" s="11">
        <f t="shared" si="241"/>
        <v>-5</v>
      </c>
      <c r="DK801" s="6">
        <v>2.1240649700000001</v>
      </c>
      <c r="DL801">
        <v>20</v>
      </c>
      <c r="DM801">
        <v>0</v>
      </c>
      <c r="DN801">
        <v>0</v>
      </c>
      <c r="DO801">
        <v>0</v>
      </c>
      <c r="DP801">
        <v>0</v>
      </c>
      <c r="DQ801">
        <v>1484</v>
      </c>
      <c r="DR801">
        <v>1381</v>
      </c>
      <c r="DS801">
        <v>1123</v>
      </c>
      <c r="DT801">
        <v>1050</v>
      </c>
      <c r="DU801">
        <v>807</v>
      </c>
      <c r="DV801">
        <v>750</v>
      </c>
      <c r="DW801" s="6">
        <v>76.849999999999994</v>
      </c>
      <c r="DX801" s="6">
        <v>65.22</v>
      </c>
      <c r="DY801">
        <v>270</v>
      </c>
      <c r="DZ801">
        <v>215</v>
      </c>
      <c r="EA801">
        <v>70</v>
      </c>
      <c r="EB801">
        <v>67</v>
      </c>
      <c r="EC801">
        <v>46</v>
      </c>
      <c r="ED801">
        <v>44</v>
      </c>
      <c r="EE801">
        <v>67</v>
      </c>
      <c r="EF801">
        <v>71</v>
      </c>
      <c r="EG801" s="11">
        <f t="shared" si="242"/>
        <v>113</v>
      </c>
      <c r="EH801" s="11">
        <f t="shared" si="243"/>
        <v>115</v>
      </c>
      <c r="EI801">
        <v>849</v>
      </c>
      <c r="EJ801">
        <v>796</v>
      </c>
      <c r="EK801">
        <v>497</v>
      </c>
      <c r="EL801">
        <v>570</v>
      </c>
      <c r="EM801">
        <v>220</v>
      </c>
      <c r="EN801">
        <v>156</v>
      </c>
      <c r="EO801">
        <v>88</v>
      </c>
      <c r="EP801">
        <v>107</v>
      </c>
      <c r="EQ801">
        <v>3.4</v>
      </c>
      <c r="ER801">
        <v>2.4</v>
      </c>
      <c r="ES801">
        <v>5.8</v>
      </c>
      <c r="ET801">
        <v>2570.19</v>
      </c>
      <c r="EU801" s="11">
        <f t="shared" si="244"/>
        <v>199</v>
      </c>
      <c r="EV801" s="6">
        <f t="shared" si="245"/>
        <v>4.55</v>
      </c>
      <c r="EW801" s="6">
        <f t="shared" si="246"/>
        <v>103.32826409718507</v>
      </c>
      <c r="EX801" s="6">
        <v>31.8</v>
      </c>
      <c r="EY801">
        <v>0.45</v>
      </c>
    </row>
    <row r="802" spans="1:155">
      <c r="A802">
        <v>572</v>
      </c>
      <c r="B802" s="5">
        <v>6000000</v>
      </c>
      <c r="C802" t="s">
        <v>1234</v>
      </c>
      <c r="D802" t="s">
        <v>329</v>
      </c>
      <c r="E802" t="s">
        <v>330</v>
      </c>
      <c r="F802" t="s">
        <v>145</v>
      </c>
      <c r="G802" t="s">
        <v>145</v>
      </c>
      <c r="H802">
        <v>73</v>
      </c>
      <c r="I802">
        <v>201</v>
      </c>
      <c r="J802">
        <v>2010</v>
      </c>
      <c r="K802">
        <v>1</v>
      </c>
      <c r="L802">
        <v>1</v>
      </c>
      <c r="M802" t="s">
        <v>155</v>
      </c>
      <c r="N802" t="s">
        <v>1235</v>
      </c>
      <c r="O802" t="s">
        <v>350</v>
      </c>
      <c r="P802" t="s">
        <v>209</v>
      </c>
      <c r="Q802" t="s">
        <v>257</v>
      </c>
      <c r="R802">
        <v>72</v>
      </c>
      <c r="S802">
        <v>20</v>
      </c>
      <c r="T802">
        <v>33</v>
      </c>
      <c r="U802">
        <v>22</v>
      </c>
      <c r="V802">
        <v>11</v>
      </c>
      <c r="W802">
        <v>53</v>
      </c>
      <c r="X802">
        <v>-9</v>
      </c>
      <c r="Y802" s="6">
        <v>3.2</v>
      </c>
      <c r="Z802">
        <v>32</v>
      </c>
      <c r="AA802">
        <v>1628</v>
      </c>
      <c r="AB802">
        <v>83510</v>
      </c>
      <c r="AC802" s="6">
        <v>1359.45</v>
      </c>
      <c r="AD802" s="7">
        <v>19.316666666700002</v>
      </c>
      <c r="AE802" s="7">
        <f t="shared" si="228"/>
        <v>19.176311728406173</v>
      </c>
      <c r="AF802" s="8">
        <v>0.33182163229540168</v>
      </c>
      <c r="AG802" s="8">
        <v>0.76811594202898548</v>
      </c>
      <c r="AH802" s="8">
        <v>8.5185185185185183E-2</v>
      </c>
      <c r="AI802" s="9">
        <f t="shared" si="229"/>
        <v>0.92715231788079466</v>
      </c>
      <c r="AJ802" s="10">
        <f t="shared" si="230"/>
        <v>1012.3375030659798</v>
      </c>
      <c r="AK802" s="7">
        <f t="shared" si="231"/>
        <v>3.0453492221118834</v>
      </c>
      <c r="AL802" s="7">
        <f t="shared" si="232"/>
        <v>1.9419618227959836</v>
      </c>
      <c r="AM802" s="8">
        <f t="shared" si="233"/>
        <v>0.61061946902654862</v>
      </c>
      <c r="AN802" s="11">
        <f t="shared" si="234"/>
        <v>25</v>
      </c>
      <c r="AO802" s="7">
        <f t="shared" si="235"/>
        <v>1.1033873993158998</v>
      </c>
      <c r="AP802">
        <v>390</v>
      </c>
      <c r="AQ802">
        <v>391</v>
      </c>
      <c r="AR802">
        <v>301</v>
      </c>
      <c r="AS802">
        <v>237</v>
      </c>
      <c r="AT802">
        <v>238</v>
      </c>
      <c r="AU802">
        <v>238</v>
      </c>
      <c r="AV802" s="6">
        <v>24.54</v>
      </c>
      <c r="AW802">
        <v>93</v>
      </c>
      <c r="AX802">
        <v>10</v>
      </c>
      <c r="AY802">
        <v>16</v>
      </c>
      <c r="AZ802" s="11">
        <f t="shared" si="236"/>
        <v>26</v>
      </c>
      <c r="BA802" s="6">
        <v>27.525200000000002</v>
      </c>
      <c r="BB802" s="6">
        <v>25.63</v>
      </c>
      <c r="BC802" s="6">
        <v>469</v>
      </c>
      <c r="BD802">
        <v>59</v>
      </c>
      <c r="BE802">
        <v>58</v>
      </c>
      <c r="BF802">
        <v>138</v>
      </c>
      <c r="BG802" s="11">
        <f t="shared" si="237"/>
        <v>-80</v>
      </c>
      <c r="BH802">
        <v>64</v>
      </c>
      <c r="BI802">
        <v>44</v>
      </c>
      <c r="BJ802">
        <v>43</v>
      </c>
      <c r="BK802">
        <v>31</v>
      </c>
      <c r="BL802">
        <v>44</v>
      </c>
      <c r="BM802">
        <v>43</v>
      </c>
      <c r="BN802">
        <v>31</v>
      </c>
      <c r="BO802" s="8">
        <f t="shared" si="238"/>
        <v>2.9580152671755726E-2</v>
      </c>
      <c r="BP802">
        <v>8</v>
      </c>
      <c r="BQ802">
        <v>10</v>
      </c>
      <c r="BR802">
        <v>8</v>
      </c>
      <c r="BS802">
        <v>10</v>
      </c>
      <c r="BT802" s="8">
        <f t="shared" si="239"/>
        <v>0.44444444444444442</v>
      </c>
      <c r="BU802" s="8">
        <f t="shared" si="240"/>
        <v>1.2596221133659902E-2</v>
      </c>
      <c r="BV802">
        <v>1</v>
      </c>
      <c r="BW802">
        <v>1</v>
      </c>
      <c r="BX802">
        <v>0</v>
      </c>
      <c r="BY802">
        <v>3</v>
      </c>
      <c r="BZ802">
        <v>7</v>
      </c>
      <c r="CA802">
        <v>6</v>
      </c>
      <c r="CB802">
        <v>3</v>
      </c>
      <c r="CC802">
        <v>2</v>
      </c>
      <c r="CD802">
        <v>1</v>
      </c>
      <c r="CE802">
        <v>4</v>
      </c>
      <c r="CF802">
        <v>5</v>
      </c>
      <c r="CG802">
        <v>7</v>
      </c>
      <c r="CH802">
        <v>2</v>
      </c>
      <c r="CI802">
        <v>2</v>
      </c>
      <c r="CJ802">
        <v>4</v>
      </c>
      <c r="CK802">
        <v>3</v>
      </c>
      <c r="CL802">
        <v>0</v>
      </c>
      <c r="CM802">
        <v>1</v>
      </c>
      <c r="CN802">
        <v>2</v>
      </c>
      <c r="CO802">
        <v>0</v>
      </c>
      <c r="CP802">
        <v>0</v>
      </c>
      <c r="CQ802">
        <v>6</v>
      </c>
      <c r="CR802">
        <v>2</v>
      </c>
      <c r="CS802">
        <v>0</v>
      </c>
      <c r="CT802">
        <v>10</v>
      </c>
      <c r="CU802">
        <v>0</v>
      </c>
      <c r="CV802">
        <v>2</v>
      </c>
      <c r="CW802">
        <v>4</v>
      </c>
      <c r="CX802">
        <v>58</v>
      </c>
      <c r="CY802">
        <v>18</v>
      </c>
      <c r="CZ802">
        <v>0</v>
      </c>
      <c r="DA802">
        <v>22</v>
      </c>
      <c r="DB802">
        <v>77</v>
      </c>
      <c r="DC802">
        <v>11</v>
      </c>
      <c r="DD802">
        <v>3</v>
      </c>
      <c r="DE802">
        <v>107</v>
      </c>
      <c r="DF802">
        <v>15</v>
      </c>
      <c r="DG802">
        <v>24</v>
      </c>
      <c r="DH802">
        <v>13</v>
      </c>
      <c r="DI802">
        <v>22</v>
      </c>
      <c r="DJ802" s="11">
        <f t="shared" si="241"/>
        <v>9</v>
      </c>
      <c r="DK802" s="6">
        <v>6.2987292047999999</v>
      </c>
      <c r="DL802">
        <v>15</v>
      </c>
      <c r="DM802">
        <v>0</v>
      </c>
      <c r="DN802">
        <v>0</v>
      </c>
      <c r="DO802">
        <v>0</v>
      </c>
      <c r="DP802">
        <v>0</v>
      </c>
      <c r="DQ802">
        <v>1408</v>
      </c>
      <c r="DR802">
        <v>1048</v>
      </c>
      <c r="DS802">
        <v>1093</v>
      </c>
      <c r="DT802">
        <v>802</v>
      </c>
      <c r="DU802">
        <v>810</v>
      </c>
      <c r="DV802">
        <v>604</v>
      </c>
      <c r="DW802" s="6">
        <v>75.680000000000007</v>
      </c>
      <c r="DX802" s="6">
        <v>45.8</v>
      </c>
      <c r="DY802">
        <v>264</v>
      </c>
      <c r="DZ802">
        <v>141</v>
      </c>
      <c r="EA802">
        <v>69</v>
      </c>
      <c r="EB802">
        <v>44</v>
      </c>
      <c r="EC802">
        <v>42</v>
      </c>
      <c r="ED802">
        <v>21</v>
      </c>
      <c r="EE802">
        <v>44</v>
      </c>
      <c r="EF802">
        <v>45</v>
      </c>
      <c r="EG802" s="11">
        <f t="shared" si="242"/>
        <v>86</v>
      </c>
      <c r="EH802" s="11">
        <f t="shared" si="243"/>
        <v>66</v>
      </c>
      <c r="EI802">
        <v>720</v>
      </c>
      <c r="EJ802">
        <v>709</v>
      </c>
      <c r="EK802">
        <v>375</v>
      </c>
      <c r="EL802">
        <v>483</v>
      </c>
      <c r="EM802">
        <v>183</v>
      </c>
      <c r="EN802">
        <v>129</v>
      </c>
      <c r="EO802">
        <v>71</v>
      </c>
      <c r="EP802">
        <v>87</v>
      </c>
      <c r="EQ802">
        <v>4.3</v>
      </c>
      <c r="ER802">
        <v>1.7000000000000002</v>
      </c>
      <c r="ES802">
        <v>5.9</v>
      </c>
      <c r="ET802">
        <v>2737.48</v>
      </c>
      <c r="EU802" s="11">
        <f t="shared" si="244"/>
        <v>122</v>
      </c>
      <c r="EV802" s="6">
        <f t="shared" si="245"/>
        <v>6.8</v>
      </c>
      <c r="EW802" s="6">
        <f t="shared" si="246"/>
        <v>108.396778108794</v>
      </c>
      <c r="EX802" s="6">
        <v>62.1</v>
      </c>
      <c r="EY802">
        <v>0.87</v>
      </c>
    </row>
    <row r="803" spans="1:155">
      <c r="A803">
        <v>365</v>
      </c>
      <c r="B803" s="5">
        <v>6000000</v>
      </c>
      <c r="C803" t="s">
        <v>1419</v>
      </c>
      <c r="D803" t="s">
        <v>513</v>
      </c>
      <c r="E803" t="s">
        <v>189</v>
      </c>
      <c r="F803" t="s">
        <v>145</v>
      </c>
      <c r="G803" t="s">
        <v>145</v>
      </c>
      <c r="H803">
        <v>75</v>
      </c>
      <c r="I803">
        <v>218</v>
      </c>
      <c r="J803">
        <v>2010</v>
      </c>
      <c r="K803">
        <v>1</v>
      </c>
      <c r="L803">
        <v>4</v>
      </c>
      <c r="M803" t="s">
        <v>146</v>
      </c>
      <c r="N803" t="s">
        <v>1420</v>
      </c>
      <c r="O803" t="s">
        <v>574</v>
      </c>
      <c r="P803" t="s">
        <v>333</v>
      </c>
      <c r="Q803" t="s">
        <v>165</v>
      </c>
      <c r="R803">
        <v>82</v>
      </c>
      <c r="S803">
        <v>14</v>
      </c>
      <c r="T803">
        <v>47</v>
      </c>
      <c r="U803">
        <v>28</v>
      </c>
      <c r="V803">
        <v>19</v>
      </c>
      <c r="W803">
        <v>61</v>
      </c>
      <c r="X803">
        <v>1</v>
      </c>
      <c r="Y803" s="6">
        <v>5.2</v>
      </c>
      <c r="Z803">
        <v>60</v>
      </c>
      <c r="AA803">
        <v>1998</v>
      </c>
      <c r="AB803">
        <v>92671</v>
      </c>
      <c r="AC803" s="6">
        <v>1541.31</v>
      </c>
      <c r="AD803" s="7">
        <v>18.833333333300001</v>
      </c>
      <c r="AE803" s="7">
        <f t="shared" si="228"/>
        <v>18.821788617875068</v>
      </c>
      <c r="AF803" s="8">
        <v>0.32018505092639721</v>
      </c>
      <c r="AG803" s="8">
        <v>0.67777777777777781</v>
      </c>
      <c r="AH803" s="8">
        <v>9.4438614900314799E-2</v>
      </c>
      <c r="AI803" s="9">
        <f t="shared" si="229"/>
        <v>0.90433482810164423</v>
      </c>
      <c r="AJ803" s="10">
        <f t="shared" si="230"/>
        <v>998.77344300195898</v>
      </c>
      <c r="AK803" s="7">
        <f t="shared" si="231"/>
        <v>3.503513245226463</v>
      </c>
      <c r="AL803" s="7">
        <f t="shared" si="232"/>
        <v>2.4913871966054852</v>
      </c>
      <c r="AM803" s="8">
        <f t="shared" si="233"/>
        <v>0.58441558441558439</v>
      </c>
      <c r="AN803" s="11">
        <f t="shared" si="234"/>
        <v>26</v>
      </c>
      <c r="AO803" s="7">
        <f t="shared" si="235"/>
        <v>1.0121260486209778</v>
      </c>
      <c r="AP803">
        <v>276</v>
      </c>
      <c r="AQ803">
        <v>276</v>
      </c>
      <c r="AR803">
        <v>219</v>
      </c>
      <c r="AS803">
        <v>154</v>
      </c>
      <c r="AT803">
        <v>154</v>
      </c>
      <c r="AU803">
        <v>154</v>
      </c>
      <c r="AV803" s="6">
        <v>15.74</v>
      </c>
      <c r="AW803">
        <v>54</v>
      </c>
      <c r="AX803">
        <v>11</v>
      </c>
      <c r="AY803">
        <v>10</v>
      </c>
      <c r="AZ803" s="11">
        <f t="shared" si="236"/>
        <v>21</v>
      </c>
      <c r="BA803" s="6">
        <v>28.240300000000001</v>
      </c>
      <c r="BB803" s="6">
        <v>26.12</v>
      </c>
      <c r="BC803" s="6">
        <v>501.2</v>
      </c>
      <c r="BD803">
        <v>77</v>
      </c>
      <c r="BE803">
        <v>77</v>
      </c>
      <c r="BF803">
        <v>66</v>
      </c>
      <c r="BG803" s="11">
        <f t="shared" si="237"/>
        <v>11</v>
      </c>
      <c r="BH803">
        <v>65</v>
      </c>
      <c r="BI803">
        <v>51</v>
      </c>
      <c r="BJ803">
        <v>38</v>
      </c>
      <c r="BK803">
        <v>28</v>
      </c>
      <c r="BL803">
        <v>51</v>
      </c>
      <c r="BM803">
        <v>38</v>
      </c>
      <c r="BN803">
        <v>28</v>
      </c>
      <c r="BO803" s="8">
        <f t="shared" si="238"/>
        <v>2.3178807947019868E-2</v>
      </c>
      <c r="BP803">
        <v>803</v>
      </c>
      <c r="BQ803">
        <v>669</v>
      </c>
      <c r="BR803">
        <v>803</v>
      </c>
      <c r="BS803">
        <v>669</v>
      </c>
      <c r="BT803" s="8">
        <f t="shared" si="239"/>
        <v>0.54551630434782605</v>
      </c>
      <c r="BU803" s="8">
        <f t="shared" si="240"/>
        <v>0.89646772228989036</v>
      </c>
      <c r="BV803">
        <v>233</v>
      </c>
      <c r="BW803">
        <v>184</v>
      </c>
      <c r="BX803">
        <v>255</v>
      </c>
      <c r="BY803">
        <v>237</v>
      </c>
      <c r="BZ803">
        <v>315</v>
      </c>
      <c r="CA803">
        <v>248</v>
      </c>
      <c r="CB803">
        <v>191</v>
      </c>
      <c r="CC803">
        <v>155</v>
      </c>
      <c r="CD803">
        <v>306</v>
      </c>
      <c r="CE803">
        <v>257</v>
      </c>
      <c r="CF803">
        <v>518</v>
      </c>
      <c r="CG803">
        <v>449</v>
      </c>
      <c r="CH803">
        <v>0</v>
      </c>
      <c r="CI803">
        <v>0</v>
      </c>
      <c r="CJ803">
        <v>3</v>
      </c>
      <c r="CK803">
        <v>2</v>
      </c>
      <c r="CL803">
        <v>0</v>
      </c>
      <c r="CM803">
        <v>0</v>
      </c>
      <c r="CN803">
        <v>0</v>
      </c>
      <c r="CO803">
        <v>0</v>
      </c>
      <c r="CP803">
        <v>1</v>
      </c>
      <c r="CQ803">
        <v>3</v>
      </c>
      <c r="CR803">
        <v>2</v>
      </c>
      <c r="CS803">
        <v>0</v>
      </c>
      <c r="CT803">
        <v>8</v>
      </c>
      <c r="CU803">
        <v>0</v>
      </c>
      <c r="CV803">
        <v>3</v>
      </c>
      <c r="CW803">
        <v>11</v>
      </c>
      <c r="CX803">
        <v>51</v>
      </c>
      <c r="CY803">
        <v>7</v>
      </c>
      <c r="CZ803">
        <v>0</v>
      </c>
      <c r="DA803">
        <v>16</v>
      </c>
      <c r="DB803">
        <v>21</v>
      </c>
      <c r="DC803">
        <v>7</v>
      </c>
      <c r="DD803">
        <v>2</v>
      </c>
      <c r="DE803">
        <v>101</v>
      </c>
      <c r="DF803">
        <v>27</v>
      </c>
      <c r="DG803">
        <v>11</v>
      </c>
      <c r="DH803">
        <v>26</v>
      </c>
      <c r="DI803">
        <v>11</v>
      </c>
      <c r="DJ803" s="11">
        <f t="shared" si="241"/>
        <v>-16</v>
      </c>
      <c r="DK803" s="6">
        <v>-9.2727517253999991</v>
      </c>
      <c r="DL803">
        <v>25</v>
      </c>
      <c r="DM803">
        <v>2</v>
      </c>
      <c r="DN803">
        <v>0</v>
      </c>
      <c r="DO803">
        <v>0</v>
      </c>
      <c r="DP803">
        <v>0</v>
      </c>
      <c r="DQ803">
        <v>1791</v>
      </c>
      <c r="DR803">
        <v>1208</v>
      </c>
      <c r="DS803">
        <v>1357</v>
      </c>
      <c r="DT803">
        <v>935</v>
      </c>
      <c r="DU803">
        <v>953</v>
      </c>
      <c r="DV803">
        <v>669</v>
      </c>
      <c r="DW803" s="6">
        <v>86.35</v>
      </c>
      <c r="DX803" s="6">
        <v>54.54</v>
      </c>
      <c r="DY803">
        <v>268</v>
      </c>
      <c r="DZ803">
        <v>168</v>
      </c>
      <c r="EA803">
        <v>90</v>
      </c>
      <c r="EB803">
        <v>64</v>
      </c>
      <c r="EC803">
        <v>64</v>
      </c>
      <c r="ED803">
        <v>30</v>
      </c>
      <c r="EE803">
        <v>75</v>
      </c>
      <c r="EF803">
        <v>57</v>
      </c>
      <c r="EG803" s="11">
        <f t="shared" si="242"/>
        <v>139</v>
      </c>
      <c r="EH803" s="11">
        <f t="shared" si="243"/>
        <v>87</v>
      </c>
      <c r="EI803">
        <v>897</v>
      </c>
      <c r="EJ803">
        <v>745</v>
      </c>
      <c r="EK803">
        <v>380</v>
      </c>
      <c r="EL803">
        <v>468</v>
      </c>
      <c r="EM803">
        <v>239</v>
      </c>
      <c r="EN803">
        <v>195</v>
      </c>
      <c r="EO803">
        <v>78</v>
      </c>
      <c r="EP803">
        <v>91</v>
      </c>
      <c r="EQ803">
        <v>4.0999999999999996</v>
      </c>
      <c r="ER803">
        <v>1.7000000000000002</v>
      </c>
      <c r="ES803">
        <v>5.8</v>
      </c>
      <c r="ET803">
        <v>3272.5</v>
      </c>
      <c r="EU803" s="11">
        <f t="shared" si="244"/>
        <v>167</v>
      </c>
      <c r="EV803" s="6">
        <f t="shared" si="245"/>
        <v>4.5999999999999996</v>
      </c>
      <c r="EW803" s="6">
        <f t="shared" si="246"/>
        <v>116.74484691593516</v>
      </c>
      <c r="EX803" s="6">
        <v>68.5</v>
      </c>
      <c r="EY803">
        <v>0.84</v>
      </c>
    </row>
    <row r="804" spans="1:155">
      <c r="A804">
        <v>210</v>
      </c>
      <c r="B804" s="5">
        <v>6000000</v>
      </c>
      <c r="C804" t="s">
        <v>1426</v>
      </c>
      <c r="D804" t="s">
        <v>1101</v>
      </c>
      <c r="E804" t="s">
        <v>260</v>
      </c>
      <c r="F804" t="s">
        <v>154</v>
      </c>
      <c r="G804" t="s">
        <v>154</v>
      </c>
      <c r="H804">
        <v>76</v>
      </c>
      <c r="I804">
        <v>225</v>
      </c>
      <c r="J804">
        <v>2006</v>
      </c>
      <c r="K804">
        <v>1</v>
      </c>
      <c r="L804">
        <v>1</v>
      </c>
      <c r="M804" t="s">
        <v>146</v>
      </c>
      <c r="N804" t="s">
        <v>1427</v>
      </c>
      <c r="O804" t="s">
        <v>540</v>
      </c>
      <c r="P804" t="s">
        <v>192</v>
      </c>
      <c r="Q804" t="s">
        <v>316</v>
      </c>
      <c r="R804">
        <v>46</v>
      </c>
      <c r="S804">
        <v>2</v>
      </c>
      <c r="T804">
        <v>15</v>
      </c>
      <c r="U804">
        <v>7</v>
      </c>
      <c r="V804">
        <v>8</v>
      </c>
      <c r="W804">
        <v>17</v>
      </c>
      <c r="X804">
        <v>-6</v>
      </c>
      <c r="Y804" s="6">
        <v>-1.2</v>
      </c>
      <c r="Z804">
        <v>9</v>
      </c>
      <c r="AA804">
        <v>1351</v>
      </c>
      <c r="AB804">
        <v>60945</v>
      </c>
      <c r="AC804" s="6">
        <v>1010.42</v>
      </c>
      <c r="AD804" s="7">
        <v>22.066666666700002</v>
      </c>
      <c r="AE804" s="7">
        <f t="shared" si="228"/>
        <v>22.037946859914495</v>
      </c>
      <c r="AF804" s="8">
        <v>0.36790305960829151</v>
      </c>
      <c r="AG804" s="8">
        <v>0.44736842105263158</v>
      </c>
      <c r="AH804" s="8">
        <v>7.5546719681908542E-2</v>
      </c>
      <c r="AI804" s="9">
        <f t="shared" si="229"/>
        <v>0.88301886792452833</v>
      </c>
      <c r="AJ804" s="10">
        <f t="shared" si="230"/>
        <v>958.56558760643679</v>
      </c>
      <c r="AK804" s="7">
        <f t="shared" si="231"/>
        <v>2.2564874012786764</v>
      </c>
      <c r="AL804" s="7">
        <f t="shared" si="232"/>
        <v>3.6816373389283665</v>
      </c>
      <c r="AM804" s="8">
        <f t="shared" si="233"/>
        <v>0.38</v>
      </c>
      <c r="AN804" s="11">
        <f t="shared" si="234"/>
        <v>-24</v>
      </c>
      <c r="AO804" s="7">
        <f t="shared" si="235"/>
        <v>-1.4251499376496901</v>
      </c>
      <c r="AP804">
        <v>204</v>
      </c>
      <c r="AQ804">
        <v>204</v>
      </c>
      <c r="AR804">
        <v>130</v>
      </c>
      <c r="AS804">
        <v>96</v>
      </c>
      <c r="AT804">
        <v>96</v>
      </c>
      <c r="AU804">
        <v>96</v>
      </c>
      <c r="AV804" s="6">
        <v>3.94</v>
      </c>
      <c r="AW804">
        <v>4</v>
      </c>
      <c r="AX804">
        <v>4</v>
      </c>
      <c r="AY804">
        <v>2</v>
      </c>
      <c r="AZ804" s="11">
        <f t="shared" si="236"/>
        <v>6</v>
      </c>
      <c r="BA804" s="6">
        <v>50.135399999999997</v>
      </c>
      <c r="BB804" s="6">
        <v>45.47</v>
      </c>
      <c r="BC804" s="6">
        <v>117.4</v>
      </c>
      <c r="BD804">
        <v>87</v>
      </c>
      <c r="BE804">
        <v>87</v>
      </c>
      <c r="BF804">
        <v>54</v>
      </c>
      <c r="BG804" s="11">
        <f t="shared" si="237"/>
        <v>33</v>
      </c>
      <c r="BH804">
        <v>34</v>
      </c>
      <c r="BI804">
        <v>23</v>
      </c>
      <c r="BJ804">
        <v>18</v>
      </c>
      <c r="BK804">
        <v>98</v>
      </c>
      <c r="BL804">
        <v>23</v>
      </c>
      <c r="BM804">
        <v>18</v>
      </c>
      <c r="BN804">
        <v>98</v>
      </c>
      <c r="BO804" s="8">
        <f t="shared" si="238"/>
        <v>0.10240334378265413</v>
      </c>
      <c r="BP804">
        <v>0</v>
      </c>
      <c r="BQ804">
        <v>0</v>
      </c>
      <c r="BR804">
        <v>0</v>
      </c>
      <c r="BS804">
        <v>0</v>
      </c>
      <c r="BT804" s="8">
        <f t="shared" si="239"/>
        <v>0</v>
      </c>
      <c r="BU804" s="8">
        <f t="shared" si="240"/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1</v>
      </c>
      <c r="CI804">
        <v>0</v>
      </c>
      <c r="CJ804">
        <v>1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1</v>
      </c>
      <c r="CR804">
        <v>0</v>
      </c>
      <c r="CS804">
        <v>0</v>
      </c>
      <c r="CT804">
        <v>1</v>
      </c>
      <c r="CU804">
        <v>0</v>
      </c>
      <c r="CV804">
        <v>0</v>
      </c>
      <c r="CW804">
        <v>1</v>
      </c>
      <c r="CX804">
        <v>33</v>
      </c>
      <c r="CY804">
        <v>6</v>
      </c>
      <c r="CZ804">
        <v>0</v>
      </c>
      <c r="DA804">
        <v>30</v>
      </c>
      <c r="DB804">
        <v>10</v>
      </c>
      <c r="DC804">
        <v>0</v>
      </c>
      <c r="DD804">
        <v>1</v>
      </c>
      <c r="DE804">
        <v>49</v>
      </c>
      <c r="DF804">
        <v>3</v>
      </c>
      <c r="DG804">
        <v>6</v>
      </c>
      <c r="DH804">
        <v>3</v>
      </c>
      <c r="DI804">
        <v>6</v>
      </c>
      <c r="DJ804" s="11">
        <f t="shared" si="241"/>
        <v>3</v>
      </c>
      <c r="DK804" s="6">
        <v>7.0424076199999996</v>
      </c>
      <c r="DL804">
        <v>2</v>
      </c>
      <c r="DM804">
        <v>1</v>
      </c>
      <c r="DN804">
        <v>0</v>
      </c>
      <c r="DO804">
        <v>0</v>
      </c>
      <c r="DP804">
        <v>0</v>
      </c>
      <c r="DQ804">
        <v>949</v>
      </c>
      <c r="DR804">
        <v>957</v>
      </c>
      <c r="DS804">
        <v>690</v>
      </c>
      <c r="DT804">
        <v>716</v>
      </c>
      <c r="DU804">
        <v>503</v>
      </c>
      <c r="DV804">
        <v>530</v>
      </c>
      <c r="DW804" s="6">
        <v>39.85</v>
      </c>
      <c r="DX804" s="6">
        <v>49.26</v>
      </c>
      <c r="DY804">
        <v>135</v>
      </c>
      <c r="DZ804">
        <v>189</v>
      </c>
      <c r="EA804">
        <v>38</v>
      </c>
      <c r="EB804">
        <v>62</v>
      </c>
      <c r="EC804">
        <v>37</v>
      </c>
      <c r="ED804">
        <v>52</v>
      </c>
      <c r="EE804">
        <v>30</v>
      </c>
      <c r="EF804">
        <v>35</v>
      </c>
      <c r="EG804" s="11">
        <f t="shared" si="242"/>
        <v>67</v>
      </c>
      <c r="EH804" s="11">
        <f t="shared" si="243"/>
        <v>87</v>
      </c>
      <c r="EI804">
        <v>576</v>
      </c>
      <c r="EJ804">
        <v>530</v>
      </c>
      <c r="EK804">
        <v>321</v>
      </c>
      <c r="EL804">
        <v>261</v>
      </c>
      <c r="EM804">
        <v>108</v>
      </c>
      <c r="EN804">
        <v>131</v>
      </c>
      <c r="EO804">
        <v>55</v>
      </c>
      <c r="EP804">
        <v>54</v>
      </c>
      <c r="EQ804">
        <v>0.8</v>
      </c>
      <c r="ER804">
        <v>2.1</v>
      </c>
      <c r="ES804">
        <v>2.9</v>
      </c>
      <c r="ET804">
        <v>1736.01</v>
      </c>
      <c r="EU804" s="11">
        <f t="shared" si="244"/>
        <v>195</v>
      </c>
      <c r="EV804" s="6">
        <f t="shared" si="245"/>
        <v>52.5</v>
      </c>
      <c r="EW804" s="6">
        <f t="shared" si="246"/>
        <v>113.18065754834623</v>
      </c>
      <c r="EX804" s="6">
        <v>24</v>
      </c>
      <c r="EY804">
        <v>0.52</v>
      </c>
    </row>
    <row r="805" spans="1:155">
      <c r="A805">
        <v>252</v>
      </c>
      <c r="B805" s="5">
        <v>6000000</v>
      </c>
      <c r="C805" t="s">
        <v>1473</v>
      </c>
      <c r="D805" t="s">
        <v>513</v>
      </c>
      <c r="E805" t="s">
        <v>189</v>
      </c>
      <c r="F805" t="s">
        <v>145</v>
      </c>
      <c r="G805" t="s">
        <v>145</v>
      </c>
      <c r="H805">
        <v>74</v>
      </c>
      <c r="I805">
        <v>211</v>
      </c>
      <c r="J805">
        <v>2009</v>
      </c>
      <c r="K805">
        <v>1</v>
      </c>
      <c r="L805">
        <v>4</v>
      </c>
      <c r="M805" t="s">
        <v>155</v>
      </c>
      <c r="N805" t="s">
        <v>1474</v>
      </c>
      <c r="O805" t="s">
        <v>1475</v>
      </c>
      <c r="P805" t="s">
        <v>149</v>
      </c>
      <c r="Q805" t="s">
        <v>250</v>
      </c>
      <c r="R805">
        <v>70</v>
      </c>
      <c r="S805">
        <v>28</v>
      </c>
      <c r="T805">
        <v>15</v>
      </c>
      <c r="U805">
        <v>8</v>
      </c>
      <c r="V805">
        <v>7</v>
      </c>
      <c r="W805">
        <v>43</v>
      </c>
      <c r="X805">
        <v>-17</v>
      </c>
      <c r="Y805" s="6">
        <v>0.4</v>
      </c>
      <c r="Z805">
        <v>113</v>
      </c>
      <c r="AA805">
        <v>1574</v>
      </c>
      <c r="AB805">
        <v>80648</v>
      </c>
      <c r="AC805" s="6">
        <v>1338.6</v>
      </c>
      <c r="AD805" s="7">
        <v>19.2</v>
      </c>
      <c r="AE805" s="7">
        <f t="shared" si="228"/>
        <v>19.174920634920635</v>
      </c>
      <c r="AF805" s="8">
        <v>0.32145507289532893</v>
      </c>
      <c r="AG805" s="8">
        <v>0.75438596491228072</v>
      </c>
      <c r="AH805" s="8">
        <v>7.862068965517241E-2</v>
      </c>
      <c r="AI805" s="9">
        <f t="shared" si="229"/>
        <v>0.91188251001335119</v>
      </c>
      <c r="AJ805" s="10">
        <f t="shared" si="230"/>
        <v>990.50319966852362</v>
      </c>
      <c r="AK805" s="7">
        <f t="shared" si="231"/>
        <v>2.5549081129538327</v>
      </c>
      <c r="AL805" s="7">
        <f t="shared" si="232"/>
        <v>2.9583146571044376</v>
      </c>
      <c r="AM805" s="8">
        <f t="shared" si="233"/>
        <v>0.46341463414634149</v>
      </c>
      <c r="AN805" s="11">
        <f t="shared" si="234"/>
        <v>-9</v>
      </c>
      <c r="AO805" s="7">
        <f t="shared" si="235"/>
        <v>-0.40340654415060495</v>
      </c>
      <c r="AP805">
        <v>440</v>
      </c>
      <c r="AQ805">
        <v>440</v>
      </c>
      <c r="AR805">
        <v>341</v>
      </c>
      <c r="AS805">
        <v>260</v>
      </c>
      <c r="AT805">
        <v>260</v>
      </c>
      <c r="AU805">
        <v>260</v>
      </c>
      <c r="AV805" s="6">
        <v>20.49</v>
      </c>
      <c r="AW805">
        <v>66</v>
      </c>
      <c r="AX805">
        <v>11</v>
      </c>
      <c r="AY805">
        <v>19</v>
      </c>
      <c r="AZ805" s="11">
        <f t="shared" si="236"/>
        <v>30</v>
      </c>
      <c r="BA805" s="6">
        <v>32.15</v>
      </c>
      <c r="BB805" s="6">
        <v>28.95</v>
      </c>
      <c r="BC805" s="6">
        <v>153.80000000000001</v>
      </c>
      <c r="BD805">
        <v>109</v>
      </c>
      <c r="BE805">
        <v>109</v>
      </c>
      <c r="BF805">
        <v>92</v>
      </c>
      <c r="BG805" s="11">
        <f t="shared" si="237"/>
        <v>17</v>
      </c>
      <c r="BH805">
        <v>81</v>
      </c>
      <c r="BI805">
        <v>33</v>
      </c>
      <c r="BJ805">
        <v>34</v>
      </c>
      <c r="BK805">
        <v>29</v>
      </c>
      <c r="BL805">
        <v>33</v>
      </c>
      <c r="BM805">
        <v>34</v>
      </c>
      <c r="BN805">
        <v>29</v>
      </c>
      <c r="BO805" s="8">
        <f t="shared" si="238"/>
        <v>2.175543885971493E-2</v>
      </c>
      <c r="BP805">
        <v>55</v>
      </c>
      <c r="BQ805">
        <v>67</v>
      </c>
      <c r="BR805">
        <v>55</v>
      </c>
      <c r="BS805">
        <v>67</v>
      </c>
      <c r="BT805" s="8">
        <f t="shared" si="239"/>
        <v>0.45081967213114754</v>
      </c>
      <c r="BU805" s="8">
        <f t="shared" si="240"/>
        <v>9.93485342019544E-2</v>
      </c>
      <c r="BV805">
        <v>5</v>
      </c>
      <c r="BW805">
        <v>10</v>
      </c>
      <c r="BX805">
        <v>16</v>
      </c>
      <c r="BY805">
        <v>19</v>
      </c>
      <c r="BZ805">
        <v>34</v>
      </c>
      <c r="CA805">
        <v>38</v>
      </c>
      <c r="CB805">
        <v>18</v>
      </c>
      <c r="CC805">
        <v>23</v>
      </c>
      <c r="CD805">
        <v>15</v>
      </c>
      <c r="CE805">
        <v>20</v>
      </c>
      <c r="CF805">
        <v>33</v>
      </c>
      <c r="CG805">
        <v>42</v>
      </c>
      <c r="CH805">
        <v>1</v>
      </c>
      <c r="CI805">
        <v>4</v>
      </c>
      <c r="CJ805">
        <v>5</v>
      </c>
      <c r="CK805">
        <v>0</v>
      </c>
      <c r="CL805">
        <v>0</v>
      </c>
      <c r="CM805">
        <v>0</v>
      </c>
      <c r="CN805">
        <v>0</v>
      </c>
      <c r="CO805">
        <v>1</v>
      </c>
      <c r="CP805">
        <v>1</v>
      </c>
      <c r="CQ805">
        <v>6</v>
      </c>
      <c r="CR805">
        <v>2</v>
      </c>
      <c r="CS805">
        <v>1</v>
      </c>
      <c r="CT805">
        <v>17</v>
      </c>
      <c r="CU805">
        <v>0</v>
      </c>
      <c r="CV805">
        <v>5</v>
      </c>
      <c r="CW805">
        <v>8</v>
      </c>
      <c r="CX805">
        <v>68</v>
      </c>
      <c r="CY805">
        <v>25</v>
      </c>
      <c r="CZ805">
        <v>2</v>
      </c>
      <c r="DA805">
        <v>12</v>
      </c>
      <c r="DB805">
        <v>42</v>
      </c>
      <c r="DC805">
        <v>16</v>
      </c>
      <c r="DD805">
        <v>8</v>
      </c>
      <c r="DE805">
        <v>155</v>
      </c>
      <c r="DF805">
        <v>37</v>
      </c>
      <c r="DG805">
        <v>22</v>
      </c>
      <c r="DH805">
        <v>33</v>
      </c>
      <c r="DI805">
        <v>14</v>
      </c>
      <c r="DJ805" s="11">
        <f t="shared" si="241"/>
        <v>-15</v>
      </c>
      <c r="DK805" s="6">
        <v>-14.4686977045</v>
      </c>
      <c r="DL805">
        <v>32</v>
      </c>
      <c r="DM805">
        <v>1</v>
      </c>
      <c r="DN805">
        <v>0</v>
      </c>
      <c r="DO805">
        <v>4</v>
      </c>
      <c r="DP805">
        <v>0</v>
      </c>
      <c r="DQ805">
        <v>1262</v>
      </c>
      <c r="DR805">
        <v>1333</v>
      </c>
      <c r="DS805">
        <v>955</v>
      </c>
      <c r="DT805">
        <v>1032</v>
      </c>
      <c r="DU805">
        <v>725</v>
      </c>
      <c r="DV805">
        <v>749</v>
      </c>
      <c r="DW805" s="6">
        <v>60.08</v>
      </c>
      <c r="DX805" s="6">
        <v>65.14</v>
      </c>
      <c r="DY805">
        <v>207</v>
      </c>
      <c r="DZ805">
        <v>216</v>
      </c>
      <c r="EA805">
        <v>57</v>
      </c>
      <c r="EB805">
        <v>66</v>
      </c>
      <c r="EC805">
        <v>43</v>
      </c>
      <c r="ED805">
        <v>55</v>
      </c>
      <c r="EE805">
        <v>65</v>
      </c>
      <c r="EF805">
        <v>58</v>
      </c>
      <c r="EG805" s="11">
        <f t="shared" si="242"/>
        <v>108</v>
      </c>
      <c r="EH805" s="11">
        <f t="shared" si="243"/>
        <v>113</v>
      </c>
      <c r="EI805">
        <v>603</v>
      </c>
      <c r="EJ805">
        <v>625</v>
      </c>
      <c r="EK805">
        <v>435</v>
      </c>
      <c r="EL805">
        <v>383</v>
      </c>
      <c r="EM805">
        <v>159</v>
      </c>
      <c r="EN805">
        <v>149</v>
      </c>
      <c r="EO805">
        <v>78</v>
      </c>
      <c r="EP805">
        <v>64</v>
      </c>
      <c r="EQ805">
        <v>4.2</v>
      </c>
      <c r="ER805">
        <v>1</v>
      </c>
      <c r="ES805">
        <v>5.0999999999999996</v>
      </c>
      <c r="ET805">
        <v>2825.59</v>
      </c>
      <c r="EU805" s="11">
        <f t="shared" si="244"/>
        <v>252</v>
      </c>
      <c r="EV805" s="6">
        <f t="shared" si="245"/>
        <v>4.46875</v>
      </c>
      <c r="EW805" s="6">
        <f t="shared" si="246"/>
        <v>116.31555356342449</v>
      </c>
      <c r="EX805" s="6">
        <v>41.1</v>
      </c>
      <c r="EY805">
        <v>0.59</v>
      </c>
    </row>
    <row r="806" spans="1:155">
      <c r="A806">
        <v>299</v>
      </c>
      <c r="B806" s="5">
        <v>6000000</v>
      </c>
      <c r="C806" t="s">
        <v>1503</v>
      </c>
      <c r="D806" t="s">
        <v>832</v>
      </c>
      <c r="E806" t="s">
        <v>577</v>
      </c>
      <c r="F806" t="s">
        <v>145</v>
      </c>
      <c r="G806" t="s">
        <v>145</v>
      </c>
      <c r="H806">
        <v>73</v>
      </c>
      <c r="I806">
        <v>192</v>
      </c>
      <c r="J806">
        <v>2002</v>
      </c>
      <c r="K806">
        <v>2</v>
      </c>
      <c r="L806">
        <v>54</v>
      </c>
      <c r="M806" t="s">
        <v>155</v>
      </c>
      <c r="N806" t="s">
        <v>1504</v>
      </c>
      <c r="O806" t="s">
        <v>1505</v>
      </c>
      <c r="P806" t="s">
        <v>192</v>
      </c>
      <c r="Q806" t="s">
        <v>150</v>
      </c>
      <c r="R806">
        <v>80</v>
      </c>
      <c r="S806">
        <v>6</v>
      </c>
      <c r="T806">
        <v>47</v>
      </c>
      <c r="U806">
        <v>19</v>
      </c>
      <c r="V806">
        <v>28</v>
      </c>
      <c r="W806">
        <v>53</v>
      </c>
      <c r="X806">
        <v>22</v>
      </c>
      <c r="Y806" s="6">
        <v>-0.9</v>
      </c>
      <c r="Z806">
        <v>16</v>
      </c>
      <c r="AA806">
        <v>2379</v>
      </c>
      <c r="AB806">
        <v>122960</v>
      </c>
      <c r="AC806" s="6">
        <v>2032.85</v>
      </c>
      <c r="AD806" s="7">
        <v>25.616666666699999</v>
      </c>
      <c r="AE806" s="7">
        <f t="shared" si="228"/>
        <v>25.547986111122224</v>
      </c>
      <c r="AF806" s="8">
        <v>0.42284355714009364</v>
      </c>
      <c r="AG806" s="8">
        <v>0.5145631067961165</v>
      </c>
      <c r="AH806" s="8">
        <v>9.6441947565543071E-2</v>
      </c>
      <c r="AI806" s="9">
        <f t="shared" si="229"/>
        <v>0.92072588347659978</v>
      </c>
      <c r="AJ806" s="10">
        <f t="shared" si="230"/>
        <v>1017.1678310421428</v>
      </c>
      <c r="AK806" s="7">
        <f t="shared" si="231"/>
        <v>3.0400669011486339</v>
      </c>
      <c r="AL806" s="7">
        <f t="shared" si="232"/>
        <v>2.4497626484984139</v>
      </c>
      <c r="AM806" s="8">
        <f t="shared" si="233"/>
        <v>0.55376344086021501</v>
      </c>
      <c r="AN806" s="11">
        <f t="shared" si="234"/>
        <v>20</v>
      </c>
      <c r="AO806" s="7">
        <f t="shared" si="235"/>
        <v>0.59030425265022002</v>
      </c>
      <c r="AP806">
        <v>384</v>
      </c>
      <c r="AQ806">
        <v>370</v>
      </c>
      <c r="AR806">
        <v>243</v>
      </c>
      <c r="AS806">
        <v>183</v>
      </c>
      <c r="AT806">
        <v>183</v>
      </c>
      <c r="AU806">
        <v>183</v>
      </c>
      <c r="AV806" s="6">
        <v>8.7899999999999991</v>
      </c>
      <c r="AW806">
        <v>9</v>
      </c>
      <c r="AX806">
        <v>2</v>
      </c>
      <c r="AY806">
        <v>6</v>
      </c>
      <c r="AZ806" s="11">
        <f t="shared" si="236"/>
        <v>8</v>
      </c>
      <c r="BA806" s="6">
        <v>52.994500000000002</v>
      </c>
      <c r="BB806" s="6">
        <v>47.89</v>
      </c>
      <c r="BC806" s="6">
        <v>289.7</v>
      </c>
      <c r="BD806">
        <v>24</v>
      </c>
      <c r="BE806">
        <v>24</v>
      </c>
      <c r="BF806">
        <v>81</v>
      </c>
      <c r="BG806" s="11">
        <f t="shared" si="237"/>
        <v>-57</v>
      </c>
      <c r="BH806">
        <v>60</v>
      </c>
      <c r="BI806">
        <v>73</v>
      </c>
      <c r="BJ806">
        <v>32</v>
      </c>
      <c r="BK806">
        <v>107</v>
      </c>
      <c r="BL806">
        <v>73</v>
      </c>
      <c r="BM806">
        <v>32</v>
      </c>
      <c r="BN806">
        <v>107</v>
      </c>
      <c r="BO806" s="8">
        <f t="shared" si="238"/>
        <v>5.7097118463180364E-2</v>
      </c>
      <c r="BP806">
        <v>0</v>
      </c>
      <c r="BQ806">
        <v>0</v>
      </c>
      <c r="BR806">
        <v>0</v>
      </c>
      <c r="BS806">
        <v>0</v>
      </c>
      <c r="BT806" s="8">
        <f t="shared" si="239"/>
        <v>0</v>
      </c>
      <c r="BU806" s="8">
        <f t="shared" si="240"/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1</v>
      </c>
      <c r="CI806">
        <v>1</v>
      </c>
      <c r="CJ806">
        <v>2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6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8</v>
      </c>
      <c r="CX806">
        <v>52</v>
      </c>
      <c r="CY806">
        <v>3</v>
      </c>
      <c r="CZ806">
        <v>1</v>
      </c>
      <c r="DA806">
        <v>141</v>
      </c>
      <c r="DB806">
        <v>10</v>
      </c>
      <c r="DC806">
        <v>1</v>
      </c>
      <c r="DD806">
        <v>0</v>
      </c>
      <c r="DE806">
        <v>27</v>
      </c>
      <c r="DF806">
        <v>8</v>
      </c>
      <c r="DG806">
        <v>1</v>
      </c>
      <c r="DH806">
        <v>8</v>
      </c>
      <c r="DI806">
        <v>1</v>
      </c>
      <c r="DJ806" s="11">
        <f t="shared" si="241"/>
        <v>-7</v>
      </c>
      <c r="DK806" s="6">
        <v>4.6484462799999999</v>
      </c>
      <c r="DL806">
        <v>8</v>
      </c>
      <c r="DM806">
        <v>0</v>
      </c>
      <c r="DN806">
        <v>0</v>
      </c>
      <c r="DO806">
        <v>0</v>
      </c>
      <c r="DP806">
        <v>0</v>
      </c>
      <c r="DQ806">
        <v>1935</v>
      </c>
      <c r="DR806">
        <v>1874</v>
      </c>
      <c r="DS806">
        <v>1403</v>
      </c>
      <c r="DT806">
        <v>1387</v>
      </c>
      <c r="DU806">
        <v>1068</v>
      </c>
      <c r="DV806">
        <v>1047</v>
      </c>
      <c r="DW806" s="6">
        <v>92.14</v>
      </c>
      <c r="DX806" s="6">
        <v>97.22</v>
      </c>
      <c r="DY806">
        <v>303</v>
      </c>
      <c r="DZ806">
        <v>344</v>
      </c>
      <c r="EA806">
        <v>103</v>
      </c>
      <c r="EB806">
        <v>83</v>
      </c>
      <c r="EC806">
        <v>48</v>
      </c>
      <c r="ED806">
        <v>73</v>
      </c>
      <c r="EE806">
        <v>71</v>
      </c>
      <c r="EF806">
        <v>112</v>
      </c>
      <c r="EG806" s="11">
        <f t="shared" si="242"/>
        <v>119</v>
      </c>
      <c r="EH806" s="11">
        <f t="shared" si="243"/>
        <v>185</v>
      </c>
      <c r="EI806">
        <v>1051</v>
      </c>
      <c r="EJ806">
        <v>1066</v>
      </c>
      <c r="EK806">
        <v>377</v>
      </c>
      <c r="EL806">
        <v>702</v>
      </c>
      <c r="EM806">
        <v>315</v>
      </c>
      <c r="EN806">
        <v>231</v>
      </c>
      <c r="EO806">
        <v>91</v>
      </c>
      <c r="EP806">
        <v>111</v>
      </c>
      <c r="EQ806">
        <v>4</v>
      </c>
      <c r="ER806">
        <v>5.5</v>
      </c>
      <c r="ES806">
        <v>9.5</v>
      </c>
      <c r="ET806">
        <v>2774.72</v>
      </c>
      <c r="EU806" s="11">
        <f t="shared" si="244"/>
        <v>147</v>
      </c>
      <c r="EV806" s="6">
        <f t="shared" si="245"/>
        <v>7</v>
      </c>
      <c r="EW806" s="6">
        <f t="shared" si="246"/>
        <v>112.42344491723443</v>
      </c>
      <c r="EX806" s="6">
        <v>54</v>
      </c>
      <c r="EY806">
        <v>0.67</v>
      </c>
    </row>
    <row r="807" spans="1:155">
      <c r="A807">
        <v>654</v>
      </c>
      <c r="B807" s="5">
        <v>6000000</v>
      </c>
      <c r="C807" t="s">
        <v>1964</v>
      </c>
      <c r="D807" t="s">
        <v>409</v>
      </c>
      <c r="F807" t="s">
        <v>410</v>
      </c>
      <c r="G807" t="s">
        <v>410</v>
      </c>
      <c r="H807">
        <v>73</v>
      </c>
      <c r="I807">
        <v>188</v>
      </c>
      <c r="J807">
        <v>2002</v>
      </c>
      <c r="K807">
        <v>3</v>
      </c>
      <c r="L807">
        <v>87</v>
      </c>
      <c r="M807" t="s">
        <v>155</v>
      </c>
      <c r="N807" t="s">
        <v>1965</v>
      </c>
      <c r="O807" t="s">
        <v>1966</v>
      </c>
      <c r="P807" t="s">
        <v>171</v>
      </c>
      <c r="Q807" t="s">
        <v>159</v>
      </c>
      <c r="R807">
        <v>79</v>
      </c>
      <c r="S807">
        <v>17</v>
      </c>
      <c r="T807">
        <v>24</v>
      </c>
      <c r="U807">
        <v>12</v>
      </c>
      <c r="V807">
        <v>12</v>
      </c>
      <c r="W807">
        <v>41</v>
      </c>
      <c r="X807">
        <v>-19</v>
      </c>
      <c r="Y807" s="6">
        <v>1</v>
      </c>
      <c r="Z807">
        <v>18</v>
      </c>
      <c r="AA807">
        <v>1927</v>
      </c>
      <c r="AB807">
        <v>81281</v>
      </c>
      <c r="AC807" s="6">
        <v>1331.43</v>
      </c>
      <c r="AD807" s="7">
        <v>17.149999999999999</v>
      </c>
      <c r="AE807" s="7">
        <f t="shared" si="228"/>
        <v>17.050478199718707</v>
      </c>
      <c r="AF807" s="8">
        <v>0.28428341439875648</v>
      </c>
      <c r="AG807" s="8">
        <v>0.69491525423728817</v>
      </c>
      <c r="AH807" s="8">
        <v>8.6383601756954614E-2</v>
      </c>
      <c r="AI807" s="9">
        <f t="shared" si="229"/>
        <v>0.88262195121951215</v>
      </c>
      <c r="AJ807" s="10">
        <f t="shared" si="230"/>
        <v>969.00555297646679</v>
      </c>
      <c r="AK807" s="7">
        <f t="shared" si="231"/>
        <v>2.6587954304770056</v>
      </c>
      <c r="AL807" s="7">
        <f t="shared" si="232"/>
        <v>3.4699533584191435</v>
      </c>
      <c r="AM807" s="8">
        <f t="shared" si="233"/>
        <v>0.43382352941176472</v>
      </c>
      <c r="AN807" s="11">
        <f t="shared" si="234"/>
        <v>-18</v>
      </c>
      <c r="AO807" s="7">
        <f t="shared" si="235"/>
        <v>-0.81115792794213792</v>
      </c>
      <c r="AP807">
        <v>273</v>
      </c>
      <c r="AQ807">
        <v>275</v>
      </c>
      <c r="AR807">
        <v>217</v>
      </c>
      <c r="AS807">
        <v>162</v>
      </c>
      <c r="AT807">
        <v>162</v>
      </c>
      <c r="AU807">
        <v>162</v>
      </c>
      <c r="AV807" s="6">
        <v>16.34</v>
      </c>
      <c r="AW807">
        <v>63</v>
      </c>
      <c r="AX807">
        <v>11</v>
      </c>
      <c r="AY807">
        <v>14</v>
      </c>
      <c r="AZ807" s="11">
        <f t="shared" si="236"/>
        <v>25</v>
      </c>
      <c r="BA807" s="6">
        <v>29.932099999999998</v>
      </c>
      <c r="BB807" s="6">
        <v>28.3</v>
      </c>
      <c r="BC807" s="6">
        <v>211.1</v>
      </c>
      <c r="BD807">
        <v>64</v>
      </c>
      <c r="BE807">
        <v>63</v>
      </c>
      <c r="BF807">
        <v>107</v>
      </c>
      <c r="BG807" s="11">
        <f t="shared" si="237"/>
        <v>-44</v>
      </c>
      <c r="BH807">
        <v>57</v>
      </c>
      <c r="BI807">
        <v>26</v>
      </c>
      <c r="BJ807">
        <v>29</v>
      </c>
      <c r="BK807">
        <v>54</v>
      </c>
      <c r="BL807">
        <v>25</v>
      </c>
      <c r="BM807">
        <v>27</v>
      </c>
      <c r="BN807">
        <v>52</v>
      </c>
      <c r="BO807" s="8">
        <f t="shared" si="238"/>
        <v>4.4180118946474084E-2</v>
      </c>
      <c r="BP807">
        <v>653</v>
      </c>
      <c r="BQ807">
        <v>561</v>
      </c>
      <c r="BR807">
        <v>643</v>
      </c>
      <c r="BS807">
        <v>552</v>
      </c>
      <c r="BT807" s="8">
        <f t="shared" si="239"/>
        <v>0.53789126853377267</v>
      </c>
      <c r="BU807" s="8">
        <f t="shared" si="240"/>
        <v>0.84512022630834516</v>
      </c>
      <c r="BV807">
        <v>164</v>
      </c>
      <c r="BW807">
        <v>179</v>
      </c>
      <c r="BX807">
        <v>217</v>
      </c>
      <c r="BY807">
        <v>180</v>
      </c>
      <c r="BZ807">
        <v>272</v>
      </c>
      <c r="CA807">
        <v>202</v>
      </c>
      <c r="CB807">
        <v>184</v>
      </c>
      <c r="CC807">
        <v>156</v>
      </c>
      <c r="CD807">
        <v>229</v>
      </c>
      <c r="CE807">
        <v>197</v>
      </c>
      <c r="CF807">
        <v>405</v>
      </c>
      <c r="CG807">
        <v>356</v>
      </c>
      <c r="CH807">
        <v>0</v>
      </c>
      <c r="CI807">
        <v>6</v>
      </c>
      <c r="CJ807">
        <v>0</v>
      </c>
      <c r="CK807">
        <v>0</v>
      </c>
      <c r="CL807">
        <v>0</v>
      </c>
      <c r="CM807">
        <v>0</v>
      </c>
      <c r="CN807">
        <v>3</v>
      </c>
      <c r="CO807">
        <v>0</v>
      </c>
      <c r="CP807">
        <v>2</v>
      </c>
      <c r="CQ807">
        <v>2</v>
      </c>
      <c r="CR807">
        <v>2</v>
      </c>
      <c r="CS807">
        <v>0</v>
      </c>
      <c r="CT807">
        <v>8</v>
      </c>
      <c r="CU807">
        <v>1</v>
      </c>
      <c r="CV807">
        <v>2</v>
      </c>
      <c r="CW807">
        <v>6</v>
      </c>
      <c r="CX807">
        <v>48</v>
      </c>
      <c r="CY807">
        <v>28</v>
      </c>
      <c r="CZ807">
        <v>3</v>
      </c>
      <c r="DA807">
        <v>13</v>
      </c>
      <c r="DB807">
        <v>30</v>
      </c>
      <c r="DC807">
        <v>11</v>
      </c>
      <c r="DD807">
        <v>1</v>
      </c>
      <c r="DE807">
        <v>76</v>
      </c>
      <c r="DF807">
        <v>9</v>
      </c>
      <c r="DG807">
        <v>14</v>
      </c>
      <c r="DH807">
        <v>8</v>
      </c>
      <c r="DI807">
        <v>12</v>
      </c>
      <c r="DJ807" s="11">
        <f t="shared" si="241"/>
        <v>5</v>
      </c>
      <c r="DK807" s="6">
        <v>4.0784790203999997</v>
      </c>
      <c r="DL807">
        <v>9</v>
      </c>
      <c r="DM807">
        <v>0</v>
      </c>
      <c r="DN807">
        <v>0</v>
      </c>
      <c r="DO807">
        <v>0</v>
      </c>
      <c r="DP807">
        <v>0</v>
      </c>
      <c r="DQ807">
        <v>1258</v>
      </c>
      <c r="DR807">
        <v>1177</v>
      </c>
      <c r="DS807">
        <v>945</v>
      </c>
      <c r="DT807">
        <v>916</v>
      </c>
      <c r="DU807">
        <v>683</v>
      </c>
      <c r="DV807">
        <v>656</v>
      </c>
      <c r="DW807" s="6">
        <v>68.47</v>
      </c>
      <c r="DX807" s="6">
        <v>60.86</v>
      </c>
      <c r="DY807">
        <v>254</v>
      </c>
      <c r="DZ807">
        <v>212</v>
      </c>
      <c r="EA807">
        <v>59</v>
      </c>
      <c r="EB807">
        <v>77</v>
      </c>
      <c r="EC807">
        <v>46</v>
      </c>
      <c r="ED807">
        <v>45</v>
      </c>
      <c r="EE807">
        <v>49</v>
      </c>
      <c r="EF807">
        <v>43</v>
      </c>
      <c r="EG807" s="11">
        <f t="shared" si="242"/>
        <v>95</v>
      </c>
      <c r="EH807" s="11">
        <f t="shared" si="243"/>
        <v>88</v>
      </c>
      <c r="EI807">
        <v>765</v>
      </c>
      <c r="EJ807">
        <v>649</v>
      </c>
      <c r="EK807">
        <v>373</v>
      </c>
      <c r="EL807">
        <v>463</v>
      </c>
      <c r="EM807">
        <v>191</v>
      </c>
      <c r="EN807">
        <v>94</v>
      </c>
      <c r="EO807">
        <v>61</v>
      </c>
      <c r="EP807">
        <v>80</v>
      </c>
      <c r="EQ807">
        <v>2.6</v>
      </c>
      <c r="ER807">
        <v>1</v>
      </c>
      <c r="ES807">
        <v>3.6</v>
      </c>
      <c r="ET807">
        <v>3352.03</v>
      </c>
      <c r="EU807" s="11">
        <f t="shared" si="244"/>
        <v>136</v>
      </c>
      <c r="EV807" s="6">
        <f t="shared" si="245"/>
        <v>10.333333333333334</v>
      </c>
      <c r="EW807" s="6">
        <f t="shared" si="246"/>
        <v>109.73164191883914</v>
      </c>
      <c r="EX807" s="6">
        <v>41.2</v>
      </c>
      <c r="EY807">
        <v>0.53</v>
      </c>
    </row>
    <row r="808" spans="1:155">
      <c r="A808">
        <v>814</v>
      </c>
      <c r="B808" s="5">
        <v>6000000</v>
      </c>
      <c r="C808" t="s">
        <v>1990</v>
      </c>
      <c r="D808" t="s">
        <v>188</v>
      </c>
      <c r="E808" t="s">
        <v>189</v>
      </c>
      <c r="F808" t="s">
        <v>145</v>
      </c>
      <c r="G808" t="s">
        <v>145</v>
      </c>
      <c r="H808">
        <v>72</v>
      </c>
      <c r="I808">
        <v>196</v>
      </c>
      <c r="J808">
        <v>2011</v>
      </c>
      <c r="K808">
        <v>1</v>
      </c>
      <c r="L808">
        <v>1</v>
      </c>
      <c r="M808" t="s">
        <v>155</v>
      </c>
      <c r="N808" t="s">
        <v>1991</v>
      </c>
      <c r="O808" t="s">
        <v>574</v>
      </c>
      <c r="P808" t="s">
        <v>171</v>
      </c>
      <c r="Q808" t="s">
        <v>378</v>
      </c>
      <c r="R808">
        <v>82</v>
      </c>
      <c r="S808">
        <v>18</v>
      </c>
      <c r="T808">
        <v>25</v>
      </c>
      <c r="U808">
        <v>14</v>
      </c>
      <c r="V808">
        <v>11</v>
      </c>
      <c r="W808">
        <v>43</v>
      </c>
      <c r="X808">
        <v>-10</v>
      </c>
      <c r="Y808" s="6">
        <v>-0.2</v>
      </c>
      <c r="Z808">
        <v>29</v>
      </c>
      <c r="AA808">
        <v>1964</v>
      </c>
      <c r="AB808">
        <v>87045</v>
      </c>
      <c r="AC808" s="6">
        <v>1448.79</v>
      </c>
      <c r="AD808" s="7">
        <v>17.666666666699999</v>
      </c>
      <c r="AE808" s="7">
        <f t="shared" si="228"/>
        <v>17.675636856379672</v>
      </c>
      <c r="AF808" s="8">
        <v>0.29522196818720886</v>
      </c>
      <c r="AG808" s="8">
        <v>0.71666666666666667</v>
      </c>
      <c r="AH808" s="8">
        <v>7.822685788787484E-2</v>
      </c>
      <c r="AI808" s="9">
        <f t="shared" si="229"/>
        <v>0.91056910569105687</v>
      </c>
      <c r="AJ808" s="10">
        <f t="shared" si="230"/>
        <v>988.79596357893172</v>
      </c>
      <c r="AK808" s="7">
        <f t="shared" si="231"/>
        <v>2.4848321702938314</v>
      </c>
      <c r="AL808" s="7">
        <f t="shared" si="232"/>
        <v>2.7333153873232146</v>
      </c>
      <c r="AM808" s="8">
        <f t="shared" si="233"/>
        <v>0.47619047619047616</v>
      </c>
      <c r="AN808" s="11">
        <f t="shared" si="234"/>
        <v>-6</v>
      </c>
      <c r="AO808" s="7">
        <f t="shared" si="235"/>
        <v>-0.24848321702938314</v>
      </c>
      <c r="AP808">
        <v>324</v>
      </c>
      <c r="AQ808">
        <v>324</v>
      </c>
      <c r="AR808">
        <v>244</v>
      </c>
      <c r="AS808">
        <v>200</v>
      </c>
      <c r="AT808">
        <v>200</v>
      </c>
      <c r="AU808">
        <v>200</v>
      </c>
      <c r="AV808" s="6">
        <v>19.38</v>
      </c>
      <c r="AW808">
        <v>79</v>
      </c>
      <c r="AX808">
        <v>12</v>
      </c>
      <c r="AY808">
        <v>15</v>
      </c>
      <c r="AZ808" s="11">
        <f t="shared" si="236"/>
        <v>27</v>
      </c>
      <c r="BA808" s="6">
        <v>28.05</v>
      </c>
      <c r="BB808" s="6">
        <v>26.07</v>
      </c>
      <c r="BC808" s="6">
        <v>343.3</v>
      </c>
      <c r="BD808">
        <v>47</v>
      </c>
      <c r="BE808">
        <v>47</v>
      </c>
      <c r="BF808">
        <v>63</v>
      </c>
      <c r="BG808" s="11">
        <f t="shared" si="237"/>
        <v>-16</v>
      </c>
      <c r="BH808">
        <v>44</v>
      </c>
      <c r="BI808">
        <v>30</v>
      </c>
      <c r="BJ808">
        <v>48</v>
      </c>
      <c r="BK808">
        <v>35</v>
      </c>
      <c r="BL808">
        <v>30</v>
      </c>
      <c r="BM808">
        <v>48</v>
      </c>
      <c r="BN808">
        <v>35</v>
      </c>
      <c r="BO808" s="8">
        <f t="shared" si="238"/>
        <v>2.4526979677645409E-2</v>
      </c>
      <c r="BP808">
        <v>556</v>
      </c>
      <c r="BQ808">
        <v>712</v>
      </c>
      <c r="BR808">
        <v>556</v>
      </c>
      <c r="BS808">
        <v>712</v>
      </c>
      <c r="BT808" s="8">
        <f t="shared" si="239"/>
        <v>0.43848580441640378</v>
      </c>
      <c r="BU808" s="8">
        <f t="shared" si="240"/>
        <v>0.83311432325886992</v>
      </c>
      <c r="BV808">
        <v>145</v>
      </c>
      <c r="BW808">
        <v>215</v>
      </c>
      <c r="BX808">
        <v>233</v>
      </c>
      <c r="BY808">
        <v>279</v>
      </c>
      <c r="BZ808">
        <v>178</v>
      </c>
      <c r="CA808">
        <v>218</v>
      </c>
      <c r="CB808">
        <v>152</v>
      </c>
      <c r="CC808">
        <v>212</v>
      </c>
      <c r="CD808">
        <v>183</v>
      </c>
      <c r="CE808">
        <v>280</v>
      </c>
      <c r="CF808">
        <v>356</v>
      </c>
      <c r="CG808">
        <v>426</v>
      </c>
      <c r="CH808">
        <v>1</v>
      </c>
      <c r="CI808">
        <v>2</v>
      </c>
      <c r="CJ808">
        <v>4</v>
      </c>
      <c r="CK808">
        <v>2</v>
      </c>
      <c r="CL808">
        <v>0</v>
      </c>
      <c r="CM808">
        <v>0</v>
      </c>
      <c r="CN808">
        <v>1</v>
      </c>
      <c r="CO808">
        <v>0</v>
      </c>
      <c r="CP808">
        <v>0</v>
      </c>
      <c r="CQ808">
        <v>1</v>
      </c>
      <c r="CR808">
        <v>2</v>
      </c>
      <c r="CS808">
        <v>0</v>
      </c>
      <c r="CT808">
        <v>14</v>
      </c>
      <c r="CU808">
        <v>0</v>
      </c>
      <c r="CV808">
        <v>2</v>
      </c>
      <c r="CW808">
        <v>9</v>
      </c>
      <c r="CX808">
        <v>33</v>
      </c>
      <c r="CY808">
        <v>18</v>
      </c>
      <c r="CZ808">
        <v>2</v>
      </c>
      <c r="DA808">
        <v>5</v>
      </c>
      <c r="DB808">
        <v>50</v>
      </c>
      <c r="DC808">
        <v>14</v>
      </c>
      <c r="DD808">
        <v>2</v>
      </c>
      <c r="DE808">
        <v>109</v>
      </c>
      <c r="DF808">
        <v>13</v>
      </c>
      <c r="DG808">
        <v>11</v>
      </c>
      <c r="DH808">
        <v>13</v>
      </c>
      <c r="DI808">
        <v>11</v>
      </c>
      <c r="DJ808" s="11">
        <f t="shared" si="241"/>
        <v>-2</v>
      </c>
      <c r="DK808" s="6">
        <v>-0.28354859469999999</v>
      </c>
      <c r="DL808">
        <v>12</v>
      </c>
      <c r="DM808">
        <v>1</v>
      </c>
      <c r="DN808">
        <v>0</v>
      </c>
      <c r="DO808">
        <v>0</v>
      </c>
      <c r="DP808">
        <v>0</v>
      </c>
      <c r="DQ808">
        <v>1422</v>
      </c>
      <c r="DR808">
        <v>1427</v>
      </c>
      <c r="DS808">
        <v>1051</v>
      </c>
      <c r="DT808">
        <v>1028</v>
      </c>
      <c r="DU808">
        <v>767</v>
      </c>
      <c r="DV808">
        <v>738</v>
      </c>
      <c r="DW808" s="6">
        <v>67.77</v>
      </c>
      <c r="DX808" s="6">
        <v>77.12</v>
      </c>
      <c r="DY808">
        <v>241</v>
      </c>
      <c r="DZ808">
        <v>260</v>
      </c>
      <c r="EA808">
        <v>60</v>
      </c>
      <c r="EB808">
        <v>66</v>
      </c>
      <c r="EC808">
        <v>43</v>
      </c>
      <c r="ED808">
        <v>77</v>
      </c>
      <c r="EE808">
        <v>74</v>
      </c>
      <c r="EF808">
        <v>68</v>
      </c>
      <c r="EG808" s="11">
        <f t="shared" si="242"/>
        <v>117</v>
      </c>
      <c r="EH808" s="11">
        <f t="shared" si="243"/>
        <v>145</v>
      </c>
      <c r="EI808">
        <v>675</v>
      </c>
      <c r="EJ808">
        <v>847</v>
      </c>
      <c r="EK808">
        <v>465</v>
      </c>
      <c r="EL808">
        <v>459</v>
      </c>
      <c r="EM808">
        <v>245</v>
      </c>
      <c r="EN808">
        <v>172</v>
      </c>
      <c r="EO808">
        <v>78</v>
      </c>
      <c r="EP808">
        <v>88</v>
      </c>
      <c r="EQ808">
        <v>2.8</v>
      </c>
      <c r="ER808">
        <v>1.2</v>
      </c>
      <c r="ES808">
        <v>4</v>
      </c>
      <c r="ET808">
        <v>3458.67</v>
      </c>
      <c r="EU808" s="11">
        <f t="shared" si="244"/>
        <v>112</v>
      </c>
      <c r="EV808" s="6">
        <f t="shared" si="245"/>
        <v>7.916666666666667</v>
      </c>
      <c r="EW808" s="6">
        <f t="shared" si="246"/>
        <v>117.98811421945209</v>
      </c>
      <c r="EX808" s="6">
        <v>41.7</v>
      </c>
      <c r="EY808">
        <v>0.51</v>
      </c>
    </row>
    <row r="809" spans="1:155">
      <c r="A809">
        <v>106</v>
      </c>
      <c r="B809" s="5">
        <v>6000000</v>
      </c>
      <c r="C809" t="s">
        <v>2099</v>
      </c>
      <c r="D809" t="s">
        <v>2100</v>
      </c>
      <c r="E809" t="s">
        <v>979</v>
      </c>
      <c r="F809" t="s">
        <v>154</v>
      </c>
      <c r="G809" t="s">
        <v>154</v>
      </c>
      <c r="H809">
        <v>71</v>
      </c>
      <c r="I809">
        <v>190</v>
      </c>
      <c r="J809">
        <v>2003</v>
      </c>
      <c r="K809">
        <v>7</v>
      </c>
      <c r="L809">
        <v>205</v>
      </c>
      <c r="M809" t="s">
        <v>146</v>
      </c>
      <c r="N809" t="s">
        <v>2101</v>
      </c>
      <c r="O809" t="s">
        <v>678</v>
      </c>
      <c r="P809" t="s">
        <v>333</v>
      </c>
      <c r="Q809" t="s">
        <v>432</v>
      </c>
      <c r="R809">
        <v>81</v>
      </c>
      <c r="S809">
        <v>29</v>
      </c>
      <c r="T809">
        <v>39</v>
      </c>
      <c r="U809">
        <v>23</v>
      </c>
      <c r="V809">
        <v>16</v>
      </c>
      <c r="W809">
        <v>68</v>
      </c>
      <c r="X809">
        <v>11</v>
      </c>
      <c r="Y809" s="6">
        <v>6.1</v>
      </c>
      <c r="Z809">
        <v>34</v>
      </c>
      <c r="AA809">
        <v>1964</v>
      </c>
      <c r="AB809">
        <v>92910</v>
      </c>
      <c r="AC809" s="6">
        <v>1544.15</v>
      </c>
      <c r="AD809" s="7">
        <v>19.133333333300001</v>
      </c>
      <c r="AE809" s="7">
        <f t="shared" si="228"/>
        <v>19.104732510276957</v>
      </c>
      <c r="AF809" s="8">
        <v>0.32689278788751236</v>
      </c>
      <c r="AG809" s="8">
        <v>0.71578947368421053</v>
      </c>
      <c r="AH809" s="8">
        <v>0.10795454545454546</v>
      </c>
      <c r="AI809" s="9">
        <f t="shared" si="229"/>
        <v>0.91627172195892581</v>
      </c>
      <c r="AJ809" s="10">
        <f t="shared" si="230"/>
        <v>1024.2262674134713</v>
      </c>
      <c r="AK809" s="7">
        <f t="shared" si="231"/>
        <v>3.6913512288313957</v>
      </c>
      <c r="AL809" s="7">
        <f t="shared" si="232"/>
        <v>2.0593854224006733</v>
      </c>
      <c r="AM809" s="8">
        <f t="shared" si="233"/>
        <v>0.64189189189189189</v>
      </c>
      <c r="AN809" s="11">
        <f t="shared" si="234"/>
        <v>42</v>
      </c>
      <c r="AO809" s="7">
        <f t="shared" si="235"/>
        <v>1.6319658064307223</v>
      </c>
      <c r="AP809">
        <v>414</v>
      </c>
      <c r="AQ809">
        <v>417</v>
      </c>
      <c r="AR809">
        <v>337</v>
      </c>
      <c r="AS809">
        <v>230</v>
      </c>
      <c r="AT809">
        <v>233</v>
      </c>
      <c r="AU809">
        <v>233</v>
      </c>
      <c r="AV809" s="6">
        <v>30.42</v>
      </c>
      <c r="AW809">
        <v>123</v>
      </c>
      <c r="AX809">
        <v>23</v>
      </c>
      <c r="AY809">
        <v>14</v>
      </c>
      <c r="AZ809" s="11">
        <f t="shared" si="236"/>
        <v>37</v>
      </c>
      <c r="BA809" s="6">
        <v>25.892700000000001</v>
      </c>
      <c r="BB809" s="6">
        <v>23.71</v>
      </c>
      <c r="BC809" s="6">
        <v>357.4</v>
      </c>
      <c r="BD809">
        <v>130</v>
      </c>
      <c r="BE809">
        <v>130</v>
      </c>
      <c r="BF809">
        <v>70</v>
      </c>
      <c r="BG809" s="11">
        <f t="shared" si="237"/>
        <v>60</v>
      </c>
      <c r="BH809">
        <v>109</v>
      </c>
      <c r="BI809">
        <v>84</v>
      </c>
      <c r="BJ809">
        <v>33</v>
      </c>
      <c r="BK809">
        <v>73</v>
      </c>
      <c r="BL809">
        <v>83</v>
      </c>
      <c r="BM809">
        <v>33</v>
      </c>
      <c r="BN809">
        <v>73</v>
      </c>
      <c r="BO809" s="8">
        <f t="shared" si="238"/>
        <v>5.672105672105672E-2</v>
      </c>
      <c r="BP809">
        <v>449</v>
      </c>
      <c r="BQ809">
        <v>407</v>
      </c>
      <c r="BR809">
        <v>447</v>
      </c>
      <c r="BS809">
        <v>405</v>
      </c>
      <c r="BT809" s="8">
        <f t="shared" si="239"/>
        <v>0.52453271028037385</v>
      </c>
      <c r="BU809" s="8">
        <f t="shared" si="240"/>
        <v>0.51699029126213591</v>
      </c>
      <c r="BV809">
        <v>133</v>
      </c>
      <c r="BW809">
        <v>107</v>
      </c>
      <c r="BX809">
        <v>130</v>
      </c>
      <c r="BY809">
        <v>110</v>
      </c>
      <c r="BZ809">
        <v>186</v>
      </c>
      <c r="CA809">
        <v>190</v>
      </c>
      <c r="CB809">
        <v>122</v>
      </c>
      <c r="CC809">
        <v>100</v>
      </c>
      <c r="CD809">
        <v>169</v>
      </c>
      <c r="CE809">
        <v>155</v>
      </c>
      <c r="CF809">
        <v>260</v>
      </c>
      <c r="CG809">
        <v>269</v>
      </c>
      <c r="CH809">
        <v>0</v>
      </c>
      <c r="CI809">
        <v>5</v>
      </c>
      <c r="CJ809">
        <v>7</v>
      </c>
      <c r="CK809">
        <v>3</v>
      </c>
      <c r="CL809">
        <v>0</v>
      </c>
      <c r="CM809">
        <v>1</v>
      </c>
      <c r="CN809">
        <v>2</v>
      </c>
      <c r="CO809">
        <v>1</v>
      </c>
      <c r="CP809">
        <v>3</v>
      </c>
      <c r="CQ809">
        <v>3</v>
      </c>
      <c r="CR809">
        <v>7</v>
      </c>
      <c r="CS809">
        <v>0</v>
      </c>
      <c r="CT809">
        <v>13</v>
      </c>
      <c r="CU809">
        <v>1</v>
      </c>
      <c r="CV809">
        <v>7</v>
      </c>
      <c r="CW809">
        <v>11</v>
      </c>
      <c r="CX809">
        <v>90</v>
      </c>
      <c r="CY809">
        <v>23</v>
      </c>
      <c r="CZ809">
        <v>18</v>
      </c>
      <c r="DA809">
        <v>36</v>
      </c>
      <c r="DB809">
        <v>19</v>
      </c>
      <c r="DC809">
        <v>25</v>
      </c>
      <c r="DD809">
        <v>5</v>
      </c>
      <c r="DE809">
        <v>107</v>
      </c>
      <c r="DF809">
        <v>15</v>
      </c>
      <c r="DG809">
        <v>23</v>
      </c>
      <c r="DH809">
        <v>15</v>
      </c>
      <c r="DI809">
        <v>17</v>
      </c>
      <c r="DJ809" s="11">
        <f t="shared" si="241"/>
        <v>8</v>
      </c>
      <c r="DK809" s="6">
        <v>5.0616991697999998</v>
      </c>
      <c r="DL809">
        <v>15</v>
      </c>
      <c r="DM809">
        <v>0</v>
      </c>
      <c r="DN809">
        <v>0</v>
      </c>
      <c r="DO809">
        <v>0</v>
      </c>
      <c r="DP809">
        <v>0</v>
      </c>
      <c r="DQ809">
        <v>1802</v>
      </c>
      <c r="DR809">
        <v>1287</v>
      </c>
      <c r="DS809">
        <v>1306</v>
      </c>
      <c r="DT809">
        <v>911</v>
      </c>
      <c r="DU809">
        <v>880</v>
      </c>
      <c r="DV809">
        <v>633</v>
      </c>
      <c r="DW809" s="6">
        <v>87.94</v>
      </c>
      <c r="DX809" s="6">
        <v>56.29</v>
      </c>
      <c r="DY809">
        <v>300</v>
      </c>
      <c r="DZ809">
        <v>176</v>
      </c>
      <c r="EA809">
        <v>95</v>
      </c>
      <c r="EB809">
        <v>53</v>
      </c>
      <c r="EC809">
        <v>64</v>
      </c>
      <c r="ED809">
        <v>32</v>
      </c>
      <c r="EE809">
        <v>54</v>
      </c>
      <c r="EF809">
        <v>79</v>
      </c>
      <c r="EG809" s="11">
        <f t="shared" si="242"/>
        <v>118</v>
      </c>
      <c r="EH809" s="11">
        <f t="shared" si="243"/>
        <v>111</v>
      </c>
      <c r="EI809">
        <v>858</v>
      </c>
      <c r="EJ809">
        <v>790</v>
      </c>
      <c r="EK809">
        <v>427</v>
      </c>
      <c r="EL809">
        <v>461</v>
      </c>
      <c r="EM809">
        <v>363</v>
      </c>
      <c r="EN809">
        <v>210</v>
      </c>
      <c r="EO809">
        <v>76</v>
      </c>
      <c r="EP809">
        <v>86</v>
      </c>
      <c r="EQ809">
        <v>6.3</v>
      </c>
      <c r="ER809">
        <v>2.4</v>
      </c>
      <c r="ES809">
        <v>8.6999999999999993</v>
      </c>
      <c r="ET809">
        <v>3179.57</v>
      </c>
      <c r="EU809" s="11">
        <f t="shared" si="244"/>
        <v>237</v>
      </c>
      <c r="EV809" s="6">
        <f t="shared" si="245"/>
        <v>10.866666666666667</v>
      </c>
      <c r="EW809" s="6">
        <f t="shared" si="246"/>
        <v>120.02719943010716</v>
      </c>
      <c r="EX809" s="6">
        <v>74.400000000000006</v>
      </c>
      <c r="EY809">
        <v>0.92</v>
      </c>
    </row>
    <row r="810" spans="1:155">
      <c r="A810">
        <v>30</v>
      </c>
      <c r="B810" s="5">
        <v>6000000</v>
      </c>
      <c r="C810" t="s">
        <v>2320</v>
      </c>
      <c r="D810" t="s">
        <v>1201</v>
      </c>
      <c r="E810" t="s">
        <v>225</v>
      </c>
      <c r="F810" t="s">
        <v>145</v>
      </c>
      <c r="G810" t="s">
        <v>145</v>
      </c>
      <c r="H810">
        <v>73</v>
      </c>
      <c r="I810">
        <v>195</v>
      </c>
      <c r="J810">
        <v>2009</v>
      </c>
      <c r="K810">
        <v>1</v>
      </c>
      <c r="L810">
        <v>5</v>
      </c>
      <c r="M810" t="s">
        <v>155</v>
      </c>
      <c r="N810" t="s">
        <v>2321</v>
      </c>
      <c r="O810" t="s">
        <v>1837</v>
      </c>
      <c r="P810" t="s">
        <v>222</v>
      </c>
      <c r="Q810" t="s">
        <v>359</v>
      </c>
      <c r="R810">
        <v>79</v>
      </c>
      <c r="S810">
        <v>25</v>
      </c>
      <c r="T810">
        <v>30</v>
      </c>
      <c r="U810">
        <v>17</v>
      </c>
      <c r="V810">
        <v>13</v>
      </c>
      <c r="W810">
        <v>55</v>
      </c>
      <c r="X810">
        <v>-13</v>
      </c>
      <c r="Y810" s="6">
        <v>0.8</v>
      </c>
      <c r="Z810">
        <v>38</v>
      </c>
      <c r="AA810">
        <v>1767</v>
      </c>
      <c r="AB810">
        <v>84404</v>
      </c>
      <c r="AC810" s="6">
        <v>1397.09</v>
      </c>
      <c r="AD810" s="7">
        <v>17.8</v>
      </c>
      <c r="AE810" s="7">
        <f t="shared" si="228"/>
        <v>17.763811533052039</v>
      </c>
      <c r="AF810" s="8">
        <v>0.31142918284641757</v>
      </c>
      <c r="AG810" s="8">
        <v>0.625</v>
      </c>
      <c r="AH810" s="8">
        <v>9.6703296703296707E-2</v>
      </c>
      <c r="AI810" s="9">
        <f t="shared" si="229"/>
        <v>0.91118421052631582</v>
      </c>
      <c r="AJ810" s="10">
        <f t="shared" si="230"/>
        <v>1007.8875072296125</v>
      </c>
      <c r="AK810" s="7">
        <f t="shared" si="231"/>
        <v>3.7792840833446668</v>
      </c>
      <c r="AL810" s="7">
        <f t="shared" si="232"/>
        <v>2.3191061420524091</v>
      </c>
      <c r="AM810" s="8">
        <f t="shared" si="233"/>
        <v>0.61971830985915488</v>
      </c>
      <c r="AN810" s="11">
        <f t="shared" si="234"/>
        <v>34</v>
      </c>
      <c r="AO810" s="7">
        <f t="shared" si="235"/>
        <v>1.4601779412922578</v>
      </c>
      <c r="AP810">
        <v>317</v>
      </c>
      <c r="AQ810">
        <v>317</v>
      </c>
      <c r="AR810">
        <v>261</v>
      </c>
      <c r="AS810">
        <v>178</v>
      </c>
      <c r="AT810">
        <v>178</v>
      </c>
      <c r="AU810">
        <v>178</v>
      </c>
      <c r="AV810" s="6">
        <v>27.17</v>
      </c>
      <c r="AW810">
        <v>104</v>
      </c>
      <c r="AX810">
        <v>30</v>
      </c>
      <c r="AY810">
        <v>12</v>
      </c>
      <c r="AZ810" s="11">
        <f t="shared" si="236"/>
        <v>42</v>
      </c>
      <c r="BA810" s="6">
        <v>25.955100000000002</v>
      </c>
      <c r="BB810" s="6">
        <v>23.31</v>
      </c>
      <c r="BC810" s="6">
        <v>371.9</v>
      </c>
      <c r="BD810">
        <v>189</v>
      </c>
      <c r="BE810">
        <v>189</v>
      </c>
      <c r="BF810">
        <v>109</v>
      </c>
      <c r="BG810" s="11">
        <f t="shared" si="237"/>
        <v>80</v>
      </c>
      <c r="BH810">
        <v>83</v>
      </c>
      <c r="BI810">
        <v>36</v>
      </c>
      <c r="BJ810">
        <v>18</v>
      </c>
      <c r="BK810">
        <v>42</v>
      </c>
      <c r="BL810">
        <v>36</v>
      </c>
      <c r="BM810">
        <v>18</v>
      </c>
      <c r="BN810">
        <v>42</v>
      </c>
      <c r="BO810" s="8">
        <f t="shared" si="238"/>
        <v>3.5775127768313458E-2</v>
      </c>
      <c r="BP810">
        <v>232</v>
      </c>
      <c r="BQ810">
        <v>262</v>
      </c>
      <c r="BR810">
        <v>232</v>
      </c>
      <c r="BS810">
        <v>262</v>
      </c>
      <c r="BT810" s="8">
        <f t="shared" si="239"/>
        <v>0.46963562753036436</v>
      </c>
      <c r="BU810" s="8">
        <f t="shared" si="240"/>
        <v>0.33697135061391542</v>
      </c>
      <c r="BV810">
        <v>60</v>
      </c>
      <c r="BW810">
        <v>54</v>
      </c>
      <c r="BX810">
        <v>73</v>
      </c>
      <c r="BY810">
        <v>99</v>
      </c>
      <c r="BZ810">
        <v>99</v>
      </c>
      <c r="CA810">
        <v>109</v>
      </c>
      <c r="CB810">
        <v>38</v>
      </c>
      <c r="CC810">
        <v>45</v>
      </c>
      <c r="CD810">
        <v>90</v>
      </c>
      <c r="CE810">
        <v>107</v>
      </c>
      <c r="CF810">
        <v>165</v>
      </c>
      <c r="CG810">
        <v>172</v>
      </c>
      <c r="CH810">
        <v>2</v>
      </c>
      <c r="CI810">
        <v>2</v>
      </c>
      <c r="CJ810">
        <v>7</v>
      </c>
      <c r="CK810">
        <v>0</v>
      </c>
      <c r="CL810">
        <v>0</v>
      </c>
      <c r="CM810">
        <v>0</v>
      </c>
      <c r="CN810">
        <v>3</v>
      </c>
      <c r="CO810">
        <v>1</v>
      </c>
      <c r="CP810">
        <v>3</v>
      </c>
      <c r="CQ810">
        <v>6</v>
      </c>
      <c r="CR810">
        <v>5</v>
      </c>
      <c r="CS810">
        <v>0</v>
      </c>
      <c r="CT810">
        <v>7</v>
      </c>
      <c r="CU810">
        <v>1</v>
      </c>
      <c r="CV810">
        <v>3</v>
      </c>
      <c r="CW810">
        <v>5</v>
      </c>
      <c r="CX810">
        <v>74</v>
      </c>
      <c r="CY810">
        <v>15</v>
      </c>
      <c r="CZ810">
        <v>8</v>
      </c>
      <c r="DA810">
        <v>16</v>
      </c>
      <c r="DB810">
        <v>50</v>
      </c>
      <c r="DC810">
        <v>28</v>
      </c>
      <c r="DD810">
        <v>1</v>
      </c>
      <c r="DE810">
        <v>60</v>
      </c>
      <c r="DF810">
        <v>16</v>
      </c>
      <c r="DG810">
        <v>17</v>
      </c>
      <c r="DH810">
        <v>15</v>
      </c>
      <c r="DI810">
        <v>15</v>
      </c>
      <c r="DJ810" s="11">
        <f t="shared" si="241"/>
        <v>1</v>
      </c>
      <c r="DK810" s="6">
        <v>-0.4650545666</v>
      </c>
      <c r="DL810">
        <v>14</v>
      </c>
      <c r="DM810">
        <v>2</v>
      </c>
      <c r="DN810">
        <v>0</v>
      </c>
      <c r="DO810">
        <v>0</v>
      </c>
      <c r="DP810">
        <v>0</v>
      </c>
      <c r="DQ810">
        <v>1734</v>
      </c>
      <c r="DR810">
        <v>1174</v>
      </c>
      <c r="DS810">
        <v>1293</v>
      </c>
      <c r="DT810">
        <v>846</v>
      </c>
      <c r="DU810">
        <v>910</v>
      </c>
      <c r="DV810">
        <v>608</v>
      </c>
      <c r="DW810" s="6">
        <v>96.41</v>
      </c>
      <c r="DX810" s="6">
        <v>48.84</v>
      </c>
      <c r="DY810">
        <v>327</v>
      </c>
      <c r="DZ810">
        <v>159</v>
      </c>
      <c r="EA810">
        <v>88</v>
      </c>
      <c r="EB810">
        <v>54</v>
      </c>
      <c r="EC810">
        <v>90</v>
      </c>
      <c r="ED810">
        <v>45</v>
      </c>
      <c r="EE810">
        <v>69</v>
      </c>
      <c r="EF810">
        <v>65</v>
      </c>
      <c r="EG810" s="11">
        <f t="shared" si="242"/>
        <v>159</v>
      </c>
      <c r="EH810" s="11">
        <f t="shared" si="243"/>
        <v>110</v>
      </c>
      <c r="EI810">
        <v>764</v>
      </c>
      <c r="EJ810">
        <v>702</v>
      </c>
      <c r="EK810">
        <v>627</v>
      </c>
      <c r="EL810">
        <v>538</v>
      </c>
      <c r="EM810">
        <v>221</v>
      </c>
      <c r="EN810">
        <v>103</v>
      </c>
      <c r="EO810">
        <v>75</v>
      </c>
      <c r="EP810">
        <v>99</v>
      </c>
      <c r="EQ810">
        <v>4.9000000000000004</v>
      </c>
      <c r="ER810">
        <v>1.2</v>
      </c>
      <c r="ES810">
        <v>6.2</v>
      </c>
      <c r="ET810">
        <v>3088.97</v>
      </c>
      <c r="EU810" s="11">
        <f t="shared" si="244"/>
        <v>271</v>
      </c>
      <c r="EV810" s="6">
        <f t="shared" si="245"/>
        <v>14.785714285714286</v>
      </c>
      <c r="EW810" s="6">
        <f t="shared" si="246"/>
        <v>124.88816039052602</v>
      </c>
      <c r="EX810" s="6">
        <v>49</v>
      </c>
      <c r="EY810">
        <v>0.62</v>
      </c>
    </row>
    <row r="811" spans="1:155">
      <c r="A811">
        <v>374</v>
      </c>
      <c r="B811" s="5">
        <v>6000000</v>
      </c>
      <c r="C811" t="s">
        <v>2353</v>
      </c>
      <c r="D811" t="s">
        <v>1169</v>
      </c>
      <c r="E811" t="s">
        <v>144</v>
      </c>
      <c r="F811" t="s">
        <v>145</v>
      </c>
      <c r="G811" t="s">
        <v>145</v>
      </c>
      <c r="H811">
        <v>73</v>
      </c>
      <c r="I811">
        <v>200</v>
      </c>
      <c r="J811">
        <v>2010</v>
      </c>
      <c r="K811">
        <v>1</v>
      </c>
      <c r="L811">
        <v>2</v>
      </c>
      <c r="M811" t="s">
        <v>146</v>
      </c>
      <c r="N811" t="s">
        <v>2354</v>
      </c>
      <c r="O811" t="s">
        <v>395</v>
      </c>
      <c r="P811" t="s">
        <v>333</v>
      </c>
      <c r="Q811" t="s">
        <v>363</v>
      </c>
      <c r="R811">
        <v>82</v>
      </c>
      <c r="S811">
        <v>26</v>
      </c>
      <c r="T811">
        <v>46</v>
      </c>
      <c r="U811">
        <v>27</v>
      </c>
      <c r="V811">
        <v>19</v>
      </c>
      <c r="W811">
        <v>72</v>
      </c>
      <c r="X811">
        <v>-15</v>
      </c>
      <c r="Y811" s="6">
        <v>-5.7</v>
      </c>
      <c r="Z811">
        <v>22</v>
      </c>
      <c r="AA811">
        <v>1990</v>
      </c>
      <c r="AB811">
        <v>90826</v>
      </c>
      <c r="AC811" s="6">
        <v>1511.24</v>
      </c>
      <c r="AD811" s="7">
        <v>18.4666666667</v>
      </c>
      <c r="AE811" s="7">
        <f t="shared" si="228"/>
        <v>18.452330623317344</v>
      </c>
      <c r="AF811" s="8">
        <v>0.32176566149496139</v>
      </c>
      <c r="AG811" s="8">
        <v>0.73469387755102045</v>
      </c>
      <c r="AH811" s="8">
        <v>0.10687022900763359</v>
      </c>
      <c r="AI811" s="9">
        <f t="shared" si="229"/>
        <v>0.88767550702028086</v>
      </c>
      <c r="AJ811" s="10">
        <f t="shared" si="230"/>
        <v>994.54573602791436</v>
      </c>
      <c r="AK811" s="7">
        <f t="shared" si="231"/>
        <v>3.8908446044307987</v>
      </c>
      <c r="AL811" s="7">
        <f t="shared" si="232"/>
        <v>2.8585797093777296</v>
      </c>
      <c r="AM811" s="8">
        <f t="shared" si="233"/>
        <v>0.57647058823529407</v>
      </c>
      <c r="AN811" s="11">
        <f t="shared" si="234"/>
        <v>26</v>
      </c>
      <c r="AO811" s="7">
        <f t="shared" si="235"/>
        <v>1.0322648950530691</v>
      </c>
      <c r="AP811">
        <v>509</v>
      </c>
      <c r="AQ811">
        <v>508</v>
      </c>
      <c r="AR811">
        <v>404</v>
      </c>
      <c r="AS811">
        <v>303</v>
      </c>
      <c r="AT811">
        <v>301</v>
      </c>
      <c r="AU811">
        <v>302</v>
      </c>
      <c r="AV811" s="6">
        <v>26.52</v>
      </c>
      <c r="AW811">
        <v>85</v>
      </c>
      <c r="AX811">
        <v>19</v>
      </c>
      <c r="AY811">
        <v>17</v>
      </c>
      <c r="AZ811" s="11">
        <f t="shared" si="236"/>
        <v>36</v>
      </c>
      <c r="BA811" s="6">
        <v>34.4437</v>
      </c>
      <c r="BB811" s="6">
        <v>30.45</v>
      </c>
      <c r="BC811" s="6">
        <v>404.7</v>
      </c>
      <c r="BD811">
        <v>60</v>
      </c>
      <c r="BE811">
        <v>60</v>
      </c>
      <c r="BF811">
        <v>33</v>
      </c>
      <c r="BG811" s="11">
        <f t="shared" si="237"/>
        <v>27</v>
      </c>
      <c r="BH811">
        <v>101</v>
      </c>
      <c r="BI811">
        <v>39</v>
      </c>
      <c r="BJ811">
        <v>37</v>
      </c>
      <c r="BK811">
        <v>26</v>
      </c>
      <c r="BL811">
        <v>39</v>
      </c>
      <c r="BM811">
        <v>37</v>
      </c>
      <c r="BN811">
        <v>26</v>
      </c>
      <c r="BO811" s="8">
        <f t="shared" si="238"/>
        <v>2.0585906571654791E-2</v>
      </c>
      <c r="BP811">
        <v>401</v>
      </c>
      <c r="BQ811">
        <v>385</v>
      </c>
      <c r="BR811">
        <v>401</v>
      </c>
      <c r="BS811">
        <v>385</v>
      </c>
      <c r="BT811" s="8">
        <f t="shared" si="239"/>
        <v>0.51017811704834604</v>
      </c>
      <c r="BU811" s="8">
        <f t="shared" si="240"/>
        <v>0.47549909255898365</v>
      </c>
      <c r="BV811">
        <v>128</v>
      </c>
      <c r="BW811">
        <v>128</v>
      </c>
      <c r="BX811">
        <v>142</v>
      </c>
      <c r="BY811">
        <v>137</v>
      </c>
      <c r="BZ811">
        <v>131</v>
      </c>
      <c r="CA811">
        <v>120</v>
      </c>
      <c r="CB811">
        <v>118</v>
      </c>
      <c r="CC811">
        <v>106</v>
      </c>
      <c r="CD811">
        <v>140</v>
      </c>
      <c r="CE811">
        <v>131</v>
      </c>
      <c r="CF811">
        <v>258</v>
      </c>
      <c r="CG811">
        <v>230</v>
      </c>
      <c r="CH811">
        <v>1</v>
      </c>
      <c r="CI811">
        <v>2</v>
      </c>
      <c r="CJ811">
        <v>4</v>
      </c>
      <c r="CK811">
        <v>1</v>
      </c>
      <c r="CL811">
        <v>0</v>
      </c>
      <c r="CM811">
        <v>0</v>
      </c>
      <c r="CN811">
        <v>1</v>
      </c>
      <c r="CO811">
        <v>1</v>
      </c>
      <c r="CP811">
        <v>5</v>
      </c>
      <c r="CQ811">
        <v>4</v>
      </c>
      <c r="CR811">
        <v>1</v>
      </c>
      <c r="CS811">
        <v>1</v>
      </c>
      <c r="CT811">
        <v>12</v>
      </c>
      <c r="CU811">
        <v>1</v>
      </c>
      <c r="CV811">
        <v>8</v>
      </c>
      <c r="CW811">
        <v>15</v>
      </c>
      <c r="CX811">
        <v>77</v>
      </c>
      <c r="CY811">
        <v>15</v>
      </c>
      <c r="CZ811">
        <v>2</v>
      </c>
      <c r="DA811">
        <v>85</v>
      </c>
      <c r="DB811">
        <v>39</v>
      </c>
      <c r="DC811">
        <v>9</v>
      </c>
      <c r="DD811">
        <v>3</v>
      </c>
      <c r="DE811">
        <v>148</v>
      </c>
      <c r="DF811">
        <v>11</v>
      </c>
      <c r="DG811">
        <v>14</v>
      </c>
      <c r="DH811">
        <v>14</v>
      </c>
      <c r="DI811">
        <v>12</v>
      </c>
      <c r="DJ811" s="11">
        <f t="shared" si="241"/>
        <v>3</v>
      </c>
      <c r="DK811" s="6">
        <v>-1.8964419655</v>
      </c>
      <c r="DL811">
        <v>11</v>
      </c>
      <c r="DM811">
        <v>0</v>
      </c>
      <c r="DN811">
        <v>0</v>
      </c>
      <c r="DO811">
        <v>0</v>
      </c>
      <c r="DP811">
        <v>0</v>
      </c>
      <c r="DQ811">
        <v>1780</v>
      </c>
      <c r="DR811">
        <v>1263</v>
      </c>
      <c r="DS811">
        <v>1329</v>
      </c>
      <c r="DT811">
        <v>930</v>
      </c>
      <c r="DU811">
        <v>917</v>
      </c>
      <c r="DV811">
        <v>641</v>
      </c>
      <c r="DW811" s="6">
        <v>91.32</v>
      </c>
      <c r="DX811" s="6">
        <v>64.53</v>
      </c>
      <c r="DY811">
        <v>308</v>
      </c>
      <c r="DZ811">
        <v>220</v>
      </c>
      <c r="EA811">
        <v>98</v>
      </c>
      <c r="EB811">
        <v>72</v>
      </c>
      <c r="EC811">
        <v>68</v>
      </c>
      <c r="ED811">
        <v>65</v>
      </c>
      <c r="EE811">
        <v>61</v>
      </c>
      <c r="EF811">
        <v>80</v>
      </c>
      <c r="EG811" s="11">
        <f t="shared" si="242"/>
        <v>129</v>
      </c>
      <c r="EH811" s="11">
        <f t="shared" si="243"/>
        <v>145</v>
      </c>
      <c r="EI811">
        <v>860</v>
      </c>
      <c r="EJ811">
        <v>793</v>
      </c>
      <c r="EK811">
        <v>421</v>
      </c>
      <c r="EL811">
        <v>404</v>
      </c>
      <c r="EM811">
        <v>270</v>
      </c>
      <c r="EN811">
        <v>162</v>
      </c>
      <c r="EO811">
        <v>91</v>
      </c>
      <c r="EP811">
        <v>94</v>
      </c>
      <c r="EQ811">
        <v>6.6</v>
      </c>
      <c r="ER811">
        <v>0.9</v>
      </c>
      <c r="ES811">
        <v>7.5</v>
      </c>
      <c r="ET811">
        <v>3185.47</v>
      </c>
      <c r="EU811" s="11">
        <f t="shared" si="244"/>
        <v>108</v>
      </c>
      <c r="EV811" s="6">
        <f t="shared" si="245"/>
        <v>8.8181818181818183</v>
      </c>
      <c r="EW811" s="6">
        <f t="shared" si="246"/>
        <v>120.81469521717266</v>
      </c>
      <c r="EX811" s="6">
        <v>75.099999999999994</v>
      </c>
      <c r="EY811">
        <v>0.92</v>
      </c>
    </row>
    <row r="812" spans="1:155">
      <c r="A812">
        <v>307</v>
      </c>
      <c r="B812" s="5">
        <v>6000000</v>
      </c>
      <c r="C812" t="s">
        <v>2415</v>
      </c>
      <c r="D812" t="s">
        <v>425</v>
      </c>
      <c r="E812" t="s">
        <v>144</v>
      </c>
      <c r="F812" t="s">
        <v>145</v>
      </c>
      <c r="G812" t="s">
        <v>145</v>
      </c>
      <c r="H812">
        <v>71</v>
      </c>
      <c r="I812">
        <v>200</v>
      </c>
      <c r="J812">
        <v>2010</v>
      </c>
      <c r="K812">
        <v>1</v>
      </c>
      <c r="L812">
        <v>7</v>
      </c>
      <c r="M812" t="s">
        <v>155</v>
      </c>
      <c r="N812" t="s">
        <v>2416</v>
      </c>
      <c r="O812" t="s">
        <v>619</v>
      </c>
      <c r="P812" t="s">
        <v>564</v>
      </c>
      <c r="Q812" t="s">
        <v>186</v>
      </c>
      <c r="R812">
        <v>79</v>
      </c>
      <c r="S812">
        <v>37</v>
      </c>
      <c r="T812">
        <v>26</v>
      </c>
      <c r="U812">
        <v>19</v>
      </c>
      <c r="V812">
        <v>7</v>
      </c>
      <c r="W812">
        <v>63</v>
      </c>
      <c r="X812">
        <v>-3</v>
      </c>
      <c r="Y812" s="6">
        <v>4.9000000000000004</v>
      </c>
      <c r="Z812">
        <v>28</v>
      </c>
      <c r="AA812">
        <v>1724</v>
      </c>
      <c r="AB812">
        <v>84081</v>
      </c>
      <c r="AC812" s="6">
        <v>1376.9</v>
      </c>
      <c r="AD812" s="7">
        <v>17.733333333299999</v>
      </c>
      <c r="AE812" s="7">
        <f t="shared" si="228"/>
        <v>17.633684950762444</v>
      </c>
      <c r="AF812" s="8">
        <v>0.3097226689820699</v>
      </c>
      <c r="AG812" s="8">
        <v>0.77777777777777779</v>
      </c>
      <c r="AH812" s="8">
        <v>0.10087173100871731</v>
      </c>
      <c r="AI812" s="9">
        <f t="shared" si="229"/>
        <v>0.89606299212598428</v>
      </c>
      <c r="AJ812" s="10">
        <f t="shared" si="230"/>
        <v>996.93472313470158</v>
      </c>
      <c r="AK812" s="7">
        <f t="shared" si="231"/>
        <v>3.5296680949960053</v>
      </c>
      <c r="AL812" s="7">
        <f t="shared" si="232"/>
        <v>2.87602585518193</v>
      </c>
      <c r="AM812" s="8">
        <f t="shared" si="233"/>
        <v>0.55102040816326525</v>
      </c>
      <c r="AN812" s="11">
        <f t="shared" si="234"/>
        <v>15</v>
      </c>
      <c r="AO812" s="7">
        <f t="shared" si="235"/>
        <v>0.65364223981407532</v>
      </c>
      <c r="AP812">
        <v>476</v>
      </c>
      <c r="AQ812">
        <v>489</v>
      </c>
      <c r="AR812">
        <v>370</v>
      </c>
      <c r="AS812">
        <v>273</v>
      </c>
      <c r="AT812">
        <v>281</v>
      </c>
      <c r="AU812">
        <v>281</v>
      </c>
      <c r="AV812" s="6">
        <v>32.57</v>
      </c>
      <c r="AW812">
        <v>117</v>
      </c>
      <c r="AX812">
        <v>35</v>
      </c>
      <c r="AY812">
        <v>28</v>
      </c>
      <c r="AZ812" s="11">
        <f t="shared" si="236"/>
        <v>63</v>
      </c>
      <c r="BA812" s="6">
        <v>24.071200000000001</v>
      </c>
      <c r="BB812" s="6">
        <v>23.29</v>
      </c>
      <c r="BC812" s="6">
        <v>277.5</v>
      </c>
      <c r="BD812">
        <v>33</v>
      </c>
      <c r="BE812">
        <v>32</v>
      </c>
      <c r="BF812">
        <v>87</v>
      </c>
      <c r="BG812" s="11">
        <f t="shared" si="237"/>
        <v>-55</v>
      </c>
      <c r="BH812">
        <v>98</v>
      </c>
      <c r="BI812">
        <v>65</v>
      </c>
      <c r="BJ812">
        <v>65</v>
      </c>
      <c r="BK812">
        <v>28</v>
      </c>
      <c r="BL812">
        <v>65</v>
      </c>
      <c r="BM812">
        <v>64</v>
      </c>
      <c r="BN812">
        <v>28</v>
      </c>
      <c r="BO812" s="8">
        <f t="shared" si="238"/>
        <v>2.3529411764705882E-2</v>
      </c>
      <c r="BP812">
        <v>10</v>
      </c>
      <c r="BQ812">
        <v>17</v>
      </c>
      <c r="BR812">
        <v>10</v>
      </c>
      <c r="BS812">
        <v>16</v>
      </c>
      <c r="BT812" s="8">
        <f t="shared" si="239"/>
        <v>0.37037037037037035</v>
      </c>
      <c r="BU812" s="8">
        <f t="shared" si="240"/>
        <v>2.0766773162939296E-2</v>
      </c>
      <c r="BV812">
        <v>1</v>
      </c>
      <c r="BW812">
        <v>4</v>
      </c>
      <c r="BX812">
        <v>5</v>
      </c>
      <c r="BY812">
        <v>2</v>
      </c>
      <c r="BZ812">
        <v>4</v>
      </c>
      <c r="CA812">
        <v>11</v>
      </c>
      <c r="CB812">
        <v>1</v>
      </c>
      <c r="CC812">
        <v>3</v>
      </c>
      <c r="CD812">
        <v>2</v>
      </c>
      <c r="CE812">
        <v>3</v>
      </c>
      <c r="CF812">
        <v>10</v>
      </c>
      <c r="CG812">
        <v>16</v>
      </c>
      <c r="CH812">
        <v>0</v>
      </c>
      <c r="CI812">
        <v>3</v>
      </c>
      <c r="CJ812">
        <v>4</v>
      </c>
      <c r="CK812">
        <v>1</v>
      </c>
      <c r="CL812">
        <v>1</v>
      </c>
      <c r="CM812">
        <v>1</v>
      </c>
      <c r="CN812">
        <v>7</v>
      </c>
      <c r="CO812">
        <v>1</v>
      </c>
      <c r="CP812">
        <v>5</v>
      </c>
      <c r="CQ812">
        <v>9</v>
      </c>
      <c r="CR812">
        <v>1</v>
      </c>
      <c r="CS812">
        <v>0</v>
      </c>
      <c r="CT812">
        <v>14</v>
      </c>
      <c r="CU812">
        <v>3</v>
      </c>
      <c r="CV812">
        <v>7</v>
      </c>
      <c r="CW812">
        <v>4</v>
      </c>
      <c r="CX812">
        <v>84</v>
      </c>
      <c r="CY812">
        <v>44</v>
      </c>
      <c r="CZ812">
        <v>10</v>
      </c>
      <c r="DA812">
        <v>45</v>
      </c>
      <c r="DB812">
        <v>63</v>
      </c>
      <c r="DC812">
        <v>14</v>
      </c>
      <c r="DD812">
        <v>3</v>
      </c>
      <c r="DE812">
        <v>102</v>
      </c>
      <c r="DF812">
        <v>14</v>
      </c>
      <c r="DG812">
        <v>34</v>
      </c>
      <c r="DH812">
        <v>16</v>
      </c>
      <c r="DI812">
        <v>30</v>
      </c>
      <c r="DJ812" s="11">
        <f t="shared" si="241"/>
        <v>20</v>
      </c>
      <c r="DK812" s="6">
        <v>14.2327155272</v>
      </c>
      <c r="DL812">
        <v>14</v>
      </c>
      <c r="DM812">
        <v>0</v>
      </c>
      <c r="DN812">
        <v>0</v>
      </c>
      <c r="DO812">
        <v>0</v>
      </c>
      <c r="DP812">
        <v>0</v>
      </c>
      <c r="DQ812">
        <v>1490</v>
      </c>
      <c r="DR812">
        <v>1190</v>
      </c>
      <c r="DS812">
        <v>1102</v>
      </c>
      <c r="DT812">
        <v>908</v>
      </c>
      <c r="DU812">
        <v>803</v>
      </c>
      <c r="DV812">
        <v>635</v>
      </c>
      <c r="DW812" s="6">
        <v>80.75</v>
      </c>
      <c r="DX812" s="6">
        <v>60.04</v>
      </c>
      <c r="DY812">
        <v>276</v>
      </c>
      <c r="DZ812">
        <v>223</v>
      </c>
      <c r="EA812">
        <v>81</v>
      </c>
      <c r="EB812">
        <v>66</v>
      </c>
      <c r="EC812">
        <v>76</v>
      </c>
      <c r="ED812">
        <v>59</v>
      </c>
      <c r="EE812">
        <v>82</v>
      </c>
      <c r="EF812">
        <v>67</v>
      </c>
      <c r="EG812" s="11">
        <f t="shared" si="242"/>
        <v>158</v>
      </c>
      <c r="EH812" s="11">
        <f t="shared" si="243"/>
        <v>126</v>
      </c>
      <c r="EI812">
        <v>654</v>
      </c>
      <c r="EJ812">
        <v>598</v>
      </c>
      <c r="EK812">
        <v>363</v>
      </c>
      <c r="EL812">
        <v>483</v>
      </c>
      <c r="EM812">
        <v>269</v>
      </c>
      <c r="EN812">
        <v>268</v>
      </c>
      <c r="EO812">
        <v>61</v>
      </c>
      <c r="EP812">
        <v>79</v>
      </c>
      <c r="EQ812">
        <v>7.1</v>
      </c>
      <c r="ER812">
        <v>1.7000000000000002</v>
      </c>
      <c r="ES812">
        <v>8.8000000000000007</v>
      </c>
      <c r="ET812">
        <v>3068.69</v>
      </c>
      <c r="EU812" s="11">
        <f t="shared" si="244"/>
        <v>89</v>
      </c>
      <c r="EV812" s="6">
        <f t="shared" si="245"/>
        <v>7</v>
      </c>
      <c r="EW812" s="6">
        <f t="shared" si="246"/>
        <v>116.78408018011474</v>
      </c>
      <c r="EX812" s="6">
        <v>71.099999999999994</v>
      </c>
      <c r="EY812">
        <v>0.91</v>
      </c>
    </row>
    <row r="813" spans="1:155">
      <c r="A813">
        <v>50</v>
      </c>
      <c r="B813" s="5">
        <v>6000000</v>
      </c>
      <c r="C813" t="s">
        <v>2463</v>
      </c>
      <c r="D813" t="s">
        <v>451</v>
      </c>
      <c r="E813" t="s">
        <v>144</v>
      </c>
      <c r="F813" t="s">
        <v>145</v>
      </c>
      <c r="G813" t="s">
        <v>145</v>
      </c>
      <c r="H813">
        <v>76</v>
      </c>
      <c r="I813">
        <v>220</v>
      </c>
      <c r="J813">
        <v>2006</v>
      </c>
      <c r="K813">
        <v>1</v>
      </c>
      <c r="L813">
        <v>2</v>
      </c>
      <c r="M813" t="s">
        <v>155</v>
      </c>
      <c r="N813" t="s">
        <v>2462</v>
      </c>
      <c r="O813" t="s">
        <v>896</v>
      </c>
      <c r="P813" t="s">
        <v>222</v>
      </c>
      <c r="Q813" t="s">
        <v>186</v>
      </c>
      <c r="R813">
        <v>75</v>
      </c>
      <c r="S813">
        <v>16</v>
      </c>
      <c r="T813">
        <v>29</v>
      </c>
      <c r="U813">
        <v>11</v>
      </c>
      <c r="V813">
        <v>18</v>
      </c>
      <c r="W813">
        <v>45</v>
      </c>
      <c r="X813">
        <v>-1</v>
      </c>
      <c r="Y813" s="6">
        <v>10.5</v>
      </c>
      <c r="Z813">
        <v>38</v>
      </c>
      <c r="AA813">
        <v>1927</v>
      </c>
      <c r="AB813">
        <v>83977</v>
      </c>
      <c r="AC813" s="6">
        <v>1379.95</v>
      </c>
      <c r="AD813" s="7">
        <v>18.666666666699999</v>
      </c>
      <c r="AE813" s="7">
        <f t="shared" si="228"/>
        <v>18.575851851862964</v>
      </c>
      <c r="AF813" s="8">
        <v>0.31345972123789279</v>
      </c>
      <c r="AG813" s="8">
        <v>0.6428571428571429</v>
      </c>
      <c r="AH813" s="8">
        <v>8.9058524173027995E-2</v>
      </c>
      <c r="AI813" s="9">
        <f t="shared" si="229"/>
        <v>0.90862944162436543</v>
      </c>
      <c r="AJ813" s="10">
        <f t="shared" si="230"/>
        <v>997.68796579739342</v>
      </c>
      <c r="AK813" s="7">
        <f t="shared" si="231"/>
        <v>3.0435885358165153</v>
      </c>
      <c r="AL813" s="7">
        <f t="shared" si="232"/>
        <v>2.3479111562013117</v>
      </c>
      <c r="AM813" s="8">
        <f t="shared" si="233"/>
        <v>0.56451612903225812</v>
      </c>
      <c r="AN813" s="11">
        <f t="shared" si="234"/>
        <v>16</v>
      </c>
      <c r="AO813" s="7">
        <f t="shared" si="235"/>
        <v>0.69567737961520359</v>
      </c>
      <c r="AP813">
        <v>269</v>
      </c>
      <c r="AQ813">
        <v>273</v>
      </c>
      <c r="AR813">
        <v>227</v>
      </c>
      <c r="AS813">
        <v>161</v>
      </c>
      <c r="AT813">
        <v>164</v>
      </c>
      <c r="AU813">
        <v>164</v>
      </c>
      <c r="AV813" s="6">
        <v>23.21</v>
      </c>
      <c r="AW813">
        <v>98</v>
      </c>
      <c r="AX813">
        <v>21</v>
      </c>
      <c r="AY813">
        <v>17</v>
      </c>
      <c r="AZ813" s="11">
        <f t="shared" si="236"/>
        <v>38</v>
      </c>
      <c r="BA813" s="6">
        <v>24</v>
      </c>
      <c r="BB813" s="6">
        <v>21.03</v>
      </c>
      <c r="BC813" s="6">
        <v>220.6</v>
      </c>
      <c r="BD813">
        <v>139</v>
      </c>
      <c r="BE813">
        <v>137</v>
      </c>
      <c r="BF813">
        <v>115</v>
      </c>
      <c r="BG813" s="11">
        <f t="shared" si="237"/>
        <v>22</v>
      </c>
      <c r="BH813">
        <v>66</v>
      </c>
      <c r="BI813">
        <v>42</v>
      </c>
      <c r="BJ813">
        <v>55</v>
      </c>
      <c r="BK813">
        <v>29</v>
      </c>
      <c r="BL813">
        <v>39</v>
      </c>
      <c r="BM813">
        <v>55</v>
      </c>
      <c r="BN813">
        <v>28</v>
      </c>
      <c r="BO813" s="8">
        <f t="shared" si="238"/>
        <v>2.6465028355387523E-2</v>
      </c>
      <c r="BP813">
        <v>689</v>
      </c>
      <c r="BQ813">
        <v>477</v>
      </c>
      <c r="BR813">
        <v>678</v>
      </c>
      <c r="BS813">
        <v>471</v>
      </c>
      <c r="BT813" s="8">
        <f t="shared" si="239"/>
        <v>0.59090909090909094</v>
      </c>
      <c r="BU813" s="8">
        <f t="shared" si="240"/>
        <v>0.79186767746381803</v>
      </c>
      <c r="BV813">
        <v>231</v>
      </c>
      <c r="BW813">
        <v>161</v>
      </c>
      <c r="BX813">
        <v>236</v>
      </c>
      <c r="BY813">
        <v>181</v>
      </c>
      <c r="BZ813">
        <v>221</v>
      </c>
      <c r="CA813">
        <v>135</v>
      </c>
      <c r="CB813">
        <v>175</v>
      </c>
      <c r="CC813">
        <v>124</v>
      </c>
      <c r="CD813">
        <v>232</v>
      </c>
      <c r="CE813">
        <v>145</v>
      </c>
      <c r="CF813">
        <v>440</v>
      </c>
      <c r="CG813">
        <v>314</v>
      </c>
      <c r="CH813">
        <v>0</v>
      </c>
      <c r="CI813">
        <v>4</v>
      </c>
      <c r="CJ813">
        <v>3</v>
      </c>
      <c r="CK813">
        <v>0</v>
      </c>
      <c r="CL813">
        <v>0</v>
      </c>
      <c r="CM813">
        <v>0</v>
      </c>
      <c r="CN813">
        <v>0</v>
      </c>
      <c r="CO813">
        <v>1</v>
      </c>
      <c r="CP813">
        <v>0</v>
      </c>
      <c r="CQ813">
        <v>5</v>
      </c>
      <c r="CR813">
        <v>1</v>
      </c>
      <c r="CS813">
        <v>1</v>
      </c>
      <c r="CT813">
        <v>8</v>
      </c>
      <c r="CU813">
        <v>0</v>
      </c>
      <c r="CV813">
        <v>3</v>
      </c>
      <c r="CW813">
        <v>4</v>
      </c>
      <c r="CX813">
        <v>59</v>
      </c>
      <c r="CY813">
        <v>13</v>
      </c>
      <c r="CZ813">
        <v>2</v>
      </c>
      <c r="DA813">
        <v>0</v>
      </c>
      <c r="DB813">
        <v>50</v>
      </c>
      <c r="DC813">
        <v>15</v>
      </c>
      <c r="DD813">
        <v>4</v>
      </c>
      <c r="DE813">
        <v>80</v>
      </c>
      <c r="DF813">
        <v>16</v>
      </c>
      <c r="DG813">
        <v>20</v>
      </c>
      <c r="DH813">
        <v>13</v>
      </c>
      <c r="DI813">
        <v>19</v>
      </c>
      <c r="DJ813" s="11">
        <f t="shared" si="241"/>
        <v>4</v>
      </c>
      <c r="DK813" s="6">
        <v>4.8896714041999996</v>
      </c>
      <c r="DL813">
        <v>14</v>
      </c>
      <c r="DM813">
        <v>2</v>
      </c>
      <c r="DN813">
        <v>0</v>
      </c>
      <c r="DO813">
        <v>0</v>
      </c>
      <c r="DP813">
        <v>0</v>
      </c>
      <c r="DQ813">
        <v>1502</v>
      </c>
      <c r="DR813">
        <v>1058</v>
      </c>
      <c r="DS813">
        <v>1128</v>
      </c>
      <c r="DT813">
        <v>812</v>
      </c>
      <c r="DU813">
        <v>786</v>
      </c>
      <c r="DV813">
        <v>591</v>
      </c>
      <c r="DW813" s="6">
        <v>86.31</v>
      </c>
      <c r="DX813" s="6">
        <v>56.43</v>
      </c>
      <c r="DY813">
        <v>304</v>
      </c>
      <c r="DZ813">
        <v>190</v>
      </c>
      <c r="EA813">
        <v>70</v>
      </c>
      <c r="EB813">
        <v>54</v>
      </c>
      <c r="EC813">
        <v>94</v>
      </c>
      <c r="ED813">
        <v>50</v>
      </c>
      <c r="EE813">
        <v>68</v>
      </c>
      <c r="EF813">
        <v>55</v>
      </c>
      <c r="EG813" s="11">
        <f t="shared" si="242"/>
        <v>162</v>
      </c>
      <c r="EH813" s="11">
        <f t="shared" si="243"/>
        <v>105</v>
      </c>
      <c r="EI813">
        <v>851</v>
      </c>
      <c r="EJ813">
        <v>600</v>
      </c>
      <c r="EK813">
        <v>461</v>
      </c>
      <c r="EL813">
        <v>490</v>
      </c>
      <c r="EM813">
        <v>195</v>
      </c>
      <c r="EN813">
        <v>229</v>
      </c>
      <c r="EO813">
        <v>54</v>
      </c>
      <c r="EP813">
        <v>68</v>
      </c>
      <c r="EQ813">
        <v>2.8</v>
      </c>
      <c r="ER813">
        <v>1.8</v>
      </c>
      <c r="ES813">
        <v>4.5999999999999996</v>
      </c>
      <c r="ET813">
        <v>3022.37</v>
      </c>
      <c r="EU813" s="11">
        <f t="shared" si="244"/>
        <v>208</v>
      </c>
      <c r="EV813" s="6">
        <f t="shared" si="245"/>
        <v>13.857142857142858</v>
      </c>
      <c r="EW813" s="6">
        <f t="shared" si="246"/>
        <v>111.30838073843255</v>
      </c>
      <c r="EX813" s="6">
        <v>58.3</v>
      </c>
      <c r="EY813">
        <v>0.79</v>
      </c>
    </row>
    <row r="814" spans="1:155">
      <c r="A814">
        <v>821</v>
      </c>
      <c r="B814" s="5">
        <v>6000000</v>
      </c>
      <c r="C814" t="s">
        <v>1428</v>
      </c>
      <c r="D814" t="s">
        <v>451</v>
      </c>
      <c r="E814" t="s">
        <v>144</v>
      </c>
      <c r="F814" t="s">
        <v>145</v>
      </c>
      <c r="G814" t="s">
        <v>145</v>
      </c>
      <c r="H814">
        <v>76</v>
      </c>
      <c r="I814">
        <v>209</v>
      </c>
      <c r="J814">
        <v>2005</v>
      </c>
      <c r="K814">
        <v>1</v>
      </c>
      <c r="L814">
        <v>12</v>
      </c>
      <c r="M814" t="s">
        <v>155</v>
      </c>
      <c r="N814" t="s">
        <v>2462</v>
      </c>
      <c r="O814" t="s">
        <v>1865</v>
      </c>
      <c r="P814" t="s">
        <v>192</v>
      </c>
      <c r="Q814" t="s">
        <v>531</v>
      </c>
      <c r="R814">
        <v>72</v>
      </c>
      <c r="S814">
        <v>3</v>
      </c>
      <c r="T814">
        <v>7</v>
      </c>
      <c r="U814">
        <v>4</v>
      </c>
      <c r="V814">
        <v>3</v>
      </c>
      <c r="W814">
        <v>10</v>
      </c>
      <c r="X814">
        <v>9</v>
      </c>
      <c r="Y814" s="6">
        <v>-1.9</v>
      </c>
      <c r="Z814">
        <v>34</v>
      </c>
      <c r="AA814">
        <v>1907</v>
      </c>
      <c r="AB814">
        <v>82842</v>
      </c>
      <c r="AC814" s="6">
        <v>1378.97</v>
      </c>
      <c r="AD814" s="7">
        <v>19.183333333299998</v>
      </c>
      <c r="AE814" s="7">
        <f t="shared" si="228"/>
        <v>19.170694444433334</v>
      </c>
      <c r="AF814" s="8">
        <v>0.34256719829085314</v>
      </c>
      <c r="AG814" s="8">
        <v>0.18181818181818182</v>
      </c>
      <c r="AH814" s="8">
        <v>9.0909090909090912E-2</v>
      </c>
      <c r="AI814" s="9">
        <f t="shared" si="229"/>
        <v>0.90993377483443705</v>
      </c>
      <c r="AJ814" s="10">
        <f t="shared" si="230"/>
        <v>1000.842865743528</v>
      </c>
      <c r="AK814" s="7">
        <f t="shared" si="231"/>
        <v>2.3930904950796608</v>
      </c>
      <c r="AL814" s="7">
        <f t="shared" si="232"/>
        <v>2.9587300666439442</v>
      </c>
      <c r="AM814" s="8">
        <f t="shared" si="233"/>
        <v>0.44715447154471544</v>
      </c>
      <c r="AN814" s="11">
        <f t="shared" si="234"/>
        <v>-13</v>
      </c>
      <c r="AO814" s="7">
        <f t="shared" si="235"/>
        <v>-0.56563957156428346</v>
      </c>
      <c r="AP814">
        <v>146</v>
      </c>
      <c r="AQ814">
        <v>146</v>
      </c>
      <c r="AR814">
        <v>104</v>
      </c>
      <c r="AS814">
        <v>70</v>
      </c>
      <c r="AT814">
        <v>70</v>
      </c>
      <c r="AU814">
        <v>70</v>
      </c>
      <c r="AV814" s="6">
        <v>3.71</v>
      </c>
      <c r="AW814">
        <v>13</v>
      </c>
      <c r="AX814">
        <v>2</v>
      </c>
      <c r="AY814">
        <v>8</v>
      </c>
      <c r="AZ814" s="11">
        <f t="shared" si="236"/>
        <v>10</v>
      </c>
      <c r="BA814" s="6">
        <v>50.2286</v>
      </c>
      <c r="BB814" s="6">
        <v>47.3</v>
      </c>
      <c r="BC814" s="6">
        <v>102.3</v>
      </c>
      <c r="BD814">
        <v>89</v>
      </c>
      <c r="BE814">
        <v>89</v>
      </c>
      <c r="BF814">
        <v>91</v>
      </c>
      <c r="BG814" s="11">
        <f t="shared" si="237"/>
        <v>-2</v>
      </c>
      <c r="BH814">
        <v>34</v>
      </c>
      <c r="BI814">
        <v>47</v>
      </c>
      <c r="BJ814">
        <v>22</v>
      </c>
      <c r="BK814">
        <v>97</v>
      </c>
      <c r="BL814">
        <v>47</v>
      </c>
      <c r="BM814">
        <v>22</v>
      </c>
      <c r="BN814">
        <v>97</v>
      </c>
      <c r="BO814" s="8">
        <f t="shared" si="238"/>
        <v>6.8648266100495403E-2</v>
      </c>
      <c r="BP814">
        <v>0</v>
      </c>
      <c r="BQ814">
        <v>1</v>
      </c>
      <c r="BR814">
        <v>0</v>
      </c>
      <c r="BS814">
        <v>1</v>
      </c>
      <c r="BT814" s="8">
        <f t="shared" si="239"/>
        <v>0</v>
      </c>
      <c r="BU814" s="8">
        <f t="shared" si="240"/>
        <v>7.955449482895784E-4</v>
      </c>
      <c r="BV814">
        <v>0</v>
      </c>
      <c r="BW814">
        <v>0</v>
      </c>
      <c r="BX814">
        <v>0</v>
      </c>
      <c r="BY814">
        <v>1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1</v>
      </c>
      <c r="CH814">
        <v>0</v>
      </c>
      <c r="CI814">
        <v>1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1</v>
      </c>
      <c r="CQ814">
        <v>1</v>
      </c>
      <c r="CR814">
        <v>0</v>
      </c>
      <c r="CS814">
        <v>0</v>
      </c>
      <c r="CT814">
        <v>1</v>
      </c>
      <c r="CU814">
        <v>0</v>
      </c>
      <c r="CV814">
        <v>0</v>
      </c>
      <c r="CW814">
        <v>2</v>
      </c>
      <c r="CX814">
        <v>32</v>
      </c>
      <c r="CY814">
        <v>0</v>
      </c>
      <c r="CZ814">
        <v>0</v>
      </c>
      <c r="DA814">
        <v>11</v>
      </c>
      <c r="DB814">
        <v>10</v>
      </c>
      <c r="DC814">
        <v>2</v>
      </c>
      <c r="DD814">
        <v>0</v>
      </c>
      <c r="DE814">
        <v>47</v>
      </c>
      <c r="DF814">
        <v>17</v>
      </c>
      <c r="DG814">
        <v>11</v>
      </c>
      <c r="DH814">
        <v>17</v>
      </c>
      <c r="DI814">
        <v>11</v>
      </c>
      <c r="DJ814" s="11">
        <f t="shared" si="241"/>
        <v>-6</v>
      </c>
      <c r="DK814" s="6">
        <v>2.0985933399999999</v>
      </c>
      <c r="DL814">
        <v>17</v>
      </c>
      <c r="DM814">
        <v>0</v>
      </c>
      <c r="DN814">
        <v>0</v>
      </c>
      <c r="DO814">
        <v>0</v>
      </c>
      <c r="DP814">
        <v>0</v>
      </c>
      <c r="DQ814">
        <v>1108</v>
      </c>
      <c r="DR814">
        <v>1413</v>
      </c>
      <c r="DS814">
        <v>844</v>
      </c>
      <c r="DT814">
        <v>1053</v>
      </c>
      <c r="DU814">
        <v>605</v>
      </c>
      <c r="DV814">
        <v>755</v>
      </c>
      <c r="DW814" s="6">
        <v>52.49</v>
      </c>
      <c r="DX814" s="6">
        <v>68.59</v>
      </c>
      <c r="DY814">
        <v>204</v>
      </c>
      <c r="DZ814">
        <v>249</v>
      </c>
      <c r="EA814">
        <v>55</v>
      </c>
      <c r="EB814">
        <v>68</v>
      </c>
      <c r="EC814">
        <v>27</v>
      </c>
      <c r="ED814">
        <v>48</v>
      </c>
      <c r="EE814">
        <v>58</v>
      </c>
      <c r="EF814">
        <v>75</v>
      </c>
      <c r="EG814" s="11">
        <f t="shared" si="242"/>
        <v>85</v>
      </c>
      <c r="EH814" s="11">
        <f t="shared" si="243"/>
        <v>123</v>
      </c>
      <c r="EI814">
        <v>649</v>
      </c>
      <c r="EJ814">
        <v>608</v>
      </c>
      <c r="EK814">
        <v>468</v>
      </c>
      <c r="EL814">
        <v>468</v>
      </c>
      <c r="EM814">
        <v>234</v>
      </c>
      <c r="EN814">
        <v>189</v>
      </c>
      <c r="EO814">
        <v>73</v>
      </c>
      <c r="EP814">
        <v>77</v>
      </c>
      <c r="EQ814">
        <v>-0.30000000000000004</v>
      </c>
      <c r="ER814">
        <v>3.1</v>
      </c>
      <c r="ES814">
        <v>2.8</v>
      </c>
      <c r="ET814">
        <v>2646.43</v>
      </c>
      <c r="EU814" s="11">
        <f t="shared" si="244"/>
        <v>220</v>
      </c>
      <c r="EV814" s="6">
        <f t="shared" si="245"/>
        <v>6.5294117647058822</v>
      </c>
      <c r="EW814" s="6">
        <f t="shared" si="246"/>
        <v>109.69056614719682</v>
      </c>
      <c r="EX814" s="6">
        <v>9.5</v>
      </c>
      <c r="EY814">
        <v>0.13</v>
      </c>
    </row>
    <row r="815" spans="1:155">
      <c r="A815">
        <v>58</v>
      </c>
      <c r="B815" s="5">
        <v>6000000</v>
      </c>
      <c r="C815" t="s">
        <v>2540</v>
      </c>
      <c r="D815" t="s">
        <v>962</v>
      </c>
      <c r="E815" t="s">
        <v>144</v>
      </c>
      <c r="F815" t="s">
        <v>145</v>
      </c>
      <c r="G815" t="s">
        <v>145</v>
      </c>
      <c r="H815">
        <v>73</v>
      </c>
      <c r="I815">
        <v>211</v>
      </c>
      <c r="J815">
        <v>2009</v>
      </c>
      <c r="K815">
        <v>1</v>
      </c>
      <c r="L815">
        <v>1</v>
      </c>
      <c r="M815" t="s">
        <v>155</v>
      </c>
      <c r="N815" t="s">
        <v>2541</v>
      </c>
      <c r="O815" t="s">
        <v>595</v>
      </c>
      <c r="P815" t="s">
        <v>171</v>
      </c>
      <c r="Q815" t="s">
        <v>285</v>
      </c>
      <c r="R815">
        <v>77</v>
      </c>
      <c r="S815">
        <v>28</v>
      </c>
      <c r="T815">
        <v>38</v>
      </c>
      <c r="U815">
        <v>21</v>
      </c>
      <c r="V815">
        <v>17</v>
      </c>
      <c r="W815">
        <v>66</v>
      </c>
      <c r="X815">
        <v>4</v>
      </c>
      <c r="Y815" s="6">
        <v>9.9</v>
      </c>
      <c r="Z815">
        <v>38</v>
      </c>
      <c r="AA815">
        <v>1906</v>
      </c>
      <c r="AB815">
        <v>94335</v>
      </c>
      <c r="AC815" s="6">
        <v>1571.27</v>
      </c>
      <c r="AD815" s="7">
        <v>20.399999999999999</v>
      </c>
      <c r="AE815" s="7">
        <f t="shared" si="228"/>
        <v>20.408311688311688</v>
      </c>
      <c r="AF815" s="8">
        <v>0.34334042767053724</v>
      </c>
      <c r="AG815" s="8">
        <v>0.6875</v>
      </c>
      <c r="AH815" s="8">
        <v>0.10137275607180571</v>
      </c>
      <c r="AI815" s="9">
        <f t="shared" si="229"/>
        <v>0.90013869625520115</v>
      </c>
      <c r="AJ815" s="10">
        <f t="shared" si="230"/>
        <v>1001.5114523270067</v>
      </c>
      <c r="AK815" s="7">
        <f t="shared" si="231"/>
        <v>3.6658244604682837</v>
      </c>
      <c r="AL815" s="7">
        <f t="shared" si="232"/>
        <v>2.749368345351213</v>
      </c>
      <c r="AM815" s="8">
        <f t="shared" si="233"/>
        <v>0.5714285714285714</v>
      </c>
      <c r="AN815" s="11">
        <f t="shared" si="234"/>
        <v>24</v>
      </c>
      <c r="AO815" s="7">
        <f t="shared" si="235"/>
        <v>0.9164561151170707</v>
      </c>
      <c r="AP815">
        <v>471</v>
      </c>
      <c r="AQ815">
        <v>470</v>
      </c>
      <c r="AR815">
        <v>361</v>
      </c>
      <c r="AS815">
        <v>260</v>
      </c>
      <c r="AT815">
        <v>260</v>
      </c>
      <c r="AU815">
        <v>260</v>
      </c>
      <c r="AV815" s="6">
        <v>28.96</v>
      </c>
      <c r="AW815">
        <v>100</v>
      </c>
      <c r="AX815">
        <v>20</v>
      </c>
      <c r="AY815">
        <v>29</v>
      </c>
      <c r="AZ815" s="11">
        <f t="shared" si="236"/>
        <v>49</v>
      </c>
      <c r="BA815" s="6">
        <v>26.9923</v>
      </c>
      <c r="BB815" s="6">
        <v>24.76</v>
      </c>
      <c r="BC815" s="6">
        <v>315.10000000000002</v>
      </c>
      <c r="BD815">
        <v>42</v>
      </c>
      <c r="BE815">
        <v>42</v>
      </c>
      <c r="BF815">
        <v>68</v>
      </c>
      <c r="BG815" s="11">
        <f t="shared" si="237"/>
        <v>-26</v>
      </c>
      <c r="BH815">
        <v>101</v>
      </c>
      <c r="BI815">
        <v>81</v>
      </c>
      <c r="BJ815">
        <v>63</v>
      </c>
      <c r="BK815">
        <v>20</v>
      </c>
      <c r="BL815">
        <v>81</v>
      </c>
      <c r="BM815">
        <v>63</v>
      </c>
      <c r="BN815">
        <v>20</v>
      </c>
      <c r="BO815" s="8">
        <f t="shared" si="238"/>
        <v>1.4652014652014652E-2</v>
      </c>
      <c r="BP815">
        <v>824</v>
      </c>
      <c r="BQ815">
        <v>804</v>
      </c>
      <c r="BR815">
        <v>824</v>
      </c>
      <c r="BS815">
        <v>804</v>
      </c>
      <c r="BT815" s="8">
        <f t="shared" si="239"/>
        <v>0.50614250614250611</v>
      </c>
      <c r="BU815" s="8">
        <f t="shared" si="240"/>
        <v>0.98966565349544078</v>
      </c>
      <c r="BV815">
        <v>197</v>
      </c>
      <c r="BW815">
        <v>210</v>
      </c>
      <c r="BX815">
        <v>212</v>
      </c>
      <c r="BY815">
        <v>237</v>
      </c>
      <c r="BZ815">
        <v>415</v>
      </c>
      <c r="CA815">
        <v>357</v>
      </c>
      <c r="CB815">
        <v>247</v>
      </c>
      <c r="CC815">
        <v>206</v>
      </c>
      <c r="CD815">
        <v>296</v>
      </c>
      <c r="CE815">
        <v>297</v>
      </c>
      <c r="CF815">
        <v>512</v>
      </c>
      <c r="CG815">
        <v>512</v>
      </c>
      <c r="CH815">
        <v>1</v>
      </c>
      <c r="CI815">
        <v>5</v>
      </c>
      <c r="CJ815">
        <v>3</v>
      </c>
      <c r="CK815">
        <v>4</v>
      </c>
      <c r="CL815">
        <v>0</v>
      </c>
      <c r="CM815">
        <v>1</v>
      </c>
      <c r="CN815">
        <v>1</v>
      </c>
      <c r="CO815">
        <v>1</v>
      </c>
      <c r="CP815">
        <v>1</v>
      </c>
      <c r="CQ815">
        <v>8</v>
      </c>
      <c r="CR815">
        <v>1</v>
      </c>
      <c r="CS815">
        <v>0</v>
      </c>
      <c r="CT815">
        <v>16</v>
      </c>
      <c r="CU815">
        <v>4</v>
      </c>
      <c r="CV815">
        <v>5</v>
      </c>
      <c r="CW815">
        <v>13</v>
      </c>
      <c r="CX815">
        <v>79</v>
      </c>
      <c r="CY815">
        <v>23</v>
      </c>
      <c r="CZ815">
        <v>5</v>
      </c>
      <c r="DA815">
        <v>15</v>
      </c>
      <c r="DB815">
        <v>48</v>
      </c>
      <c r="DC815">
        <v>20</v>
      </c>
      <c r="DD815">
        <v>2</v>
      </c>
      <c r="DE815">
        <v>147</v>
      </c>
      <c r="DF815">
        <v>19</v>
      </c>
      <c r="DG815">
        <v>31</v>
      </c>
      <c r="DH815">
        <v>18</v>
      </c>
      <c r="DI815">
        <v>30</v>
      </c>
      <c r="DJ815" s="11">
        <f t="shared" si="241"/>
        <v>12</v>
      </c>
      <c r="DK815" s="6">
        <v>11.701768979700001</v>
      </c>
      <c r="DL815">
        <v>19</v>
      </c>
      <c r="DM815">
        <v>0</v>
      </c>
      <c r="DN815">
        <v>0</v>
      </c>
      <c r="DO815">
        <v>0</v>
      </c>
      <c r="DP815">
        <v>0</v>
      </c>
      <c r="DQ815">
        <v>1783</v>
      </c>
      <c r="DR815">
        <v>1365</v>
      </c>
      <c r="DS815">
        <v>1320</v>
      </c>
      <c r="DT815">
        <v>1011</v>
      </c>
      <c r="DU815">
        <v>947</v>
      </c>
      <c r="DV815">
        <v>721</v>
      </c>
      <c r="DW815" s="6">
        <v>93.34</v>
      </c>
      <c r="DX815" s="6">
        <v>65.09</v>
      </c>
      <c r="DY815">
        <v>328</v>
      </c>
      <c r="DZ815">
        <v>230</v>
      </c>
      <c r="EA815">
        <v>96</v>
      </c>
      <c r="EB815">
        <v>72</v>
      </c>
      <c r="EC815">
        <v>66</v>
      </c>
      <c r="ED815">
        <v>28</v>
      </c>
      <c r="EE815">
        <v>90</v>
      </c>
      <c r="EF815">
        <v>61</v>
      </c>
      <c r="EG815" s="11">
        <f t="shared" si="242"/>
        <v>156</v>
      </c>
      <c r="EH815" s="11">
        <f t="shared" si="243"/>
        <v>89</v>
      </c>
      <c r="EI815">
        <v>831</v>
      </c>
      <c r="EJ815">
        <v>814</v>
      </c>
      <c r="EK815">
        <v>462</v>
      </c>
      <c r="EL815">
        <v>471</v>
      </c>
      <c r="EM815">
        <v>280</v>
      </c>
      <c r="EN815">
        <v>201</v>
      </c>
      <c r="EO815">
        <v>76</v>
      </c>
      <c r="EP815">
        <v>102</v>
      </c>
      <c r="EQ815">
        <v>6.2</v>
      </c>
      <c r="ER815">
        <v>1.6</v>
      </c>
      <c r="ES815">
        <v>7.8</v>
      </c>
      <c r="ET815">
        <v>3005.15</v>
      </c>
      <c r="EU815" s="11">
        <f t="shared" si="244"/>
        <v>100</v>
      </c>
      <c r="EV815" s="6">
        <f t="shared" si="245"/>
        <v>5.5263157894736841</v>
      </c>
      <c r="EW815" s="6">
        <f t="shared" si="246"/>
        <v>120.20849376618914</v>
      </c>
      <c r="EX815" s="6">
        <v>75.900000000000006</v>
      </c>
      <c r="EY815">
        <v>0.99</v>
      </c>
    </row>
    <row r="816" spans="1:155">
      <c r="A816">
        <v>585</v>
      </c>
      <c r="B816" s="5">
        <v>6000000</v>
      </c>
      <c r="C816" t="s">
        <v>2680</v>
      </c>
      <c r="D816" t="s">
        <v>1339</v>
      </c>
      <c r="E816" t="s">
        <v>144</v>
      </c>
      <c r="F816" t="s">
        <v>145</v>
      </c>
      <c r="G816" t="s">
        <v>145</v>
      </c>
      <c r="H816">
        <v>72</v>
      </c>
      <c r="I816">
        <v>202</v>
      </c>
      <c r="J816">
        <v>2002</v>
      </c>
      <c r="K816">
        <v>8</v>
      </c>
      <c r="L816">
        <v>241</v>
      </c>
      <c r="M816" t="s">
        <v>146</v>
      </c>
      <c r="N816" t="s">
        <v>2679</v>
      </c>
      <c r="O816" t="s">
        <v>2218</v>
      </c>
      <c r="P816" t="s">
        <v>192</v>
      </c>
      <c r="Q816" t="s">
        <v>204</v>
      </c>
      <c r="R816">
        <v>57</v>
      </c>
      <c r="S816">
        <v>5</v>
      </c>
      <c r="T816">
        <v>13</v>
      </c>
      <c r="U816">
        <v>6</v>
      </c>
      <c r="V816">
        <v>7</v>
      </c>
      <c r="W816">
        <v>18</v>
      </c>
      <c r="X816">
        <v>-6</v>
      </c>
      <c r="Y816" s="6">
        <v>1.4</v>
      </c>
      <c r="Z816">
        <v>32</v>
      </c>
      <c r="AA816">
        <v>1500</v>
      </c>
      <c r="AB816">
        <v>69185</v>
      </c>
      <c r="AC816" s="6">
        <v>1152.1199999999999</v>
      </c>
      <c r="AD816" s="7">
        <v>20.233333333299999</v>
      </c>
      <c r="AE816" s="7">
        <f t="shared" si="228"/>
        <v>20.225165691996683</v>
      </c>
      <c r="AF816" s="8">
        <v>0.34741022401403965</v>
      </c>
      <c r="AG816" s="8">
        <v>0.41860465116279072</v>
      </c>
      <c r="AH816" s="8">
        <v>8.7044534412955468E-2</v>
      </c>
      <c r="AI816" s="9">
        <f t="shared" si="229"/>
        <v>0.89752650176678439</v>
      </c>
      <c r="AJ816" s="10">
        <f t="shared" si="230"/>
        <v>984.57103617973985</v>
      </c>
      <c r="AK816" s="7">
        <f t="shared" si="231"/>
        <v>2.2393500677012814</v>
      </c>
      <c r="AL816" s="7">
        <f t="shared" si="232"/>
        <v>3.0205186959691703</v>
      </c>
      <c r="AM816" s="8">
        <f t="shared" si="233"/>
        <v>0.42574257425742573</v>
      </c>
      <c r="AN816" s="11">
        <f t="shared" si="234"/>
        <v>-15</v>
      </c>
      <c r="AO816" s="7">
        <f t="shared" si="235"/>
        <v>-0.78116862826788891</v>
      </c>
      <c r="AP816">
        <v>190</v>
      </c>
      <c r="AQ816">
        <v>191</v>
      </c>
      <c r="AR816">
        <v>116</v>
      </c>
      <c r="AS816">
        <v>86</v>
      </c>
      <c r="AT816">
        <v>87</v>
      </c>
      <c r="AU816">
        <v>87</v>
      </c>
      <c r="AV816" s="6">
        <v>3.97</v>
      </c>
      <c r="AW816">
        <v>5</v>
      </c>
      <c r="AX816">
        <v>1</v>
      </c>
      <c r="AY816">
        <v>6</v>
      </c>
      <c r="AZ816" s="11">
        <f t="shared" si="236"/>
        <v>7</v>
      </c>
      <c r="BA816" s="6">
        <v>48.689700000000002</v>
      </c>
      <c r="BB816" s="6">
        <v>44.58</v>
      </c>
      <c r="BC816" s="6">
        <v>107</v>
      </c>
      <c r="BD816">
        <v>61</v>
      </c>
      <c r="BE816">
        <v>61</v>
      </c>
      <c r="BF816">
        <v>78</v>
      </c>
      <c r="BG816" s="11">
        <f t="shared" si="237"/>
        <v>-17</v>
      </c>
      <c r="BH816">
        <v>30</v>
      </c>
      <c r="BI816">
        <v>49</v>
      </c>
      <c r="BJ816">
        <v>21</v>
      </c>
      <c r="BK816">
        <v>74</v>
      </c>
      <c r="BL816">
        <v>49</v>
      </c>
      <c r="BM816">
        <v>21</v>
      </c>
      <c r="BN816">
        <v>74</v>
      </c>
      <c r="BO816" s="8">
        <f t="shared" si="238"/>
        <v>7.2407045009784732E-2</v>
      </c>
      <c r="BP816">
        <v>0</v>
      </c>
      <c r="BQ816">
        <v>0</v>
      </c>
      <c r="BR816">
        <v>0</v>
      </c>
      <c r="BS816">
        <v>0</v>
      </c>
      <c r="BT816" s="8">
        <f t="shared" si="239"/>
        <v>0</v>
      </c>
      <c r="BU816" s="8">
        <f t="shared" si="240"/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1</v>
      </c>
      <c r="CJ816">
        <v>1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2</v>
      </c>
      <c r="CQ816">
        <v>0</v>
      </c>
      <c r="CR816">
        <v>0</v>
      </c>
      <c r="CS816">
        <v>0</v>
      </c>
      <c r="CT816">
        <v>3</v>
      </c>
      <c r="CU816">
        <v>0</v>
      </c>
      <c r="CV816">
        <v>0</v>
      </c>
      <c r="CW816">
        <v>10</v>
      </c>
      <c r="CX816">
        <v>20</v>
      </c>
      <c r="CY816">
        <v>0</v>
      </c>
      <c r="CZ816">
        <v>0</v>
      </c>
      <c r="DA816">
        <v>45</v>
      </c>
      <c r="DB816">
        <v>4</v>
      </c>
      <c r="DC816">
        <v>0</v>
      </c>
      <c r="DD816">
        <v>0</v>
      </c>
      <c r="DE816">
        <v>38</v>
      </c>
      <c r="DF816">
        <v>12</v>
      </c>
      <c r="DG816">
        <v>7</v>
      </c>
      <c r="DH816">
        <v>12</v>
      </c>
      <c r="DI816">
        <v>5</v>
      </c>
      <c r="DJ816" s="11">
        <f t="shared" si="241"/>
        <v>-5</v>
      </c>
      <c r="DK816" s="6">
        <v>-1.5213674500000001</v>
      </c>
      <c r="DL816">
        <v>11</v>
      </c>
      <c r="DM816">
        <v>0</v>
      </c>
      <c r="DN816">
        <v>0</v>
      </c>
      <c r="DO816">
        <v>1</v>
      </c>
      <c r="DP816">
        <v>0</v>
      </c>
      <c r="DQ816">
        <v>955</v>
      </c>
      <c r="DR816">
        <v>1022</v>
      </c>
      <c r="DS816">
        <v>688</v>
      </c>
      <c r="DT816">
        <v>780</v>
      </c>
      <c r="DU816">
        <v>494</v>
      </c>
      <c r="DV816">
        <v>566</v>
      </c>
      <c r="DW816" s="6">
        <v>43.27</v>
      </c>
      <c r="DX816" s="6">
        <v>53.18</v>
      </c>
      <c r="DY816">
        <v>138</v>
      </c>
      <c r="DZ816">
        <v>174</v>
      </c>
      <c r="EA816">
        <v>43</v>
      </c>
      <c r="EB816">
        <v>58</v>
      </c>
      <c r="EC816">
        <v>27</v>
      </c>
      <c r="ED816">
        <v>44</v>
      </c>
      <c r="EE816">
        <v>45</v>
      </c>
      <c r="EF816">
        <v>67</v>
      </c>
      <c r="EG816" s="11">
        <f t="shared" si="242"/>
        <v>72</v>
      </c>
      <c r="EH816" s="11">
        <f t="shared" si="243"/>
        <v>111</v>
      </c>
      <c r="EI816">
        <v>532</v>
      </c>
      <c r="EJ816">
        <v>594</v>
      </c>
      <c r="EK816">
        <v>347</v>
      </c>
      <c r="EL816">
        <v>304</v>
      </c>
      <c r="EM816">
        <v>209</v>
      </c>
      <c r="EN816">
        <v>155</v>
      </c>
      <c r="EO816">
        <v>79</v>
      </c>
      <c r="EP816">
        <v>75</v>
      </c>
      <c r="EQ816">
        <v>1</v>
      </c>
      <c r="ER816">
        <v>2.2000000000000002</v>
      </c>
      <c r="ES816">
        <v>3.2</v>
      </c>
      <c r="ET816">
        <v>2164.19</v>
      </c>
      <c r="EU816" s="11">
        <f t="shared" si="244"/>
        <v>167</v>
      </c>
      <c r="EV816" s="6">
        <f t="shared" si="245"/>
        <v>7.4545454545454541</v>
      </c>
      <c r="EW816" s="6">
        <f t="shared" si="246"/>
        <v>102.95802520570774</v>
      </c>
      <c r="EX816" s="6">
        <v>19.3</v>
      </c>
      <c r="EY816">
        <v>0.34</v>
      </c>
    </row>
    <row r="817" spans="1:155">
      <c r="A817">
        <v>202</v>
      </c>
      <c r="B817" s="5">
        <v>6075000</v>
      </c>
      <c r="C817" t="s">
        <v>1056</v>
      </c>
      <c r="D817" t="s">
        <v>635</v>
      </c>
      <c r="F817" t="s">
        <v>624</v>
      </c>
      <c r="G817" t="s">
        <v>624</v>
      </c>
      <c r="H817">
        <v>73</v>
      </c>
      <c r="I817">
        <v>205</v>
      </c>
      <c r="J817">
        <v>2000</v>
      </c>
      <c r="K817">
        <v>1</v>
      </c>
      <c r="L817">
        <v>3</v>
      </c>
      <c r="M817" t="s">
        <v>155</v>
      </c>
      <c r="N817" t="s">
        <v>1057</v>
      </c>
      <c r="O817" t="s">
        <v>1058</v>
      </c>
      <c r="P817" t="s">
        <v>198</v>
      </c>
      <c r="Q817" t="s">
        <v>210</v>
      </c>
      <c r="R817">
        <v>56</v>
      </c>
      <c r="S817">
        <v>10</v>
      </c>
      <c r="T817">
        <v>11</v>
      </c>
      <c r="U817">
        <v>9</v>
      </c>
      <c r="V817">
        <v>2</v>
      </c>
      <c r="W817">
        <v>21</v>
      </c>
      <c r="X817">
        <v>-4</v>
      </c>
      <c r="Y817" s="6">
        <v>9.4</v>
      </c>
      <c r="Z817">
        <v>18</v>
      </c>
      <c r="AA817">
        <v>1072</v>
      </c>
      <c r="AB817">
        <v>49693</v>
      </c>
      <c r="AC817" s="6">
        <v>827.73</v>
      </c>
      <c r="AD817" s="7">
        <v>14.7833333333</v>
      </c>
      <c r="AE817" s="7">
        <f t="shared" si="228"/>
        <v>14.784603174592064</v>
      </c>
      <c r="AF817" s="8">
        <v>0.26533719715086201</v>
      </c>
      <c r="AG817" s="8">
        <v>0.6</v>
      </c>
      <c r="AH817" s="8">
        <v>7.2916666666666671E-2</v>
      </c>
      <c r="AI817" s="9">
        <f t="shared" si="229"/>
        <v>0.91860465116279066</v>
      </c>
      <c r="AJ817" s="10">
        <f t="shared" si="230"/>
        <v>991.5213178294573</v>
      </c>
      <c r="AK817" s="7">
        <f t="shared" si="231"/>
        <v>2.537059185966438</v>
      </c>
      <c r="AL817" s="7">
        <f t="shared" si="232"/>
        <v>2.0296473487731506</v>
      </c>
      <c r="AM817" s="8">
        <f t="shared" si="233"/>
        <v>0.55555555555555558</v>
      </c>
      <c r="AN817" s="11">
        <f t="shared" si="234"/>
        <v>7</v>
      </c>
      <c r="AO817" s="7">
        <f t="shared" si="235"/>
        <v>0.50741183719328742</v>
      </c>
      <c r="AP817">
        <v>216</v>
      </c>
      <c r="AQ817">
        <v>216</v>
      </c>
      <c r="AR817">
        <v>169</v>
      </c>
      <c r="AS817">
        <v>123</v>
      </c>
      <c r="AT817">
        <v>123</v>
      </c>
      <c r="AU817">
        <v>123</v>
      </c>
      <c r="AV817" s="6">
        <v>12.53</v>
      </c>
      <c r="AW817">
        <v>45</v>
      </c>
      <c r="AX817">
        <v>8</v>
      </c>
      <c r="AY817">
        <v>8</v>
      </c>
      <c r="AZ817" s="11">
        <f t="shared" si="236"/>
        <v>16</v>
      </c>
      <c r="BA817" s="6">
        <v>27.235800000000001</v>
      </c>
      <c r="BB817" s="6">
        <v>25.03</v>
      </c>
      <c r="BC817" s="6">
        <v>242</v>
      </c>
      <c r="BD817">
        <v>21</v>
      </c>
      <c r="BE817">
        <v>21</v>
      </c>
      <c r="BF817">
        <v>35</v>
      </c>
      <c r="BG817" s="11">
        <f t="shared" si="237"/>
        <v>-14</v>
      </c>
      <c r="BH817">
        <v>46</v>
      </c>
      <c r="BI817">
        <v>24</v>
      </c>
      <c r="BJ817">
        <v>7</v>
      </c>
      <c r="BK817">
        <v>15</v>
      </c>
      <c r="BL817">
        <v>24</v>
      </c>
      <c r="BM817">
        <v>7</v>
      </c>
      <c r="BN817">
        <v>15</v>
      </c>
      <c r="BO817" s="8">
        <f t="shared" si="238"/>
        <v>2.365930599369085E-2</v>
      </c>
      <c r="BP817">
        <v>0</v>
      </c>
      <c r="BQ817">
        <v>1</v>
      </c>
      <c r="BR817">
        <v>0</v>
      </c>
      <c r="BS817">
        <v>1</v>
      </c>
      <c r="BT817" s="8">
        <f t="shared" si="239"/>
        <v>0</v>
      </c>
      <c r="BU817" s="8">
        <f t="shared" si="240"/>
        <v>1.2531328320802004E-3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1</v>
      </c>
      <c r="CB817">
        <v>0</v>
      </c>
      <c r="CC817">
        <v>0</v>
      </c>
      <c r="CD817">
        <v>0</v>
      </c>
      <c r="CE817">
        <v>1</v>
      </c>
      <c r="CF817">
        <v>0</v>
      </c>
      <c r="CG817">
        <v>1</v>
      </c>
      <c r="CH817">
        <v>0</v>
      </c>
      <c r="CI817">
        <v>3</v>
      </c>
      <c r="CJ817">
        <v>3</v>
      </c>
      <c r="CK817">
        <v>0</v>
      </c>
      <c r="CL817">
        <v>0</v>
      </c>
      <c r="CM817">
        <v>0</v>
      </c>
      <c r="CN817">
        <v>2</v>
      </c>
      <c r="CO817">
        <v>0</v>
      </c>
      <c r="CP817">
        <v>0</v>
      </c>
      <c r="CQ817">
        <v>1</v>
      </c>
      <c r="CR817">
        <v>0</v>
      </c>
      <c r="CS817">
        <v>0</v>
      </c>
      <c r="CT817">
        <v>7</v>
      </c>
      <c r="CU817">
        <v>1</v>
      </c>
      <c r="CV817">
        <v>3</v>
      </c>
      <c r="CW817">
        <v>7</v>
      </c>
      <c r="CX817">
        <v>35</v>
      </c>
      <c r="CY817">
        <v>11</v>
      </c>
      <c r="CZ817">
        <v>0</v>
      </c>
      <c r="DA817">
        <v>11</v>
      </c>
      <c r="DB817">
        <v>21</v>
      </c>
      <c r="DC817">
        <v>9</v>
      </c>
      <c r="DD817">
        <v>0</v>
      </c>
      <c r="DE817">
        <v>71</v>
      </c>
      <c r="DF817">
        <v>9</v>
      </c>
      <c r="DG817">
        <v>5</v>
      </c>
      <c r="DH817">
        <v>9</v>
      </c>
      <c r="DI817">
        <v>5</v>
      </c>
      <c r="DJ817" s="11">
        <f t="shared" si="241"/>
        <v>-4</v>
      </c>
      <c r="DK817" s="6">
        <v>-2.9673156950999999</v>
      </c>
      <c r="DL817">
        <v>9</v>
      </c>
      <c r="DM817">
        <v>0</v>
      </c>
      <c r="DN817">
        <v>0</v>
      </c>
      <c r="DO817">
        <v>0</v>
      </c>
      <c r="DP817">
        <v>0</v>
      </c>
      <c r="DQ817">
        <v>921</v>
      </c>
      <c r="DR817">
        <v>634</v>
      </c>
      <c r="DS817">
        <v>688</v>
      </c>
      <c r="DT817">
        <v>479</v>
      </c>
      <c r="DU817">
        <v>480</v>
      </c>
      <c r="DV817">
        <v>344</v>
      </c>
      <c r="DW817" s="6">
        <v>46.32</v>
      </c>
      <c r="DX817" s="6">
        <v>29.45</v>
      </c>
      <c r="DY817">
        <v>151</v>
      </c>
      <c r="DZ817">
        <v>89</v>
      </c>
      <c r="EA817">
        <v>35</v>
      </c>
      <c r="EB817">
        <v>28</v>
      </c>
      <c r="EC817">
        <v>47</v>
      </c>
      <c r="ED817">
        <v>27</v>
      </c>
      <c r="EE817">
        <v>35</v>
      </c>
      <c r="EF817">
        <v>37</v>
      </c>
      <c r="EG817" s="11">
        <f t="shared" si="242"/>
        <v>82</v>
      </c>
      <c r="EH817" s="11">
        <f t="shared" si="243"/>
        <v>64</v>
      </c>
      <c r="EI817">
        <v>436</v>
      </c>
      <c r="EJ817">
        <v>362</v>
      </c>
      <c r="EK817">
        <v>342</v>
      </c>
      <c r="EL817">
        <v>354</v>
      </c>
      <c r="EM817">
        <v>117</v>
      </c>
      <c r="EN817">
        <v>48</v>
      </c>
      <c r="EO817">
        <v>43</v>
      </c>
      <c r="EP817">
        <v>43</v>
      </c>
      <c r="EQ817">
        <v>1.1000000000000001</v>
      </c>
      <c r="ER817">
        <v>1.1000000000000001</v>
      </c>
      <c r="ES817">
        <v>2.2000000000000002</v>
      </c>
      <c r="ET817">
        <v>2291.81</v>
      </c>
      <c r="EU817" s="11">
        <f t="shared" si="244"/>
        <v>54</v>
      </c>
      <c r="EV817" s="6">
        <f t="shared" si="245"/>
        <v>3.1111111111111112</v>
      </c>
      <c r="EW817" s="6">
        <f t="shared" si="246"/>
        <v>112.71791526222319</v>
      </c>
      <c r="EX817" s="6">
        <v>32.700000000000003</v>
      </c>
      <c r="EY817">
        <v>0.57999999999999996</v>
      </c>
    </row>
    <row r="818" spans="1:155">
      <c r="A818">
        <v>672</v>
      </c>
      <c r="B818" s="5">
        <v>6250000</v>
      </c>
      <c r="C818" t="s">
        <v>2150</v>
      </c>
      <c r="D818" t="s">
        <v>771</v>
      </c>
      <c r="E818" t="s">
        <v>304</v>
      </c>
      <c r="F818" t="s">
        <v>145</v>
      </c>
      <c r="G818" t="s">
        <v>154</v>
      </c>
      <c r="H818">
        <v>72</v>
      </c>
      <c r="I818">
        <v>181</v>
      </c>
      <c r="J818">
        <v>2001</v>
      </c>
      <c r="K818">
        <v>2</v>
      </c>
      <c r="L818">
        <v>55</v>
      </c>
      <c r="M818" t="s">
        <v>146</v>
      </c>
      <c r="N818" t="s">
        <v>2151</v>
      </c>
      <c r="O818" t="s">
        <v>645</v>
      </c>
      <c r="P818" t="s">
        <v>198</v>
      </c>
      <c r="Q818" t="s">
        <v>391</v>
      </c>
      <c r="R818">
        <v>78</v>
      </c>
      <c r="S818">
        <v>13</v>
      </c>
      <c r="T818">
        <v>34</v>
      </c>
      <c r="U818">
        <v>19</v>
      </c>
      <c r="V818">
        <v>15</v>
      </c>
      <c r="W818">
        <v>47</v>
      </c>
      <c r="X818">
        <v>2</v>
      </c>
      <c r="Y818" s="6">
        <v>10.1</v>
      </c>
      <c r="Z818">
        <v>4</v>
      </c>
      <c r="AA818">
        <v>1556</v>
      </c>
      <c r="AB818">
        <v>66579</v>
      </c>
      <c r="AC818" s="6">
        <v>1108.21</v>
      </c>
      <c r="AD818" s="7">
        <v>14.233333333299999</v>
      </c>
      <c r="AE818" s="7">
        <f t="shared" si="228"/>
        <v>14.222478632467523</v>
      </c>
      <c r="AF818" s="8">
        <v>0.24942663002500542</v>
      </c>
      <c r="AG818" s="8">
        <v>0.78333333333333333</v>
      </c>
      <c r="AH818" s="8">
        <v>9.4637223974763401E-2</v>
      </c>
      <c r="AI818" s="9">
        <f t="shared" si="229"/>
        <v>0.90384615384615385</v>
      </c>
      <c r="AJ818" s="10">
        <f t="shared" si="230"/>
        <v>998.48337782091721</v>
      </c>
      <c r="AK818" s="7">
        <f t="shared" si="231"/>
        <v>3.2484817859430972</v>
      </c>
      <c r="AL818" s="7">
        <f t="shared" si="232"/>
        <v>2.707068154952581</v>
      </c>
      <c r="AM818" s="8">
        <f t="shared" si="233"/>
        <v>0.54545454545454541</v>
      </c>
      <c r="AN818" s="11">
        <f t="shared" si="234"/>
        <v>10</v>
      </c>
      <c r="AO818" s="7">
        <f t="shared" si="235"/>
        <v>0.5414136309905162</v>
      </c>
      <c r="AP818">
        <v>306</v>
      </c>
      <c r="AQ818">
        <v>306</v>
      </c>
      <c r="AR818">
        <v>235</v>
      </c>
      <c r="AS818">
        <v>176</v>
      </c>
      <c r="AT818">
        <v>176</v>
      </c>
      <c r="AU818">
        <v>176</v>
      </c>
      <c r="AV818" s="6">
        <v>14.07</v>
      </c>
      <c r="AW818">
        <v>41</v>
      </c>
      <c r="AX818">
        <v>18</v>
      </c>
      <c r="AY818">
        <v>15</v>
      </c>
      <c r="AZ818" s="11">
        <f t="shared" si="236"/>
        <v>33</v>
      </c>
      <c r="BA818" s="6">
        <v>36.625</v>
      </c>
      <c r="BB818" s="6">
        <v>31.76</v>
      </c>
      <c r="BC818" s="6">
        <v>347.8</v>
      </c>
      <c r="BD818">
        <v>44</v>
      </c>
      <c r="BE818">
        <v>44</v>
      </c>
      <c r="BF818">
        <v>77</v>
      </c>
      <c r="BG818" s="11">
        <f t="shared" si="237"/>
        <v>-33</v>
      </c>
      <c r="BH818">
        <v>59</v>
      </c>
      <c r="BI818">
        <v>13</v>
      </c>
      <c r="BJ818">
        <v>22</v>
      </c>
      <c r="BK818">
        <v>38</v>
      </c>
      <c r="BL818">
        <v>13</v>
      </c>
      <c r="BM818">
        <v>22</v>
      </c>
      <c r="BN818">
        <v>39</v>
      </c>
      <c r="BO818" s="8">
        <f t="shared" si="238"/>
        <v>4.0247678018575851E-2</v>
      </c>
      <c r="BP818">
        <v>39</v>
      </c>
      <c r="BQ818">
        <v>39</v>
      </c>
      <c r="BR818">
        <v>39</v>
      </c>
      <c r="BS818">
        <v>39</v>
      </c>
      <c r="BT818" s="8">
        <f t="shared" si="239"/>
        <v>0.5</v>
      </c>
      <c r="BU818" s="8">
        <f t="shared" si="240"/>
        <v>6.9642857142857145E-2</v>
      </c>
      <c r="BV818">
        <v>1</v>
      </c>
      <c r="BW818">
        <v>1</v>
      </c>
      <c r="BX818">
        <v>1</v>
      </c>
      <c r="BY818">
        <v>5</v>
      </c>
      <c r="BZ818">
        <v>37</v>
      </c>
      <c r="CA818">
        <v>33</v>
      </c>
      <c r="CB818">
        <v>6</v>
      </c>
      <c r="CC818">
        <v>15</v>
      </c>
      <c r="CD818">
        <v>11</v>
      </c>
      <c r="CE818">
        <v>14</v>
      </c>
      <c r="CF818">
        <v>29</v>
      </c>
      <c r="CG818">
        <v>20</v>
      </c>
      <c r="CH818">
        <v>0</v>
      </c>
      <c r="CI818">
        <v>2</v>
      </c>
      <c r="CJ818">
        <v>2</v>
      </c>
      <c r="CK818">
        <v>1</v>
      </c>
      <c r="CL818">
        <v>0</v>
      </c>
      <c r="CM818">
        <v>0</v>
      </c>
      <c r="CN818">
        <v>0</v>
      </c>
      <c r="CO818">
        <v>0</v>
      </c>
      <c r="CP818">
        <v>2</v>
      </c>
      <c r="CQ818">
        <v>1</v>
      </c>
      <c r="CR818">
        <v>1</v>
      </c>
      <c r="CS818">
        <v>0</v>
      </c>
      <c r="CT818">
        <v>9</v>
      </c>
      <c r="CU818">
        <v>3</v>
      </c>
      <c r="CV818">
        <v>3</v>
      </c>
      <c r="CW818">
        <v>2</v>
      </c>
      <c r="CX818">
        <v>51</v>
      </c>
      <c r="CY818">
        <v>10</v>
      </c>
      <c r="CZ818">
        <v>2</v>
      </c>
      <c r="DA818">
        <v>60</v>
      </c>
      <c r="DB818">
        <v>24</v>
      </c>
      <c r="DC818">
        <v>6</v>
      </c>
      <c r="DD818">
        <v>2</v>
      </c>
      <c r="DE818">
        <v>72</v>
      </c>
      <c r="DF818">
        <v>2</v>
      </c>
      <c r="DG818">
        <v>10</v>
      </c>
      <c r="DH818">
        <v>2</v>
      </c>
      <c r="DI818">
        <v>9</v>
      </c>
      <c r="DJ818" s="11">
        <f t="shared" si="241"/>
        <v>8</v>
      </c>
      <c r="DK818" s="6">
        <v>8.0524651983000002</v>
      </c>
      <c r="DL818">
        <v>2</v>
      </c>
      <c r="DM818">
        <v>0</v>
      </c>
      <c r="DN818">
        <v>0</v>
      </c>
      <c r="DO818">
        <v>0</v>
      </c>
      <c r="DP818">
        <v>0</v>
      </c>
      <c r="DQ818">
        <v>1147</v>
      </c>
      <c r="DR818">
        <v>969</v>
      </c>
      <c r="DS818">
        <v>865</v>
      </c>
      <c r="DT818">
        <v>733</v>
      </c>
      <c r="DU818">
        <v>634</v>
      </c>
      <c r="DV818">
        <v>520</v>
      </c>
      <c r="DW818" s="6">
        <v>53.66</v>
      </c>
      <c r="DX818" s="6">
        <v>38.869999999999997</v>
      </c>
      <c r="DY818">
        <v>156</v>
      </c>
      <c r="DZ818">
        <v>114</v>
      </c>
      <c r="EA818">
        <v>60</v>
      </c>
      <c r="EB818">
        <v>50</v>
      </c>
      <c r="EC818">
        <v>63</v>
      </c>
      <c r="ED818">
        <v>25</v>
      </c>
      <c r="EE818">
        <v>49</v>
      </c>
      <c r="EF818">
        <v>30</v>
      </c>
      <c r="EG818" s="11">
        <f t="shared" si="242"/>
        <v>112</v>
      </c>
      <c r="EH818" s="11">
        <f t="shared" si="243"/>
        <v>55</v>
      </c>
      <c r="EI818">
        <v>594</v>
      </c>
      <c r="EJ818">
        <v>526</v>
      </c>
      <c r="EK818">
        <v>273</v>
      </c>
      <c r="EL818">
        <v>372</v>
      </c>
      <c r="EM818">
        <v>104</v>
      </c>
      <c r="EN818">
        <v>119</v>
      </c>
      <c r="EO818">
        <v>47</v>
      </c>
      <c r="EP818">
        <v>44</v>
      </c>
      <c r="EQ818">
        <v>3.5</v>
      </c>
      <c r="ER818">
        <v>1</v>
      </c>
      <c r="ES818">
        <v>4.5999999999999996</v>
      </c>
      <c r="ET818">
        <v>3334.82</v>
      </c>
      <c r="EU818" s="11">
        <f t="shared" si="244"/>
        <v>86</v>
      </c>
      <c r="EV818" s="6">
        <f t="shared" si="245"/>
        <v>33</v>
      </c>
      <c r="EW818" s="6">
        <f t="shared" si="246"/>
        <v>114.56312431759322</v>
      </c>
      <c r="EX818" s="6">
        <v>54.6</v>
      </c>
      <c r="EY818">
        <v>0.7</v>
      </c>
    </row>
    <row r="819" spans="1:155">
      <c r="A819">
        <v>564</v>
      </c>
      <c r="B819" s="5">
        <v>6500000</v>
      </c>
      <c r="C819" t="s">
        <v>572</v>
      </c>
      <c r="D819" t="s">
        <v>573</v>
      </c>
      <c r="E819" t="s">
        <v>288</v>
      </c>
      <c r="F819" t="s">
        <v>154</v>
      </c>
      <c r="G819" t="s">
        <v>154</v>
      </c>
      <c r="H819">
        <v>70</v>
      </c>
      <c r="I819">
        <v>187</v>
      </c>
      <c r="J819">
        <v>2004</v>
      </c>
      <c r="K819">
        <v>4</v>
      </c>
      <c r="L819">
        <v>127</v>
      </c>
      <c r="M819" t="s">
        <v>146</v>
      </c>
      <c r="N819" t="s">
        <v>570</v>
      </c>
      <c r="O819" t="s">
        <v>574</v>
      </c>
      <c r="P819" t="s">
        <v>198</v>
      </c>
      <c r="Q819" t="s">
        <v>468</v>
      </c>
      <c r="R819">
        <v>18</v>
      </c>
      <c r="S819">
        <v>2</v>
      </c>
      <c r="T819">
        <v>2</v>
      </c>
      <c r="U819">
        <v>1</v>
      </c>
      <c r="V819">
        <v>1</v>
      </c>
      <c r="W819">
        <v>4</v>
      </c>
      <c r="X819">
        <v>-4</v>
      </c>
      <c r="Y819" s="6">
        <v>-4.5</v>
      </c>
      <c r="Z819">
        <v>23</v>
      </c>
      <c r="AA819">
        <v>351</v>
      </c>
      <c r="AB819">
        <v>15274</v>
      </c>
      <c r="AC819" s="6">
        <v>254.73</v>
      </c>
      <c r="AD819" s="7">
        <v>14.15</v>
      </c>
      <c r="AE819" s="7">
        <f t="shared" si="228"/>
        <v>14.148086419753085</v>
      </c>
      <c r="AF819" s="8">
        <v>0.26240535668297704</v>
      </c>
      <c r="AG819" s="8">
        <v>0.5714285714285714</v>
      </c>
      <c r="AH819" s="8">
        <v>6.25E-2</v>
      </c>
      <c r="AI819" s="9">
        <f t="shared" si="229"/>
        <v>0.9156626506024097</v>
      </c>
      <c r="AJ819" s="10">
        <f t="shared" si="230"/>
        <v>978.16265060240971</v>
      </c>
      <c r="AK819" s="7">
        <f t="shared" si="231"/>
        <v>1.6488046166529267</v>
      </c>
      <c r="AL819" s="7">
        <f t="shared" si="232"/>
        <v>3.2976092333058533</v>
      </c>
      <c r="AM819" s="8">
        <f t="shared" si="233"/>
        <v>0.33333333333333331</v>
      </c>
      <c r="AN819" s="11">
        <f t="shared" si="234"/>
        <v>-7</v>
      </c>
      <c r="AO819" s="7">
        <f t="shared" si="235"/>
        <v>-1.6488046166529267</v>
      </c>
      <c r="AP819">
        <v>42</v>
      </c>
      <c r="AQ819">
        <v>42</v>
      </c>
      <c r="AR819">
        <v>33</v>
      </c>
      <c r="AS819">
        <v>22</v>
      </c>
      <c r="AT819">
        <v>22</v>
      </c>
      <c r="AU819">
        <v>22</v>
      </c>
      <c r="AV819" s="6">
        <v>1.99</v>
      </c>
      <c r="AW819">
        <v>8</v>
      </c>
      <c r="AX819">
        <v>0</v>
      </c>
      <c r="AY819">
        <v>5</v>
      </c>
      <c r="AZ819" s="11">
        <f t="shared" si="236"/>
        <v>5</v>
      </c>
      <c r="BA819" s="6">
        <v>34.2273</v>
      </c>
      <c r="BB819" s="6">
        <v>31.15</v>
      </c>
      <c r="BC819" s="6">
        <v>35.700000000000003</v>
      </c>
      <c r="BD819">
        <v>48</v>
      </c>
      <c r="BE819">
        <v>48</v>
      </c>
      <c r="BF819">
        <v>27</v>
      </c>
      <c r="BG819" s="11">
        <f t="shared" si="237"/>
        <v>21</v>
      </c>
      <c r="BH819">
        <v>11</v>
      </c>
      <c r="BI819">
        <v>10</v>
      </c>
      <c r="BJ819">
        <v>7</v>
      </c>
      <c r="BK819">
        <v>13</v>
      </c>
      <c r="BL819">
        <v>10</v>
      </c>
      <c r="BM819">
        <v>7</v>
      </c>
      <c r="BN819">
        <v>13</v>
      </c>
      <c r="BO819" s="8">
        <f t="shared" si="238"/>
        <v>4.3918918918918921E-2</v>
      </c>
      <c r="BP819">
        <v>5</v>
      </c>
      <c r="BQ819">
        <v>4</v>
      </c>
      <c r="BR819">
        <v>5</v>
      </c>
      <c r="BS819">
        <v>4</v>
      </c>
      <c r="BT819" s="8">
        <f t="shared" si="239"/>
        <v>0.55555555555555558</v>
      </c>
      <c r="BU819" s="8">
        <f t="shared" si="240"/>
        <v>3.0716723549488054E-2</v>
      </c>
      <c r="BV819">
        <v>1</v>
      </c>
      <c r="BW819">
        <v>2</v>
      </c>
      <c r="BX819">
        <v>0</v>
      </c>
      <c r="BY819">
        <v>0</v>
      </c>
      <c r="BZ819">
        <v>4</v>
      </c>
      <c r="CA819">
        <v>2</v>
      </c>
      <c r="CB819">
        <v>2</v>
      </c>
      <c r="CC819">
        <v>1</v>
      </c>
      <c r="CD819">
        <v>3</v>
      </c>
      <c r="CE819">
        <v>2</v>
      </c>
      <c r="CF819">
        <v>0</v>
      </c>
      <c r="CG819">
        <v>2</v>
      </c>
      <c r="CH819">
        <v>0</v>
      </c>
      <c r="CI819">
        <v>0</v>
      </c>
      <c r="CJ819">
        <v>1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1</v>
      </c>
      <c r="CS819">
        <v>0</v>
      </c>
      <c r="CT819">
        <v>1</v>
      </c>
      <c r="CU819">
        <v>1</v>
      </c>
      <c r="CV819">
        <v>0</v>
      </c>
      <c r="CW819">
        <v>2</v>
      </c>
      <c r="CX819">
        <v>8</v>
      </c>
      <c r="CY819">
        <v>2</v>
      </c>
      <c r="CZ819">
        <v>0</v>
      </c>
      <c r="DA819">
        <v>4</v>
      </c>
      <c r="DB819">
        <v>3</v>
      </c>
      <c r="DC819">
        <v>2</v>
      </c>
      <c r="DD819">
        <v>0</v>
      </c>
      <c r="DE819">
        <v>11</v>
      </c>
      <c r="DF819">
        <v>6</v>
      </c>
      <c r="DG819">
        <v>6</v>
      </c>
      <c r="DH819">
        <v>5</v>
      </c>
      <c r="DI819">
        <v>5</v>
      </c>
      <c r="DJ819" s="11">
        <f t="shared" si="241"/>
        <v>0</v>
      </c>
      <c r="DK819" s="6">
        <v>-1.0085618317</v>
      </c>
      <c r="DL819">
        <v>4</v>
      </c>
      <c r="DM819">
        <v>1</v>
      </c>
      <c r="DN819">
        <v>0</v>
      </c>
      <c r="DO819">
        <v>1</v>
      </c>
      <c r="DP819">
        <v>0</v>
      </c>
      <c r="DQ819">
        <v>194</v>
      </c>
      <c r="DR819">
        <v>296</v>
      </c>
      <c r="DS819">
        <v>150</v>
      </c>
      <c r="DT819">
        <v>220</v>
      </c>
      <c r="DU819">
        <v>112</v>
      </c>
      <c r="DV819">
        <v>166</v>
      </c>
      <c r="DW819" s="6">
        <v>7.69</v>
      </c>
      <c r="DX819" s="6">
        <v>15.06</v>
      </c>
      <c r="DY819">
        <v>25</v>
      </c>
      <c r="DZ819">
        <v>52</v>
      </c>
      <c r="EA819">
        <v>7</v>
      </c>
      <c r="EB819">
        <v>14</v>
      </c>
      <c r="EC819">
        <v>5</v>
      </c>
      <c r="ED819">
        <v>18</v>
      </c>
      <c r="EE819">
        <v>12</v>
      </c>
      <c r="EF819">
        <v>15</v>
      </c>
      <c r="EG819" s="11">
        <f t="shared" si="242"/>
        <v>17</v>
      </c>
      <c r="EH819" s="11">
        <f t="shared" si="243"/>
        <v>33</v>
      </c>
      <c r="EI819">
        <v>140</v>
      </c>
      <c r="EJ819">
        <v>153</v>
      </c>
      <c r="EK819">
        <v>115</v>
      </c>
      <c r="EL819">
        <v>108</v>
      </c>
      <c r="EM819">
        <v>37</v>
      </c>
      <c r="EN819">
        <v>21</v>
      </c>
      <c r="EO819">
        <v>16</v>
      </c>
      <c r="EP819">
        <v>17</v>
      </c>
      <c r="EQ819">
        <v>-0.1</v>
      </c>
      <c r="ER819">
        <v>0.1</v>
      </c>
      <c r="ES819">
        <v>0.1</v>
      </c>
      <c r="ET819">
        <v>716.02</v>
      </c>
      <c r="EU819" s="11">
        <f t="shared" si="244"/>
        <v>85</v>
      </c>
      <c r="EV819" s="6">
        <f t="shared" si="245"/>
        <v>13.75</v>
      </c>
      <c r="EW819" s="6">
        <f t="shared" si="246"/>
        <v>115.41632316570488</v>
      </c>
      <c r="EX819" s="6">
        <v>2.2000000000000002</v>
      </c>
      <c r="EY819">
        <v>0.12</v>
      </c>
    </row>
    <row r="820" spans="1:155">
      <c r="A820">
        <v>604</v>
      </c>
      <c r="B820" s="5">
        <v>6500000</v>
      </c>
      <c r="C820" t="s">
        <v>1762</v>
      </c>
      <c r="D820" t="s">
        <v>1763</v>
      </c>
      <c r="E820" t="s">
        <v>225</v>
      </c>
      <c r="F820" t="s">
        <v>145</v>
      </c>
      <c r="G820" t="s">
        <v>145</v>
      </c>
      <c r="H820">
        <v>74</v>
      </c>
      <c r="I820">
        <v>215</v>
      </c>
      <c r="J820">
        <v>1997</v>
      </c>
      <c r="K820">
        <v>1</v>
      </c>
      <c r="L820">
        <v>2</v>
      </c>
      <c r="M820" t="s">
        <v>155</v>
      </c>
      <c r="N820" t="s">
        <v>1764</v>
      </c>
      <c r="O820" t="s">
        <v>526</v>
      </c>
      <c r="P820" t="s">
        <v>209</v>
      </c>
      <c r="Q820" t="s">
        <v>432</v>
      </c>
      <c r="R820">
        <v>82</v>
      </c>
      <c r="S820">
        <v>27</v>
      </c>
      <c r="T820">
        <v>19</v>
      </c>
      <c r="U820">
        <v>7</v>
      </c>
      <c r="V820">
        <v>12</v>
      </c>
      <c r="W820">
        <v>46</v>
      </c>
      <c r="X820">
        <v>4</v>
      </c>
      <c r="Y820" s="6">
        <v>5.9</v>
      </c>
      <c r="Z820">
        <v>28</v>
      </c>
      <c r="AA820">
        <v>1851</v>
      </c>
      <c r="AB820">
        <v>84416</v>
      </c>
      <c r="AC820" s="6">
        <v>1403.62</v>
      </c>
      <c r="AD820" s="7">
        <v>17.183333333299998</v>
      </c>
      <c r="AE820" s="7">
        <f t="shared" si="228"/>
        <v>17.152791327902168</v>
      </c>
      <c r="AF820" s="8">
        <v>0.3017960003354197</v>
      </c>
      <c r="AG820" s="8">
        <v>0.56097560975609762</v>
      </c>
      <c r="AH820" s="8">
        <v>0.10012210012210013</v>
      </c>
      <c r="AI820" s="9">
        <f t="shared" si="229"/>
        <v>0.92592592592592593</v>
      </c>
      <c r="AJ820" s="10">
        <f t="shared" si="230"/>
        <v>1026.048026048026</v>
      </c>
      <c r="AK820" s="7">
        <f t="shared" si="231"/>
        <v>3.5052222111397673</v>
      </c>
      <c r="AL820" s="7">
        <f t="shared" si="232"/>
        <v>1.8808509425628019</v>
      </c>
      <c r="AM820" s="8">
        <f t="shared" si="233"/>
        <v>0.65079365079365081</v>
      </c>
      <c r="AN820" s="11">
        <f t="shared" si="234"/>
        <v>38</v>
      </c>
      <c r="AO820" s="7">
        <f t="shared" si="235"/>
        <v>1.6243712685769653</v>
      </c>
      <c r="AP820">
        <v>325</v>
      </c>
      <c r="AQ820">
        <v>325</v>
      </c>
      <c r="AR820">
        <v>273</v>
      </c>
      <c r="AS820">
        <v>189</v>
      </c>
      <c r="AT820">
        <v>190</v>
      </c>
      <c r="AU820">
        <v>190</v>
      </c>
      <c r="AV820" s="6">
        <v>23.37</v>
      </c>
      <c r="AW820">
        <v>91</v>
      </c>
      <c r="AX820">
        <v>18</v>
      </c>
      <c r="AY820">
        <v>17</v>
      </c>
      <c r="AZ820" s="11">
        <f t="shared" si="236"/>
        <v>35</v>
      </c>
      <c r="BA820" s="6">
        <v>25.305299999999999</v>
      </c>
      <c r="BB820" s="6">
        <v>22.78</v>
      </c>
      <c r="BC820" s="6">
        <v>146.9</v>
      </c>
      <c r="BD820">
        <v>82</v>
      </c>
      <c r="BE820">
        <v>82</v>
      </c>
      <c r="BF820">
        <v>96</v>
      </c>
      <c r="BG820" s="11">
        <f t="shared" si="237"/>
        <v>-14</v>
      </c>
      <c r="BH820">
        <v>84</v>
      </c>
      <c r="BI820">
        <v>51</v>
      </c>
      <c r="BJ820">
        <v>46</v>
      </c>
      <c r="BK820">
        <v>32</v>
      </c>
      <c r="BL820">
        <v>51</v>
      </c>
      <c r="BM820">
        <v>46</v>
      </c>
      <c r="BN820">
        <v>32</v>
      </c>
      <c r="BO820" s="8">
        <f t="shared" si="238"/>
        <v>2.7491408934707903E-2</v>
      </c>
      <c r="BP820">
        <v>115</v>
      </c>
      <c r="BQ820">
        <v>100</v>
      </c>
      <c r="BR820">
        <v>115</v>
      </c>
      <c r="BS820">
        <v>99</v>
      </c>
      <c r="BT820" s="8">
        <f t="shared" si="239"/>
        <v>0.53488372093023251</v>
      </c>
      <c r="BU820" s="8">
        <f t="shared" si="240"/>
        <v>0.14861111111111111</v>
      </c>
      <c r="BV820">
        <v>21</v>
      </c>
      <c r="BW820">
        <v>22</v>
      </c>
      <c r="BX820">
        <v>36</v>
      </c>
      <c r="BY820">
        <v>31</v>
      </c>
      <c r="BZ820">
        <v>58</v>
      </c>
      <c r="CA820">
        <v>47</v>
      </c>
      <c r="CB820">
        <v>41</v>
      </c>
      <c r="CC820">
        <v>37</v>
      </c>
      <c r="CD820">
        <v>39</v>
      </c>
      <c r="CE820">
        <v>38</v>
      </c>
      <c r="CF820">
        <v>65</v>
      </c>
      <c r="CG820">
        <v>52</v>
      </c>
      <c r="CH820">
        <v>0</v>
      </c>
      <c r="CI820">
        <v>8</v>
      </c>
      <c r="CJ820">
        <v>6</v>
      </c>
      <c r="CK820">
        <v>2</v>
      </c>
      <c r="CL820">
        <v>0</v>
      </c>
      <c r="CM820">
        <v>0</v>
      </c>
      <c r="CN820">
        <v>3</v>
      </c>
      <c r="CO820">
        <v>3</v>
      </c>
      <c r="CP820">
        <v>0</v>
      </c>
      <c r="CQ820">
        <v>3</v>
      </c>
      <c r="CR820">
        <v>2</v>
      </c>
      <c r="CS820">
        <v>2</v>
      </c>
      <c r="CT820">
        <v>14</v>
      </c>
      <c r="CU820">
        <v>1</v>
      </c>
      <c r="CV820">
        <v>4</v>
      </c>
      <c r="CW820">
        <v>12</v>
      </c>
      <c r="CX820">
        <v>67</v>
      </c>
      <c r="CY820">
        <v>15</v>
      </c>
      <c r="CZ820">
        <v>14</v>
      </c>
      <c r="DA820">
        <v>15</v>
      </c>
      <c r="DB820">
        <v>25</v>
      </c>
      <c r="DC820">
        <v>11</v>
      </c>
      <c r="DD820">
        <v>7</v>
      </c>
      <c r="DE820">
        <v>103</v>
      </c>
      <c r="DF820">
        <v>14</v>
      </c>
      <c r="DG820">
        <v>11</v>
      </c>
      <c r="DH820">
        <v>14</v>
      </c>
      <c r="DI820">
        <v>11</v>
      </c>
      <c r="DJ820" s="11">
        <f t="shared" si="241"/>
        <v>-3</v>
      </c>
      <c r="DK820" s="6">
        <v>-0.13158866630000002</v>
      </c>
      <c r="DL820">
        <v>14</v>
      </c>
      <c r="DM820">
        <v>0</v>
      </c>
      <c r="DN820">
        <v>0</v>
      </c>
      <c r="DO820">
        <v>0</v>
      </c>
      <c r="DP820">
        <v>0</v>
      </c>
      <c r="DQ820">
        <v>1630</v>
      </c>
      <c r="DR820">
        <v>1164</v>
      </c>
      <c r="DS820">
        <v>1180</v>
      </c>
      <c r="DT820">
        <v>829</v>
      </c>
      <c r="DU820">
        <v>819</v>
      </c>
      <c r="DV820">
        <v>594</v>
      </c>
      <c r="DW820" s="6">
        <v>82.46</v>
      </c>
      <c r="DX820" s="6">
        <v>51.99</v>
      </c>
      <c r="DY820">
        <v>282</v>
      </c>
      <c r="DZ820">
        <v>169</v>
      </c>
      <c r="EA820">
        <v>82</v>
      </c>
      <c r="EB820">
        <v>44</v>
      </c>
      <c r="EC820">
        <v>66</v>
      </c>
      <c r="ED820">
        <v>45</v>
      </c>
      <c r="EE820">
        <v>53</v>
      </c>
      <c r="EF820">
        <v>87</v>
      </c>
      <c r="EG820" s="11">
        <f t="shared" si="242"/>
        <v>119</v>
      </c>
      <c r="EH820" s="11">
        <f t="shared" si="243"/>
        <v>132</v>
      </c>
      <c r="EI820">
        <v>744</v>
      </c>
      <c r="EJ820">
        <v>696</v>
      </c>
      <c r="EK820">
        <v>393</v>
      </c>
      <c r="EL820">
        <v>434</v>
      </c>
      <c r="EM820">
        <v>328</v>
      </c>
      <c r="EN820">
        <v>175</v>
      </c>
      <c r="EO820">
        <v>61</v>
      </c>
      <c r="EP820">
        <v>78</v>
      </c>
      <c r="EQ820">
        <v>4</v>
      </c>
      <c r="ER820">
        <v>1.9</v>
      </c>
      <c r="ES820">
        <v>6</v>
      </c>
      <c r="ET820">
        <v>3247.27</v>
      </c>
      <c r="EU820" s="11">
        <f t="shared" si="244"/>
        <v>142</v>
      </c>
      <c r="EV820" s="6">
        <f t="shared" si="245"/>
        <v>9.1428571428571423</v>
      </c>
      <c r="EW820" s="6">
        <f t="shared" si="246"/>
        <v>119.43403485273794</v>
      </c>
      <c r="EX820" s="6">
        <v>51.8</v>
      </c>
      <c r="EY820">
        <v>0.63</v>
      </c>
    </row>
    <row r="821" spans="1:155">
      <c r="A821">
        <v>721</v>
      </c>
      <c r="B821" s="5">
        <v>6500000</v>
      </c>
      <c r="C821" t="s">
        <v>1896</v>
      </c>
      <c r="D821" t="s">
        <v>1169</v>
      </c>
      <c r="E821" t="s">
        <v>144</v>
      </c>
      <c r="F821" t="s">
        <v>145</v>
      </c>
      <c r="G821" t="s">
        <v>145</v>
      </c>
      <c r="H821">
        <v>75</v>
      </c>
      <c r="I821">
        <v>195</v>
      </c>
      <c r="J821">
        <v>2013</v>
      </c>
      <c r="K821">
        <v>1</v>
      </c>
      <c r="L821">
        <v>6</v>
      </c>
      <c r="M821" t="s">
        <v>155</v>
      </c>
      <c r="N821" t="s">
        <v>1897</v>
      </c>
      <c r="O821" t="s">
        <v>726</v>
      </c>
      <c r="P821" t="s">
        <v>171</v>
      </c>
      <c r="Q821" t="s">
        <v>204</v>
      </c>
      <c r="R821">
        <v>82</v>
      </c>
      <c r="S821">
        <v>27</v>
      </c>
      <c r="T821">
        <v>31</v>
      </c>
      <c r="U821">
        <v>15</v>
      </c>
      <c r="V821">
        <v>16</v>
      </c>
      <c r="W821">
        <v>58</v>
      </c>
      <c r="X821">
        <v>-1</v>
      </c>
      <c r="Y821" s="6">
        <v>0.8</v>
      </c>
      <c r="Z821">
        <v>20</v>
      </c>
      <c r="AA821">
        <v>1835</v>
      </c>
      <c r="AB821">
        <v>86478</v>
      </c>
      <c r="AC821" s="6">
        <v>1439.14</v>
      </c>
      <c r="AD821" s="7">
        <v>17.583333333300001</v>
      </c>
      <c r="AE821" s="7">
        <f t="shared" si="228"/>
        <v>17.57021680215691</v>
      </c>
      <c r="AF821" s="8">
        <v>0.29950323511110094</v>
      </c>
      <c r="AG821" s="8">
        <v>0.71604938271604934</v>
      </c>
      <c r="AH821" s="8">
        <v>9.8901098901098897E-2</v>
      </c>
      <c r="AI821" s="9">
        <f t="shared" si="229"/>
        <v>0.91502276176024278</v>
      </c>
      <c r="AJ821" s="10">
        <f t="shared" si="230"/>
        <v>1013.9238606613417</v>
      </c>
      <c r="AK821" s="7">
        <f t="shared" si="231"/>
        <v>3.3770168294953931</v>
      </c>
      <c r="AL821" s="7">
        <f t="shared" si="232"/>
        <v>2.3347276845894074</v>
      </c>
      <c r="AM821" s="8">
        <f t="shared" si="233"/>
        <v>0.59124087591240881</v>
      </c>
      <c r="AN821" s="11">
        <f t="shared" si="234"/>
        <v>25</v>
      </c>
      <c r="AO821" s="7">
        <f t="shared" si="235"/>
        <v>1.0422891449059857</v>
      </c>
      <c r="AP821">
        <v>348</v>
      </c>
      <c r="AQ821">
        <v>348</v>
      </c>
      <c r="AR821">
        <v>266</v>
      </c>
      <c r="AS821">
        <v>199</v>
      </c>
      <c r="AT821">
        <v>199</v>
      </c>
      <c r="AU821">
        <v>199</v>
      </c>
      <c r="AV821" s="6">
        <v>27.54</v>
      </c>
      <c r="AW821">
        <v>115</v>
      </c>
      <c r="AX821">
        <v>28</v>
      </c>
      <c r="AY821">
        <v>12</v>
      </c>
      <c r="AZ821" s="11">
        <f t="shared" si="236"/>
        <v>40</v>
      </c>
      <c r="BA821" s="6">
        <v>24.718599999999999</v>
      </c>
      <c r="BB821" s="6">
        <v>23.66</v>
      </c>
      <c r="BC821" s="6">
        <v>266.60000000000002</v>
      </c>
      <c r="BD821">
        <v>34</v>
      </c>
      <c r="BE821">
        <v>34</v>
      </c>
      <c r="BF821">
        <v>35</v>
      </c>
      <c r="BG821" s="11">
        <f t="shared" si="237"/>
        <v>-1</v>
      </c>
      <c r="BH821">
        <v>67</v>
      </c>
      <c r="BI821">
        <v>44</v>
      </c>
      <c r="BJ821">
        <v>50</v>
      </c>
      <c r="BK821">
        <v>25</v>
      </c>
      <c r="BL821">
        <v>44</v>
      </c>
      <c r="BM821">
        <v>50</v>
      </c>
      <c r="BN821">
        <v>25</v>
      </c>
      <c r="BO821" s="8">
        <f t="shared" si="238"/>
        <v>2.1132713440405747E-2</v>
      </c>
      <c r="BP821">
        <v>743</v>
      </c>
      <c r="BQ821">
        <v>701</v>
      </c>
      <c r="BR821">
        <v>743</v>
      </c>
      <c r="BS821">
        <v>701</v>
      </c>
      <c r="BT821" s="8">
        <f t="shared" si="239"/>
        <v>0.51454293628808867</v>
      </c>
      <c r="BU821" s="8">
        <f t="shared" si="240"/>
        <v>0.95755968169761274</v>
      </c>
      <c r="BV821">
        <v>156</v>
      </c>
      <c r="BW821">
        <v>171</v>
      </c>
      <c r="BX821">
        <v>221</v>
      </c>
      <c r="BY821">
        <v>196</v>
      </c>
      <c r="BZ821">
        <v>366</v>
      </c>
      <c r="CA821">
        <v>334</v>
      </c>
      <c r="CB821">
        <v>255</v>
      </c>
      <c r="CC821">
        <v>226</v>
      </c>
      <c r="CD821">
        <v>241</v>
      </c>
      <c r="CE821">
        <v>248</v>
      </c>
      <c r="CF821">
        <v>446</v>
      </c>
      <c r="CG821">
        <v>424</v>
      </c>
      <c r="CH821">
        <v>2</v>
      </c>
      <c r="CI821">
        <v>4</v>
      </c>
      <c r="CJ821">
        <v>4</v>
      </c>
      <c r="CK821">
        <v>1</v>
      </c>
      <c r="CL821">
        <v>0</v>
      </c>
      <c r="CM821">
        <v>0</v>
      </c>
      <c r="CN821">
        <v>2</v>
      </c>
      <c r="CO821">
        <v>0</v>
      </c>
      <c r="CP821">
        <v>3</v>
      </c>
      <c r="CQ821">
        <v>2</v>
      </c>
      <c r="CR821">
        <v>0</v>
      </c>
      <c r="CS821">
        <v>0</v>
      </c>
      <c r="CT821">
        <v>20</v>
      </c>
      <c r="CU821">
        <v>2</v>
      </c>
      <c r="CV821">
        <v>1</v>
      </c>
      <c r="CW821">
        <v>10</v>
      </c>
      <c r="CX821">
        <v>54</v>
      </c>
      <c r="CY821">
        <v>14</v>
      </c>
      <c r="CZ821">
        <v>1</v>
      </c>
      <c r="DA821">
        <v>9</v>
      </c>
      <c r="DB821">
        <v>20</v>
      </c>
      <c r="DC821">
        <v>23</v>
      </c>
      <c r="DD821">
        <v>0</v>
      </c>
      <c r="DE821">
        <v>132</v>
      </c>
      <c r="DF821">
        <v>10</v>
      </c>
      <c r="DG821">
        <v>9</v>
      </c>
      <c r="DH821">
        <v>10</v>
      </c>
      <c r="DI821">
        <v>8</v>
      </c>
      <c r="DJ821" s="11">
        <f t="shared" si="241"/>
        <v>-1</v>
      </c>
      <c r="DK821" s="6">
        <v>1.9015321815999999</v>
      </c>
      <c r="DL821">
        <v>10</v>
      </c>
      <c r="DM821">
        <v>0</v>
      </c>
      <c r="DN821">
        <v>0</v>
      </c>
      <c r="DO821">
        <v>0</v>
      </c>
      <c r="DP821">
        <v>0</v>
      </c>
      <c r="DQ821">
        <v>1533</v>
      </c>
      <c r="DR821">
        <v>1183</v>
      </c>
      <c r="DS821">
        <v>1112</v>
      </c>
      <c r="DT821">
        <v>916</v>
      </c>
      <c r="DU821">
        <v>819</v>
      </c>
      <c r="DV821">
        <v>659</v>
      </c>
      <c r="DW821" s="6">
        <v>78.150000000000006</v>
      </c>
      <c r="DX821" s="6">
        <v>58.39</v>
      </c>
      <c r="DY821">
        <v>268</v>
      </c>
      <c r="DZ821">
        <v>193</v>
      </c>
      <c r="EA821">
        <v>81</v>
      </c>
      <c r="EB821">
        <v>56</v>
      </c>
      <c r="EC821">
        <v>61</v>
      </c>
      <c r="ED821">
        <v>48</v>
      </c>
      <c r="EE821">
        <v>59</v>
      </c>
      <c r="EF821">
        <v>64</v>
      </c>
      <c r="EG821" s="11">
        <f t="shared" si="242"/>
        <v>120</v>
      </c>
      <c r="EH821" s="11">
        <f t="shared" si="243"/>
        <v>112</v>
      </c>
      <c r="EI821">
        <v>768</v>
      </c>
      <c r="EJ821">
        <v>740</v>
      </c>
      <c r="EK821">
        <v>324</v>
      </c>
      <c r="EL821">
        <v>304</v>
      </c>
      <c r="EM821">
        <v>266</v>
      </c>
      <c r="EN821">
        <v>179</v>
      </c>
      <c r="EO821">
        <v>78</v>
      </c>
      <c r="EP821">
        <v>93</v>
      </c>
      <c r="EQ821">
        <v>5.2</v>
      </c>
      <c r="ER821">
        <v>1.7000000000000002</v>
      </c>
      <c r="ES821">
        <v>6.9</v>
      </c>
      <c r="ET821">
        <v>3365.95</v>
      </c>
      <c r="EU821" s="11">
        <f t="shared" si="244"/>
        <v>79</v>
      </c>
      <c r="EV821" s="6">
        <f t="shared" si="245"/>
        <v>8.4</v>
      </c>
      <c r="EW821" s="6">
        <f t="shared" si="246"/>
        <v>113.23429270258626</v>
      </c>
      <c r="EX821" s="6">
        <v>56.9</v>
      </c>
      <c r="EY821">
        <v>0.69</v>
      </c>
    </row>
    <row r="822" spans="1:155">
      <c r="A822">
        <v>694</v>
      </c>
      <c r="B822" s="5">
        <v>6500000</v>
      </c>
      <c r="C822" t="s">
        <v>2358</v>
      </c>
      <c r="D822" t="s">
        <v>2359</v>
      </c>
      <c r="F822" t="s">
        <v>624</v>
      </c>
      <c r="G822" t="s">
        <v>624</v>
      </c>
      <c r="H822">
        <v>72</v>
      </c>
      <c r="I822">
        <v>198</v>
      </c>
      <c r="J822">
        <v>2004</v>
      </c>
      <c r="K822">
        <v>3</v>
      </c>
      <c r="L822">
        <v>71</v>
      </c>
      <c r="M822" t="s">
        <v>155</v>
      </c>
      <c r="N822" t="s">
        <v>2360</v>
      </c>
      <c r="O822" t="s">
        <v>1959</v>
      </c>
      <c r="P822" t="s">
        <v>192</v>
      </c>
      <c r="Q822" t="s">
        <v>378</v>
      </c>
      <c r="R822">
        <v>80</v>
      </c>
      <c r="S822">
        <v>8</v>
      </c>
      <c r="T822">
        <v>27</v>
      </c>
      <c r="U822">
        <v>13</v>
      </c>
      <c r="V822">
        <v>14</v>
      </c>
      <c r="W822">
        <v>35</v>
      </c>
      <c r="X822">
        <v>14</v>
      </c>
      <c r="Y822" s="6">
        <v>6.6</v>
      </c>
      <c r="Z822">
        <v>18</v>
      </c>
      <c r="AA822">
        <v>2160</v>
      </c>
      <c r="AB822">
        <v>103118</v>
      </c>
      <c r="AC822" s="6">
        <v>1708.71</v>
      </c>
      <c r="AD822" s="7">
        <v>21.45</v>
      </c>
      <c r="AE822" s="7">
        <f t="shared" si="228"/>
        <v>21.430597222222222</v>
      </c>
      <c r="AF822" s="8">
        <v>0.35703002570049525</v>
      </c>
      <c r="AG822" s="8">
        <v>0.46052631578947367</v>
      </c>
      <c r="AH822" s="8">
        <v>8.8372093023255813E-2</v>
      </c>
      <c r="AI822" s="9">
        <f t="shared" si="229"/>
        <v>0.92993630573248409</v>
      </c>
      <c r="AJ822" s="10">
        <f t="shared" si="230"/>
        <v>1018.30839875574</v>
      </c>
      <c r="AK822" s="7">
        <f t="shared" si="231"/>
        <v>2.6686798813139738</v>
      </c>
      <c r="AL822" s="7">
        <f t="shared" si="232"/>
        <v>1.931281493056165</v>
      </c>
      <c r="AM822" s="8">
        <f t="shared" si="233"/>
        <v>0.58015267175572516</v>
      </c>
      <c r="AN822" s="11">
        <f t="shared" si="234"/>
        <v>21</v>
      </c>
      <c r="AO822" s="7">
        <f t="shared" si="235"/>
        <v>0.73739838825780879</v>
      </c>
      <c r="AP822">
        <v>320</v>
      </c>
      <c r="AQ822">
        <v>319</v>
      </c>
      <c r="AR822">
        <v>192</v>
      </c>
      <c r="AS822">
        <v>128</v>
      </c>
      <c r="AT822">
        <v>128</v>
      </c>
      <c r="AU822">
        <v>128</v>
      </c>
      <c r="AV822" s="6">
        <v>7.7</v>
      </c>
      <c r="AW822">
        <v>14</v>
      </c>
      <c r="AX822">
        <v>5</v>
      </c>
      <c r="AY822">
        <v>13</v>
      </c>
      <c r="AZ822" s="11">
        <f t="shared" si="236"/>
        <v>18</v>
      </c>
      <c r="BA822" s="6">
        <v>50.125</v>
      </c>
      <c r="BB822" s="6">
        <v>44.79</v>
      </c>
      <c r="BC822" s="6">
        <v>277.10000000000002</v>
      </c>
      <c r="BD822">
        <v>55</v>
      </c>
      <c r="BE822">
        <v>55</v>
      </c>
      <c r="BF822">
        <v>128</v>
      </c>
      <c r="BG822" s="11">
        <f t="shared" si="237"/>
        <v>-73</v>
      </c>
      <c r="BH822">
        <v>64</v>
      </c>
      <c r="BI822">
        <v>95</v>
      </c>
      <c r="BJ822">
        <v>38</v>
      </c>
      <c r="BK822">
        <v>166</v>
      </c>
      <c r="BL822">
        <v>95</v>
      </c>
      <c r="BM822">
        <v>38</v>
      </c>
      <c r="BN822">
        <v>166</v>
      </c>
      <c r="BO822" s="8">
        <f t="shared" si="238"/>
        <v>0.10414052697616061</v>
      </c>
      <c r="BP822">
        <v>0</v>
      </c>
      <c r="BQ822">
        <v>0</v>
      </c>
      <c r="BR822">
        <v>0</v>
      </c>
      <c r="BS822">
        <v>0</v>
      </c>
      <c r="BT822" s="8">
        <f t="shared" si="239"/>
        <v>0</v>
      </c>
      <c r="BU822" s="8">
        <f t="shared" si="240"/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1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3</v>
      </c>
      <c r="CQ822">
        <v>2</v>
      </c>
      <c r="CR822">
        <v>1</v>
      </c>
      <c r="CS822">
        <v>0</v>
      </c>
      <c r="CT822">
        <v>2</v>
      </c>
      <c r="CU822">
        <v>0</v>
      </c>
      <c r="CV822">
        <v>0</v>
      </c>
      <c r="CW822">
        <v>2</v>
      </c>
      <c r="CX822">
        <v>62</v>
      </c>
      <c r="CY822">
        <v>7</v>
      </c>
      <c r="CZ822">
        <v>0</v>
      </c>
      <c r="DA822">
        <v>51</v>
      </c>
      <c r="DB822">
        <v>30</v>
      </c>
      <c r="DC822">
        <v>1</v>
      </c>
      <c r="DD822">
        <v>0</v>
      </c>
      <c r="DE822">
        <v>39</v>
      </c>
      <c r="DF822">
        <v>9</v>
      </c>
      <c r="DG822">
        <v>5</v>
      </c>
      <c r="DH822">
        <v>8</v>
      </c>
      <c r="DI822">
        <v>5</v>
      </c>
      <c r="DJ822" s="11">
        <f t="shared" si="241"/>
        <v>-4</v>
      </c>
      <c r="DK822" s="6">
        <v>4.8305037899999999</v>
      </c>
      <c r="DL822">
        <v>9</v>
      </c>
      <c r="DM822">
        <v>0</v>
      </c>
      <c r="DN822">
        <v>0</v>
      </c>
      <c r="DO822">
        <v>0</v>
      </c>
      <c r="DP822">
        <v>0</v>
      </c>
      <c r="DQ822">
        <v>1625</v>
      </c>
      <c r="DR822">
        <v>1594</v>
      </c>
      <c r="DS822">
        <v>1178</v>
      </c>
      <c r="DT822">
        <v>1089</v>
      </c>
      <c r="DU822">
        <v>860</v>
      </c>
      <c r="DV822">
        <v>785</v>
      </c>
      <c r="DW822" s="6">
        <v>88.51</v>
      </c>
      <c r="DX822" s="6">
        <v>79.150000000000006</v>
      </c>
      <c r="DY822">
        <v>328</v>
      </c>
      <c r="DZ822">
        <v>266</v>
      </c>
      <c r="EA822">
        <v>76</v>
      </c>
      <c r="EB822">
        <v>55</v>
      </c>
      <c r="EC822">
        <v>61</v>
      </c>
      <c r="ED822">
        <v>65</v>
      </c>
      <c r="EE822">
        <v>78</v>
      </c>
      <c r="EF822">
        <v>88</v>
      </c>
      <c r="EG822" s="11">
        <f t="shared" si="242"/>
        <v>139</v>
      </c>
      <c r="EH822" s="11">
        <f t="shared" si="243"/>
        <v>153</v>
      </c>
      <c r="EI822">
        <v>787</v>
      </c>
      <c r="EJ822">
        <v>957</v>
      </c>
      <c r="EK822">
        <v>536</v>
      </c>
      <c r="EL822">
        <v>564</v>
      </c>
      <c r="EM822">
        <v>349</v>
      </c>
      <c r="EN822">
        <v>221</v>
      </c>
      <c r="EO822">
        <v>66</v>
      </c>
      <c r="EP822">
        <v>99</v>
      </c>
      <c r="EQ822">
        <v>2.7</v>
      </c>
      <c r="ER822">
        <v>4.5999999999999996</v>
      </c>
      <c r="ES822">
        <v>7.3</v>
      </c>
      <c r="ET822">
        <v>3077.19</v>
      </c>
      <c r="EU822" s="11">
        <f t="shared" si="244"/>
        <v>239</v>
      </c>
      <c r="EV822" s="6">
        <f t="shared" si="245"/>
        <v>10.333333333333334</v>
      </c>
      <c r="EW822" s="6">
        <f t="shared" si="246"/>
        <v>113.03263865723264</v>
      </c>
      <c r="EX822" s="6">
        <v>39.700000000000003</v>
      </c>
      <c r="EY822">
        <v>0.5</v>
      </c>
    </row>
    <row r="823" spans="1:155">
      <c r="A823">
        <v>540</v>
      </c>
      <c r="B823" s="5">
        <v>6500000</v>
      </c>
      <c r="C823" t="s">
        <v>2478</v>
      </c>
      <c r="D823" t="s">
        <v>832</v>
      </c>
      <c r="E823" t="s">
        <v>577</v>
      </c>
      <c r="F823" t="s">
        <v>145</v>
      </c>
      <c r="G823" t="s">
        <v>162</v>
      </c>
      <c r="H823">
        <v>72</v>
      </c>
      <c r="I823">
        <v>211</v>
      </c>
      <c r="J823">
        <v>2002</v>
      </c>
      <c r="K823">
        <v>1</v>
      </c>
      <c r="L823">
        <v>24</v>
      </c>
      <c r="M823" t="s">
        <v>155</v>
      </c>
      <c r="N823" t="s">
        <v>2479</v>
      </c>
      <c r="O823" t="s">
        <v>399</v>
      </c>
      <c r="P823" t="s">
        <v>209</v>
      </c>
      <c r="Q823" t="s">
        <v>179</v>
      </c>
      <c r="R823">
        <v>76</v>
      </c>
      <c r="S823">
        <v>16</v>
      </c>
      <c r="T823">
        <v>35</v>
      </c>
      <c r="U823">
        <v>20</v>
      </c>
      <c r="V823">
        <v>15</v>
      </c>
      <c r="W823">
        <v>51</v>
      </c>
      <c r="X823">
        <v>-2</v>
      </c>
      <c r="Y823" s="6">
        <v>-0.1</v>
      </c>
      <c r="Z823">
        <v>53</v>
      </c>
      <c r="AA823">
        <v>2047</v>
      </c>
      <c r="AB823">
        <v>88034</v>
      </c>
      <c r="AC823" s="6">
        <v>1462.55</v>
      </c>
      <c r="AD823" s="7">
        <v>19.3</v>
      </c>
      <c r="AE823" s="7">
        <f t="shared" si="228"/>
        <v>19.283260233918128</v>
      </c>
      <c r="AF823" s="8">
        <v>0.32382375733421898</v>
      </c>
      <c r="AG823" s="8">
        <v>0.69863013698630139</v>
      </c>
      <c r="AH823" s="8">
        <v>0.11145038167938931</v>
      </c>
      <c r="AI823" s="9">
        <f t="shared" si="229"/>
        <v>0.90193164933135217</v>
      </c>
      <c r="AJ823" s="10">
        <f t="shared" si="230"/>
        <v>1013.3820310107416</v>
      </c>
      <c r="AK823" s="7">
        <f t="shared" si="231"/>
        <v>2.9947694095928346</v>
      </c>
      <c r="AL823" s="7">
        <f t="shared" si="232"/>
        <v>2.7075997401798233</v>
      </c>
      <c r="AM823" s="8">
        <f t="shared" si="233"/>
        <v>0.52517985611510787</v>
      </c>
      <c r="AN823" s="11">
        <f t="shared" si="234"/>
        <v>7</v>
      </c>
      <c r="AO823" s="7">
        <f t="shared" si="235"/>
        <v>0.28716966941301125</v>
      </c>
      <c r="AP823">
        <v>228</v>
      </c>
      <c r="AQ823">
        <v>228</v>
      </c>
      <c r="AR823">
        <v>174</v>
      </c>
      <c r="AS823">
        <v>117</v>
      </c>
      <c r="AT823">
        <v>117</v>
      </c>
      <c r="AU823">
        <v>117</v>
      </c>
      <c r="AV823" s="6">
        <v>12.62</v>
      </c>
      <c r="AW823">
        <v>41</v>
      </c>
      <c r="AX823">
        <v>6</v>
      </c>
      <c r="AY823">
        <v>6</v>
      </c>
      <c r="AZ823" s="11">
        <f t="shared" si="236"/>
        <v>12</v>
      </c>
      <c r="BA823" s="6">
        <v>30.316199999999998</v>
      </c>
      <c r="BB823" s="6">
        <v>27.87</v>
      </c>
      <c r="BC823" s="6">
        <v>294.5</v>
      </c>
      <c r="BD823">
        <v>33</v>
      </c>
      <c r="BE823">
        <v>33</v>
      </c>
      <c r="BF823">
        <v>101</v>
      </c>
      <c r="BG823" s="11">
        <f t="shared" si="237"/>
        <v>-68</v>
      </c>
      <c r="BH823">
        <v>57</v>
      </c>
      <c r="BI823">
        <v>18</v>
      </c>
      <c r="BJ823">
        <v>27</v>
      </c>
      <c r="BK823">
        <v>69</v>
      </c>
      <c r="BL823">
        <v>18</v>
      </c>
      <c r="BM823">
        <v>27</v>
      </c>
      <c r="BN823">
        <v>69</v>
      </c>
      <c r="BO823" s="8">
        <f t="shared" si="238"/>
        <v>5.3696498054474705E-2</v>
      </c>
      <c r="BP823">
        <v>101</v>
      </c>
      <c r="BQ823">
        <v>146</v>
      </c>
      <c r="BR823">
        <v>101</v>
      </c>
      <c r="BS823">
        <v>146</v>
      </c>
      <c r="BT823" s="8">
        <f t="shared" si="239"/>
        <v>0.40890688259109309</v>
      </c>
      <c r="BU823" s="8">
        <f t="shared" si="240"/>
        <v>0.14219919401266551</v>
      </c>
      <c r="BV823">
        <v>32</v>
      </c>
      <c r="BW823">
        <v>43</v>
      </c>
      <c r="BX823">
        <v>39</v>
      </c>
      <c r="BY823">
        <v>47</v>
      </c>
      <c r="BZ823">
        <v>30</v>
      </c>
      <c r="CA823">
        <v>56</v>
      </c>
      <c r="CB823">
        <v>34</v>
      </c>
      <c r="CC823">
        <v>38</v>
      </c>
      <c r="CD823">
        <v>27</v>
      </c>
      <c r="CE823">
        <v>43</v>
      </c>
      <c r="CF823">
        <v>59</v>
      </c>
      <c r="CG823">
        <v>108</v>
      </c>
      <c r="CH823">
        <v>0</v>
      </c>
      <c r="CI823">
        <v>2</v>
      </c>
      <c r="CJ823">
        <v>2</v>
      </c>
      <c r="CK823">
        <v>4</v>
      </c>
      <c r="CL823">
        <v>0</v>
      </c>
      <c r="CM823">
        <v>0</v>
      </c>
      <c r="CN823">
        <v>0</v>
      </c>
      <c r="CO823">
        <v>0</v>
      </c>
      <c r="CP823">
        <v>3</v>
      </c>
      <c r="CQ823">
        <v>2</v>
      </c>
      <c r="CR823">
        <v>1</v>
      </c>
      <c r="CS823">
        <v>0</v>
      </c>
      <c r="CT823">
        <v>10</v>
      </c>
      <c r="CU823">
        <v>2</v>
      </c>
      <c r="CV823">
        <v>3</v>
      </c>
      <c r="CW823">
        <v>6</v>
      </c>
      <c r="CX823">
        <v>46</v>
      </c>
      <c r="CY823">
        <v>10</v>
      </c>
      <c r="CZ823">
        <v>0</v>
      </c>
      <c r="DA823">
        <v>25</v>
      </c>
      <c r="DB823">
        <v>7</v>
      </c>
      <c r="DC823">
        <v>12</v>
      </c>
      <c r="DD823">
        <v>0</v>
      </c>
      <c r="DE823">
        <v>63</v>
      </c>
      <c r="DF823">
        <v>21</v>
      </c>
      <c r="DG823">
        <v>24</v>
      </c>
      <c r="DH823">
        <v>19</v>
      </c>
      <c r="DI823">
        <v>16</v>
      </c>
      <c r="DJ823" s="11">
        <f t="shared" si="241"/>
        <v>3</v>
      </c>
      <c r="DK823" s="6">
        <v>-2.4532342067999999</v>
      </c>
      <c r="DL823">
        <v>19</v>
      </c>
      <c r="DM823">
        <v>1</v>
      </c>
      <c r="DN823">
        <v>0</v>
      </c>
      <c r="DO823">
        <v>1</v>
      </c>
      <c r="DP823">
        <v>0</v>
      </c>
      <c r="DQ823">
        <v>1238</v>
      </c>
      <c r="DR823">
        <v>1285</v>
      </c>
      <c r="DS823">
        <v>926</v>
      </c>
      <c r="DT823">
        <v>931</v>
      </c>
      <c r="DU823">
        <v>655</v>
      </c>
      <c r="DV823">
        <v>673</v>
      </c>
      <c r="DW823" s="6">
        <v>61.57</v>
      </c>
      <c r="DX823" s="6">
        <v>56.38</v>
      </c>
      <c r="DY823">
        <v>206</v>
      </c>
      <c r="DZ823">
        <v>182</v>
      </c>
      <c r="EA823">
        <v>73</v>
      </c>
      <c r="EB823">
        <v>66</v>
      </c>
      <c r="EC823">
        <v>41</v>
      </c>
      <c r="ED823">
        <v>43</v>
      </c>
      <c r="EE823">
        <v>33</v>
      </c>
      <c r="EF823">
        <v>48</v>
      </c>
      <c r="EG823" s="11">
        <f t="shared" si="242"/>
        <v>74</v>
      </c>
      <c r="EH823" s="11">
        <f t="shared" si="243"/>
        <v>91</v>
      </c>
      <c r="EI823">
        <v>871</v>
      </c>
      <c r="EJ823">
        <v>866</v>
      </c>
      <c r="EK823">
        <v>300</v>
      </c>
      <c r="EL823">
        <v>448</v>
      </c>
      <c r="EM823">
        <v>122</v>
      </c>
      <c r="EN823">
        <v>134</v>
      </c>
      <c r="EO823">
        <v>92</v>
      </c>
      <c r="EP823">
        <v>74</v>
      </c>
      <c r="EQ823">
        <v>3.3</v>
      </c>
      <c r="ER823">
        <v>1.6</v>
      </c>
      <c r="ES823">
        <v>5</v>
      </c>
      <c r="ET823">
        <v>3053.95</v>
      </c>
      <c r="EU823" s="11">
        <f t="shared" si="244"/>
        <v>156</v>
      </c>
      <c r="EV823" s="6">
        <f t="shared" si="245"/>
        <v>3.1578947368421053</v>
      </c>
      <c r="EW823" s="6">
        <f t="shared" si="246"/>
        <v>103.50415370414687</v>
      </c>
      <c r="EX823" s="6">
        <v>42.3</v>
      </c>
      <c r="EY823">
        <v>0.56000000000000005</v>
      </c>
    </row>
    <row r="824" spans="1:155">
      <c r="A824">
        <v>835</v>
      </c>
      <c r="B824" s="5">
        <v>6500000</v>
      </c>
      <c r="C824" t="s">
        <v>2713</v>
      </c>
      <c r="D824" t="s">
        <v>832</v>
      </c>
      <c r="E824" t="s">
        <v>577</v>
      </c>
      <c r="F824" t="s">
        <v>145</v>
      </c>
      <c r="G824" t="s">
        <v>145</v>
      </c>
      <c r="H824">
        <v>74</v>
      </c>
      <c r="I824">
        <v>185</v>
      </c>
      <c r="J824">
        <v>2004</v>
      </c>
      <c r="K824">
        <v>1</v>
      </c>
      <c r="L824">
        <v>20</v>
      </c>
      <c r="M824" t="s">
        <v>146</v>
      </c>
      <c r="N824" t="s">
        <v>2714</v>
      </c>
      <c r="O824" t="s">
        <v>1246</v>
      </c>
      <c r="P824" t="s">
        <v>171</v>
      </c>
      <c r="Q824" t="s">
        <v>257</v>
      </c>
      <c r="R824">
        <v>80</v>
      </c>
      <c r="S824">
        <v>14</v>
      </c>
      <c r="T824">
        <v>31</v>
      </c>
      <c r="U824">
        <v>21</v>
      </c>
      <c r="V824">
        <v>10</v>
      </c>
      <c r="W824">
        <v>45</v>
      </c>
      <c r="X824">
        <v>-8</v>
      </c>
      <c r="Y824" s="6">
        <v>-0.30000000000000004</v>
      </c>
      <c r="Z824">
        <v>33</v>
      </c>
      <c r="AA824">
        <v>1971</v>
      </c>
      <c r="AB824">
        <v>94682</v>
      </c>
      <c r="AC824" s="6">
        <v>1547.88</v>
      </c>
      <c r="AD824" s="7">
        <v>19.583333333300001</v>
      </c>
      <c r="AE824" s="7">
        <f t="shared" si="228"/>
        <v>19.552416666655557</v>
      </c>
      <c r="AF824" s="8">
        <v>0.32757285251730051</v>
      </c>
      <c r="AG824" s="8">
        <v>0.58441558441558439</v>
      </c>
      <c r="AH824" s="8">
        <v>9.7099621689785628E-2</v>
      </c>
      <c r="AI824" s="9">
        <f t="shared" si="229"/>
        <v>0.90168175937904271</v>
      </c>
      <c r="AJ824" s="10">
        <f t="shared" si="230"/>
        <v>998.7813810688283</v>
      </c>
      <c r="AK824" s="7">
        <f t="shared" si="231"/>
        <v>2.9847274982556784</v>
      </c>
      <c r="AL824" s="7">
        <f t="shared" si="232"/>
        <v>2.9459648034731374</v>
      </c>
      <c r="AM824" s="8">
        <f t="shared" si="233"/>
        <v>0.50326797385620914</v>
      </c>
      <c r="AN824" s="11">
        <f t="shared" si="234"/>
        <v>1</v>
      </c>
      <c r="AO824" s="7">
        <f t="shared" si="235"/>
        <v>3.8762694782541018E-2</v>
      </c>
      <c r="AP824">
        <v>192</v>
      </c>
      <c r="AQ824">
        <v>195</v>
      </c>
      <c r="AR824">
        <v>159</v>
      </c>
      <c r="AS824">
        <v>124</v>
      </c>
      <c r="AT824">
        <v>126</v>
      </c>
      <c r="AU824">
        <v>126</v>
      </c>
      <c r="AV824" s="6">
        <v>15.03</v>
      </c>
      <c r="AW824">
        <v>58</v>
      </c>
      <c r="AX824">
        <v>10</v>
      </c>
      <c r="AY824">
        <v>8</v>
      </c>
      <c r="AZ824" s="11">
        <f t="shared" si="236"/>
        <v>18</v>
      </c>
      <c r="BA824" s="6">
        <v>26.254000000000001</v>
      </c>
      <c r="BB824" s="6">
        <v>24.68</v>
      </c>
      <c r="BC824" s="6">
        <v>402.3</v>
      </c>
      <c r="BD824">
        <v>81</v>
      </c>
      <c r="BE824">
        <v>80</v>
      </c>
      <c r="BF824">
        <v>87</v>
      </c>
      <c r="BG824" s="11">
        <f t="shared" si="237"/>
        <v>-7</v>
      </c>
      <c r="BH824">
        <v>35</v>
      </c>
      <c r="BI824">
        <v>25</v>
      </c>
      <c r="BJ824">
        <v>44</v>
      </c>
      <c r="BK824">
        <v>26</v>
      </c>
      <c r="BL824">
        <v>25</v>
      </c>
      <c r="BM824">
        <v>43</v>
      </c>
      <c r="BN824">
        <v>25</v>
      </c>
      <c r="BO824" s="8">
        <f t="shared" si="238"/>
        <v>1.839587932303164E-2</v>
      </c>
      <c r="BP824">
        <v>884</v>
      </c>
      <c r="BQ824">
        <v>733</v>
      </c>
      <c r="BR824">
        <v>862</v>
      </c>
      <c r="BS824">
        <v>717</v>
      </c>
      <c r="BT824" s="8">
        <f t="shared" si="239"/>
        <v>0.54669140383426096</v>
      </c>
      <c r="BU824" s="8">
        <f t="shared" si="240"/>
        <v>0.88409854423292278</v>
      </c>
      <c r="BV824">
        <v>320</v>
      </c>
      <c r="BW824">
        <v>277</v>
      </c>
      <c r="BX824">
        <v>274</v>
      </c>
      <c r="BY824">
        <v>226</v>
      </c>
      <c r="BZ824">
        <v>290</v>
      </c>
      <c r="CA824">
        <v>230</v>
      </c>
      <c r="CB824">
        <v>222</v>
      </c>
      <c r="CC824">
        <v>203</v>
      </c>
      <c r="CD824">
        <v>302</v>
      </c>
      <c r="CE824">
        <v>259</v>
      </c>
      <c r="CF824">
        <v>568</v>
      </c>
      <c r="CG824">
        <v>438</v>
      </c>
      <c r="CH824">
        <v>0</v>
      </c>
      <c r="CI824">
        <v>2</v>
      </c>
      <c r="CJ824">
        <v>1</v>
      </c>
      <c r="CK824">
        <v>1</v>
      </c>
      <c r="CL824">
        <v>0</v>
      </c>
      <c r="CM824">
        <v>0</v>
      </c>
      <c r="CN824">
        <v>0</v>
      </c>
      <c r="CO824">
        <v>0</v>
      </c>
      <c r="CP824">
        <v>1</v>
      </c>
      <c r="CQ824">
        <v>3</v>
      </c>
      <c r="CR824">
        <v>1</v>
      </c>
      <c r="CS824">
        <v>0</v>
      </c>
      <c r="CT824">
        <v>9</v>
      </c>
      <c r="CU824">
        <v>0</v>
      </c>
      <c r="CV824">
        <v>1</v>
      </c>
      <c r="CW824">
        <v>3</v>
      </c>
      <c r="CX824">
        <v>31</v>
      </c>
      <c r="CY824">
        <v>16</v>
      </c>
      <c r="CZ824">
        <v>4</v>
      </c>
      <c r="DA824">
        <v>12</v>
      </c>
      <c r="DB824">
        <v>30</v>
      </c>
      <c r="DC824">
        <v>15</v>
      </c>
      <c r="DD824">
        <v>1</v>
      </c>
      <c r="DE824">
        <v>48</v>
      </c>
      <c r="DF824">
        <v>15</v>
      </c>
      <c r="DG824">
        <v>10</v>
      </c>
      <c r="DH824">
        <v>15</v>
      </c>
      <c r="DI824">
        <v>10</v>
      </c>
      <c r="DJ824" s="11">
        <f t="shared" si="241"/>
        <v>-5</v>
      </c>
      <c r="DK824" s="6">
        <v>1.2653381148</v>
      </c>
      <c r="DL824">
        <v>14</v>
      </c>
      <c r="DM824">
        <v>1</v>
      </c>
      <c r="DN824">
        <v>0</v>
      </c>
      <c r="DO824">
        <v>0</v>
      </c>
      <c r="DP824">
        <v>0</v>
      </c>
      <c r="DQ824">
        <v>1394</v>
      </c>
      <c r="DR824">
        <v>1359</v>
      </c>
      <c r="DS824">
        <v>1055</v>
      </c>
      <c r="DT824">
        <v>1060</v>
      </c>
      <c r="DU824">
        <v>793</v>
      </c>
      <c r="DV824">
        <v>773</v>
      </c>
      <c r="DW824" s="6">
        <v>75.17</v>
      </c>
      <c r="DX824" s="6">
        <v>72.06</v>
      </c>
      <c r="DY824">
        <v>265</v>
      </c>
      <c r="DZ824">
        <v>243</v>
      </c>
      <c r="EA824">
        <v>77</v>
      </c>
      <c r="EB824">
        <v>76</v>
      </c>
      <c r="EC824">
        <v>44</v>
      </c>
      <c r="ED824">
        <v>46</v>
      </c>
      <c r="EE824">
        <v>45</v>
      </c>
      <c r="EF824">
        <v>48</v>
      </c>
      <c r="EG824" s="11">
        <f t="shared" si="242"/>
        <v>89</v>
      </c>
      <c r="EH824" s="11">
        <f t="shared" si="243"/>
        <v>94</v>
      </c>
      <c r="EI824">
        <v>957</v>
      </c>
      <c r="EJ824">
        <v>829</v>
      </c>
      <c r="EK824">
        <v>416</v>
      </c>
      <c r="EL824">
        <v>503</v>
      </c>
      <c r="EM824">
        <v>200</v>
      </c>
      <c r="EN824">
        <v>150</v>
      </c>
      <c r="EO824">
        <v>80</v>
      </c>
      <c r="EP824">
        <v>95</v>
      </c>
      <c r="EQ824">
        <v>2.2000000000000002</v>
      </c>
      <c r="ER824">
        <v>1.9</v>
      </c>
      <c r="ES824">
        <v>4.0999999999999996</v>
      </c>
      <c r="ET824">
        <v>3177.42</v>
      </c>
      <c r="EU824" s="11">
        <f t="shared" si="244"/>
        <v>141</v>
      </c>
      <c r="EV824" s="6">
        <f t="shared" si="245"/>
        <v>8.9285714285714288</v>
      </c>
      <c r="EW824" s="6">
        <f t="shared" si="246"/>
        <v>106.71369873633614</v>
      </c>
      <c r="EX824" s="6">
        <v>43.6</v>
      </c>
      <c r="EY824">
        <v>0.55000000000000004</v>
      </c>
    </row>
    <row r="825" spans="1:155">
      <c r="A825">
        <v>748</v>
      </c>
      <c r="B825" s="5">
        <v>6750000</v>
      </c>
      <c r="C825" t="s">
        <v>1082</v>
      </c>
      <c r="D825" t="s">
        <v>1083</v>
      </c>
      <c r="E825" t="s">
        <v>176</v>
      </c>
      <c r="F825" t="s">
        <v>154</v>
      </c>
      <c r="G825" t="s">
        <v>154</v>
      </c>
      <c r="H825">
        <v>69</v>
      </c>
      <c r="I825">
        <v>157</v>
      </c>
      <c r="J825">
        <v>2011</v>
      </c>
      <c r="K825">
        <v>4</v>
      </c>
      <c r="L825">
        <v>104</v>
      </c>
      <c r="M825" t="s">
        <v>155</v>
      </c>
      <c r="N825" t="s">
        <v>1080</v>
      </c>
      <c r="O825" t="s">
        <v>480</v>
      </c>
      <c r="P825" t="s">
        <v>149</v>
      </c>
      <c r="Q825" t="s">
        <v>204</v>
      </c>
      <c r="R825">
        <v>72</v>
      </c>
      <c r="S825">
        <v>18</v>
      </c>
      <c r="T825">
        <v>43</v>
      </c>
      <c r="U825">
        <v>30</v>
      </c>
      <c r="V825">
        <v>13</v>
      </c>
      <c r="W825">
        <v>61</v>
      </c>
      <c r="X825">
        <v>-7</v>
      </c>
      <c r="Y825" s="6">
        <v>9.9</v>
      </c>
      <c r="Z825">
        <v>4</v>
      </c>
      <c r="AA825">
        <v>1595</v>
      </c>
      <c r="AB825">
        <v>79882</v>
      </c>
      <c r="AC825" s="6">
        <v>1319.32</v>
      </c>
      <c r="AD825" s="7">
        <v>18.483333333299999</v>
      </c>
      <c r="AE825" s="7">
        <f t="shared" si="228"/>
        <v>18.432808641964197</v>
      </c>
      <c r="AF825" s="8">
        <v>0.3218591579532869</v>
      </c>
      <c r="AG825" s="8">
        <v>0.80263157894736847</v>
      </c>
      <c r="AH825" s="8">
        <v>9.7435897435897437E-2</v>
      </c>
      <c r="AI825" s="9">
        <f t="shared" si="229"/>
        <v>0.90810810810810816</v>
      </c>
      <c r="AJ825" s="10">
        <f t="shared" si="230"/>
        <v>1005.5440055440057</v>
      </c>
      <c r="AK825" s="7">
        <f t="shared" si="231"/>
        <v>3.4563259861140589</v>
      </c>
      <c r="AL825" s="7">
        <f t="shared" si="232"/>
        <v>2.3193766485765397</v>
      </c>
      <c r="AM825" s="8">
        <f t="shared" si="233"/>
        <v>0.59842519685039375</v>
      </c>
      <c r="AN825" s="11">
        <f t="shared" si="234"/>
        <v>25</v>
      </c>
      <c r="AO825" s="7">
        <f t="shared" si="235"/>
        <v>1.1369493375375193</v>
      </c>
      <c r="AP825">
        <v>307</v>
      </c>
      <c r="AQ825">
        <v>307</v>
      </c>
      <c r="AR825">
        <v>241</v>
      </c>
      <c r="AS825">
        <v>182</v>
      </c>
      <c r="AT825">
        <v>182</v>
      </c>
      <c r="AU825">
        <v>182</v>
      </c>
      <c r="AV825" s="6">
        <v>16.690000000000001</v>
      </c>
      <c r="AW825">
        <v>53</v>
      </c>
      <c r="AX825">
        <v>10</v>
      </c>
      <c r="AY825">
        <v>8</v>
      </c>
      <c r="AZ825" s="11">
        <f t="shared" si="236"/>
        <v>18</v>
      </c>
      <c r="BA825" s="6">
        <v>25.923100000000002</v>
      </c>
      <c r="BB825" s="6">
        <v>24.49</v>
      </c>
      <c r="BC825" s="6">
        <v>567.9</v>
      </c>
      <c r="BD825">
        <v>9</v>
      </c>
      <c r="BE825">
        <v>9</v>
      </c>
      <c r="BF825">
        <v>43</v>
      </c>
      <c r="BG825" s="11">
        <f t="shared" si="237"/>
        <v>-34</v>
      </c>
      <c r="BH825">
        <v>59</v>
      </c>
      <c r="BI825">
        <v>86</v>
      </c>
      <c r="BJ825">
        <v>44</v>
      </c>
      <c r="BK825">
        <v>14</v>
      </c>
      <c r="BL825">
        <v>86</v>
      </c>
      <c r="BM825">
        <v>44</v>
      </c>
      <c r="BN825">
        <v>14</v>
      </c>
      <c r="BO825" s="8">
        <f t="shared" si="238"/>
        <v>1.3725490196078431E-2</v>
      </c>
      <c r="BP825">
        <v>0</v>
      </c>
      <c r="BQ825">
        <v>0</v>
      </c>
      <c r="BR825">
        <v>0</v>
      </c>
      <c r="BS825">
        <v>0</v>
      </c>
      <c r="BT825" s="8">
        <f t="shared" si="239"/>
        <v>0</v>
      </c>
      <c r="BU825" s="8">
        <f t="shared" si="240"/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1</v>
      </c>
      <c r="CI825">
        <v>3</v>
      </c>
      <c r="CJ825">
        <v>3</v>
      </c>
      <c r="CK825">
        <v>2</v>
      </c>
      <c r="CL825">
        <v>0</v>
      </c>
      <c r="CM825">
        <v>0</v>
      </c>
      <c r="CN825">
        <v>3</v>
      </c>
      <c r="CO825">
        <v>0</v>
      </c>
      <c r="CP825">
        <v>1</v>
      </c>
      <c r="CQ825">
        <v>3</v>
      </c>
      <c r="CR825">
        <v>2</v>
      </c>
      <c r="CS825">
        <v>2</v>
      </c>
      <c r="CT825">
        <v>7</v>
      </c>
      <c r="CU825">
        <v>0</v>
      </c>
      <c r="CV825">
        <v>7</v>
      </c>
      <c r="CW825">
        <v>5</v>
      </c>
      <c r="CX825">
        <v>47</v>
      </c>
      <c r="CY825">
        <v>25</v>
      </c>
      <c r="CZ825">
        <v>2</v>
      </c>
      <c r="DA825">
        <v>19</v>
      </c>
      <c r="DB825">
        <v>13</v>
      </c>
      <c r="DC825">
        <v>10</v>
      </c>
      <c r="DD825">
        <v>5</v>
      </c>
      <c r="DE825">
        <v>108</v>
      </c>
      <c r="DF825">
        <v>2</v>
      </c>
      <c r="DG825">
        <v>36</v>
      </c>
      <c r="DH825">
        <v>2</v>
      </c>
      <c r="DI825">
        <v>31</v>
      </c>
      <c r="DJ825" s="11">
        <f t="shared" si="241"/>
        <v>34</v>
      </c>
      <c r="DK825" s="6">
        <v>23.752716752000001</v>
      </c>
      <c r="DL825">
        <v>2</v>
      </c>
      <c r="DM825">
        <v>0</v>
      </c>
      <c r="DN825">
        <v>0</v>
      </c>
      <c r="DO825">
        <v>0</v>
      </c>
      <c r="DP825">
        <v>0</v>
      </c>
      <c r="DQ825">
        <v>1448</v>
      </c>
      <c r="DR825">
        <v>1020</v>
      </c>
      <c r="DS825">
        <v>1058</v>
      </c>
      <c r="DT825">
        <v>770</v>
      </c>
      <c r="DU825">
        <v>780</v>
      </c>
      <c r="DV825">
        <v>555</v>
      </c>
      <c r="DW825" s="6">
        <v>76.17</v>
      </c>
      <c r="DX825" s="6">
        <v>50.62</v>
      </c>
      <c r="DY825">
        <v>253</v>
      </c>
      <c r="DZ825">
        <v>156</v>
      </c>
      <c r="EA825">
        <v>76</v>
      </c>
      <c r="EB825">
        <v>51</v>
      </c>
      <c r="EC825">
        <v>61</v>
      </c>
      <c r="ED825">
        <v>42</v>
      </c>
      <c r="EE825">
        <v>54</v>
      </c>
      <c r="EF825">
        <v>63</v>
      </c>
      <c r="EG825" s="11">
        <f t="shared" si="242"/>
        <v>115</v>
      </c>
      <c r="EH825" s="11">
        <f t="shared" si="243"/>
        <v>105</v>
      </c>
      <c r="EI825">
        <v>649</v>
      </c>
      <c r="EJ825">
        <v>689</v>
      </c>
      <c r="EK825">
        <v>305</v>
      </c>
      <c r="EL825">
        <v>280</v>
      </c>
      <c r="EM825">
        <v>263</v>
      </c>
      <c r="EN825">
        <v>157</v>
      </c>
      <c r="EO825">
        <v>82</v>
      </c>
      <c r="EP825">
        <v>108</v>
      </c>
      <c r="EQ825">
        <v>4.8</v>
      </c>
      <c r="ER825">
        <v>1.3</v>
      </c>
      <c r="ES825">
        <v>6.1</v>
      </c>
      <c r="ET825">
        <v>2779.74</v>
      </c>
      <c r="EU825" s="11">
        <f t="shared" si="244"/>
        <v>27</v>
      </c>
      <c r="EV825" s="6">
        <f t="shared" si="245"/>
        <v>26.5</v>
      </c>
      <c r="EW825" s="6">
        <f t="shared" si="246"/>
        <v>112.23963860170392</v>
      </c>
      <c r="EX825" s="6">
        <v>62</v>
      </c>
      <c r="EY825">
        <v>0.86</v>
      </c>
    </row>
    <row r="826" spans="1:155">
      <c r="A826">
        <v>68</v>
      </c>
      <c r="B826" s="5">
        <v>6750000</v>
      </c>
      <c r="C826" t="s">
        <v>1107</v>
      </c>
      <c r="D826" t="s">
        <v>425</v>
      </c>
      <c r="E826" t="s">
        <v>144</v>
      </c>
      <c r="F826" t="s">
        <v>145</v>
      </c>
      <c r="G826" t="s">
        <v>145</v>
      </c>
      <c r="H826">
        <v>72</v>
      </c>
      <c r="I826">
        <v>198</v>
      </c>
      <c r="M826" t="s">
        <v>155</v>
      </c>
      <c r="N826" t="s">
        <v>1108</v>
      </c>
      <c r="O826" t="s">
        <v>306</v>
      </c>
      <c r="P826" t="s">
        <v>192</v>
      </c>
      <c r="Q826" t="s">
        <v>204</v>
      </c>
      <c r="R826">
        <v>81</v>
      </c>
      <c r="S826">
        <v>12</v>
      </c>
      <c r="T826">
        <v>27</v>
      </c>
      <c r="U826">
        <v>12</v>
      </c>
      <c r="V826">
        <v>15</v>
      </c>
      <c r="W826">
        <v>39</v>
      </c>
      <c r="X826">
        <v>22</v>
      </c>
      <c r="Y826" s="6">
        <v>8.1</v>
      </c>
      <c r="Z826">
        <v>59</v>
      </c>
      <c r="AA826">
        <v>2364</v>
      </c>
      <c r="AB826">
        <v>114610</v>
      </c>
      <c r="AC826" s="6">
        <v>1898.18</v>
      </c>
      <c r="AD826" s="7">
        <v>23.583333333300001</v>
      </c>
      <c r="AE826" s="7">
        <f t="shared" si="228"/>
        <v>23.533319615901096</v>
      </c>
      <c r="AF826" s="8">
        <v>0.39015376520232425</v>
      </c>
      <c r="AG826" s="8">
        <v>0.39</v>
      </c>
      <c r="AH826" s="8">
        <v>0.10245901639344263</v>
      </c>
      <c r="AI826" s="9">
        <f t="shared" si="229"/>
        <v>0.91090269636576782</v>
      </c>
      <c r="AJ826" s="10">
        <f t="shared" si="230"/>
        <v>1013.3617127592105</v>
      </c>
      <c r="AK826" s="7">
        <f t="shared" si="231"/>
        <v>3.1609225679334942</v>
      </c>
      <c r="AL826" s="7">
        <f t="shared" si="232"/>
        <v>2.4023011516294557</v>
      </c>
      <c r="AM826" s="8">
        <f t="shared" si="233"/>
        <v>0.56818181818181823</v>
      </c>
      <c r="AN826" s="11">
        <f t="shared" si="234"/>
        <v>24</v>
      </c>
      <c r="AO826" s="7">
        <f t="shared" si="235"/>
        <v>0.75862141630403856</v>
      </c>
      <c r="AP826">
        <v>373</v>
      </c>
      <c r="AQ826">
        <v>356</v>
      </c>
      <c r="AR826">
        <v>229</v>
      </c>
      <c r="AS826">
        <v>151</v>
      </c>
      <c r="AT826">
        <v>151</v>
      </c>
      <c r="AU826">
        <v>151</v>
      </c>
      <c r="AV826" s="6">
        <v>7.79</v>
      </c>
      <c r="AW826">
        <v>14</v>
      </c>
      <c r="AX826">
        <v>5</v>
      </c>
      <c r="AY826">
        <v>8</v>
      </c>
      <c r="AZ826" s="11">
        <f t="shared" si="236"/>
        <v>13</v>
      </c>
      <c r="BA826" s="6">
        <v>50.006599999999999</v>
      </c>
      <c r="BB826" s="6">
        <v>45.05</v>
      </c>
      <c r="BC826" s="6">
        <v>177.5</v>
      </c>
      <c r="BD826">
        <v>78</v>
      </c>
      <c r="BE826">
        <v>78</v>
      </c>
      <c r="BF826">
        <v>94</v>
      </c>
      <c r="BG826" s="11">
        <f t="shared" si="237"/>
        <v>-16</v>
      </c>
      <c r="BH826">
        <v>78</v>
      </c>
      <c r="BI826">
        <v>43</v>
      </c>
      <c r="BJ826">
        <v>45</v>
      </c>
      <c r="BK826">
        <v>184</v>
      </c>
      <c r="BL826">
        <v>43</v>
      </c>
      <c r="BM826">
        <v>45</v>
      </c>
      <c r="BN826">
        <v>184</v>
      </c>
      <c r="BO826" s="8">
        <f t="shared" si="238"/>
        <v>0.10785463071512309</v>
      </c>
      <c r="BP826">
        <v>0</v>
      </c>
      <c r="BQ826">
        <v>0</v>
      </c>
      <c r="BR826">
        <v>0</v>
      </c>
      <c r="BS826">
        <v>0</v>
      </c>
      <c r="BT826" s="8">
        <f t="shared" si="239"/>
        <v>0</v>
      </c>
      <c r="BU826" s="8">
        <f t="shared" si="240"/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1</v>
      </c>
      <c r="CI826">
        <v>1</v>
      </c>
      <c r="CJ826">
        <v>4</v>
      </c>
      <c r="CK826">
        <v>1</v>
      </c>
      <c r="CL826">
        <v>0</v>
      </c>
      <c r="CM826">
        <v>0</v>
      </c>
      <c r="CN826">
        <v>0</v>
      </c>
      <c r="CO826">
        <v>0</v>
      </c>
      <c r="CP826">
        <v>2</v>
      </c>
      <c r="CQ826">
        <v>0</v>
      </c>
      <c r="CR826">
        <v>0</v>
      </c>
      <c r="CS826">
        <v>0</v>
      </c>
      <c r="CT826">
        <v>10</v>
      </c>
      <c r="CU826">
        <v>0</v>
      </c>
      <c r="CV826">
        <v>1</v>
      </c>
      <c r="CW826">
        <v>11</v>
      </c>
      <c r="CX826">
        <v>66</v>
      </c>
      <c r="CY826">
        <v>4</v>
      </c>
      <c r="CZ826">
        <v>0</v>
      </c>
      <c r="DA826">
        <v>42</v>
      </c>
      <c r="DB826">
        <v>14</v>
      </c>
      <c r="DC826">
        <v>0</v>
      </c>
      <c r="DD826">
        <v>0</v>
      </c>
      <c r="DE826">
        <v>91</v>
      </c>
      <c r="DF826">
        <v>28</v>
      </c>
      <c r="DG826">
        <v>14</v>
      </c>
      <c r="DH826">
        <v>26</v>
      </c>
      <c r="DI826">
        <v>12</v>
      </c>
      <c r="DJ826" s="11">
        <f t="shared" si="241"/>
        <v>-14</v>
      </c>
      <c r="DK826" s="6">
        <v>1.32736185</v>
      </c>
      <c r="DL826">
        <v>27</v>
      </c>
      <c r="DM826">
        <v>1</v>
      </c>
      <c r="DN826">
        <v>0</v>
      </c>
      <c r="DO826">
        <v>0</v>
      </c>
      <c r="DP826">
        <v>0</v>
      </c>
      <c r="DQ826">
        <v>1830</v>
      </c>
      <c r="DR826">
        <v>1706</v>
      </c>
      <c r="DS826">
        <v>1365</v>
      </c>
      <c r="DT826">
        <v>1240</v>
      </c>
      <c r="DU826">
        <v>976</v>
      </c>
      <c r="DV826">
        <v>853</v>
      </c>
      <c r="DW826" s="6">
        <v>86.04</v>
      </c>
      <c r="DX826" s="6">
        <v>80.989999999999995</v>
      </c>
      <c r="DY826">
        <v>272</v>
      </c>
      <c r="DZ826">
        <v>270</v>
      </c>
      <c r="EA826">
        <v>100</v>
      </c>
      <c r="EB826">
        <v>76</v>
      </c>
      <c r="EC826">
        <v>66</v>
      </c>
      <c r="ED826">
        <v>48</v>
      </c>
      <c r="EE826">
        <v>105</v>
      </c>
      <c r="EF826">
        <v>63</v>
      </c>
      <c r="EG826" s="11">
        <f t="shared" si="242"/>
        <v>171</v>
      </c>
      <c r="EH826" s="11">
        <f t="shared" si="243"/>
        <v>111</v>
      </c>
      <c r="EI826">
        <v>1020</v>
      </c>
      <c r="EJ826">
        <v>1045</v>
      </c>
      <c r="EK826">
        <v>484</v>
      </c>
      <c r="EL826">
        <v>405</v>
      </c>
      <c r="EM826">
        <v>288</v>
      </c>
      <c r="EN826">
        <v>245</v>
      </c>
      <c r="EO826">
        <v>130</v>
      </c>
      <c r="EP826">
        <v>110</v>
      </c>
      <c r="EQ826">
        <v>3.1</v>
      </c>
      <c r="ER826">
        <v>6.3</v>
      </c>
      <c r="ES826">
        <v>9.4</v>
      </c>
      <c r="ET826">
        <v>2967.03</v>
      </c>
      <c r="EU826" s="11">
        <f t="shared" si="244"/>
        <v>322</v>
      </c>
      <c r="EV826" s="6">
        <f t="shared" si="245"/>
        <v>4.5555555555555554</v>
      </c>
      <c r="EW826" s="6">
        <f t="shared" si="246"/>
        <v>111.77022200212835</v>
      </c>
      <c r="EX826" s="6">
        <v>56.9</v>
      </c>
      <c r="EY826">
        <v>0.7</v>
      </c>
    </row>
    <row r="827" spans="1:155">
      <c r="A827">
        <v>366</v>
      </c>
      <c r="B827" s="5">
        <v>6750000</v>
      </c>
      <c r="C827" t="s">
        <v>2560</v>
      </c>
      <c r="D827" t="s">
        <v>238</v>
      </c>
      <c r="E827" t="s">
        <v>144</v>
      </c>
      <c r="F827" t="s">
        <v>145</v>
      </c>
      <c r="G827" t="s">
        <v>145</v>
      </c>
      <c r="H827">
        <v>76</v>
      </c>
      <c r="I827">
        <v>220</v>
      </c>
      <c r="J827">
        <v>1997</v>
      </c>
      <c r="K827">
        <v>1</v>
      </c>
      <c r="L827">
        <v>1</v>
      </c>
      <c r="M827" t="s">
        <v>155</v>
      </c>
      <c r="N827" t="s">
        <v>2561</v>
      </c>
      <c r="O827" t="s">
        <v>678</v>
      </c>
      <c r="P827" t="s">
        <v>171</v>
      </c>
      <c r="Q827" t="s">
        <v>432</v>
      </c>
      <c r="R827">
        <v>79</v>
      </c>
      <c r="S827">
        <v>7</v>
      </c>
      <c r="T827">
        <v>43</v>
      </c>
      <c r="U827">
        <v>18</v>
      </c>
      <c r="V827">
        <v>25</v>
      </c>
      <c r="W827">
        <v>50</v>
      </c>
      <c r="X827">
        <v>7</v>
      </c>
      <c r="Y827" s="6">
        <v>7.3</v>
      </c>
      <c r="Z827">
        <v>51</v>
      </c>
      <c r="AA827">
        <v>1835</v>
      </c>
      <c r="AB827">
        <v>85607</v>
      </c>
      <c r="AC827" s="6">
        <v>1424.66</v>
      </c>
      <c r="AD827" s="7">
        <v>18.083333333300001</v>
      </c>
      <c r="AE827" s="7">
        <f t="shared" si="228"/>
        <v>18.059184247527568</v>
      </c>
      <c r="AF827" s="8">
        <v>0.31654890459049906</v>
      </c>
      <c r="AG827" s="8">
        <v>0.58823529411764708</v>
      </c>
      <c r="AH827" s="8">
        <v>0.10059171597633136</v>
      </c>
      <c r="AI827" s="9">
        <f t="shared" si="229"/>
        <v>0.91512915129151295</v>
      </c>
      <c r="AJ827" s="10">
        <f t="shared" si="230"/>
        <v>1015.7208672678444</v>
      </c>
      <c r="AK827" s="7">
        <f t="shared" si="231"/>
        <v>3.5798014964974096</v>
      </c>
      <c r="AL827" s="7">
        <f t="shared" si="232"/>
        <v>1.937304339280951</v>
      </c>
      <c r="AM827" s="8">
        <f t="shared" si="233"/>
        <v>0.64885496183206104</v>
      </c>
      <c r="AN827" s="11">
        <f t="shared" si="234"/>
        <v>39</v>
      </c>
      <c r="AO827" s="7">
        <f t="shared" si="235"/>
        <v>1.6424971572164586</v>
      </c>
      <c r="AP827">
        <v>146</v>
      </c>
      <c r="AQ827">
        <v>146</v>
      </c>
      <c r="AR827">
        <v>118</v>
      </c>
      <c r="AS827">
        <v>82</v>
      </c>
      <c r="AT827">
        <v>81</v>
      </c>
      <c r="AU827">
        <v>82</v>
      </c>
      <c r="AV827" s="6">
        <v>8.26</v>
      </c>
      <c r="AW827">
        <v>25</v>
      </c>
      <c r="AX827">
        <v>6</v>
      </c>
      <c r="AY827">
        <v>7</v>
      </c>
      <c r="AZ827" s="11">
        <f t="shared" si="236"/>
        <v>13</v>
      </c>
      <c r="BA827" s="6">
        <v>31.3537</v>
      </c>
      <c r="BB827" s="6">
        <v>29.3</v>
      </c>
      <c r="BC827" s="6">
        <v>350.8</v>
      </c>
      <c r="BD827">
        <v>52</v>
      </c>
      <c r="BE827">
        <v>52</v>
      </c>
      <c r="BF827">
        <v>53</v>
      </c>
      <c r="BG827" s="11">
        <f t="shared" si="237"/>
        <v>-1</v>
      </c>
      <c r="BH827">
        <v>37</v>
      </c>
      <c r="BI827">
        <v>74</v>
      </c>
      <c r="BJ827">
        <v>64</v>
      </c>
      <c r="BK827">
        <v>31</v>
      </c>
      <c r="BL827">
        <v>74</v>
      </c>
      <c r="BM827">
        <v>62</v>
      </c>
      <c r="BN827">
        <v>31</v>
      </c>
      <c r="BO827" s="8">
        <f t="shared" si="238"/>
        <v>2.8105167724388033E-2</v>
      </c>
      <c r="BP827">
        <v>375</v>
      </c>
      <c r="BQ827">
        <v>362</v>
      </c>
      <c r="BR827">
        <v>374</v>
      </c>
      <c r="BS827">
        <v>360</v>
      </c>
      <c r="BT827" s="8">
        <f t="shared" si="239"/>
        <v>0.50881953867028495</v>
      </c>
      <c r="BU827" s="8">
        <f t="shared" si="240"/>
        <v>0.47324306898774982</v>
      </c>
      <c r="BV827">
        <v>91</v>
      </c>
      <c r="BW827">
        <v>95</v>
      </c>
      <c r="BX827">
        <v>133</v>
      </c>
      <c r="BY827">
        <v>111</v>
      </c>
      <c r="BZ827">
        <v>151</v>
      </c>
      <c r="CA827">
        <v>155</v>
      </c>
      <c r="CB827">
        <v>106</v>
      </c>
      <c r="CC827">
        <v>97</v>
      </c>
      <c r="CD827">
        <v>137</v>
      </c>
      <c r="CE827">
        <v>125</v>
      </c>
      <c r="CF827">
        <v>217</v>
      </c>
      <c r="CG827">
        <v>224</v>
      </c>
      <c r="CH827">
        <v>0</v>
      </c>
      <c r="CI827">
        <v>0</v>
      </c>
      <c r="CJ827">
        <v>0</v>
      </c>
      <c r="CK827">
        <v>3</v>
      </c>
      <c r="CL827">
        <v>0</v>
      </c>
      <c r="CM827">
        <v>1</v>
      </c>
      <c r="CN827">
        <v>0</v>
      </c>
      <c r="CO827">
        <v>0</v>
      </c>
      <c r="CP827">
        <v>0</v>
      </c>
      <c r="CQ827">
        <v>0</v>
      </c>
      <c r="CR827">
        <v>1</v>
      </c>
      <c r="CS827">
        <v>0</v>
      </c>
      <c r="CT827">
        <v>5</v>
      </c>
      <c r="CU827">
        <v>1</v>
      </c>
      <c r="CV827">
        <v>1</v>
      </c>
      <c r="CW827">
        <v>4</v>
      </c>
      <c r="CX827">
        <v>31</v>
      </c>
      <c r="CY827">
        <v>6</v>
      </c>
      <c r="CZ827">
        <v>2</v>
      </c>
      <c r="DA827">
        <v>17</v>
      </c>
      <c r="DB827">
        <v>5</v>
      </c>
      <c r="DC827">
        <v>4</v>
      </c>
      <c r="DD827">
        <v>0</v>
      </c>
      <c r="DE827">
        <v>47</v>
      </c>
      <c r="DF827">
        <v>16</v>
      </c>
      <c r="DG827">
        <v>14</v>
      </c>
      <c r="DH827">
        <v>13</v>
      </c>
      <c r="DI827">
        <v>17</v>
      </c>
      <c r="DJ827" s="11">
        <f t="shared" si="241"/>
        <v>-2</v>
      </c>
      <c r="DK827" s="6">
        <v>5.0369705847999997</v>
      </c>
      <c r="DL827">
        <v>13</v>
      </c>
      <c r="DM827">
        <v>1</v>
      </c>
      <c r="DN827">
        <v>0</v>
      </c>
      <c r="DO827">
        <v>1</v>
      </c>
      <c r="DP827">
        <v>1</v>
      </c>
      <c r="DQ827">
        <v>1722</v>
      </c>
      <c r="DR827">
        <v>1103</v>
      </c>
      <c r="DS827">
        <v>1242</v>
      </c>
      <c r="DT827">
        <v>787</v>
      </c>
      <c r="DU827">
        <v>845</v>
      </c>
      <c r="DV827">
        <v>542</v>
      </c>
      <c r="DW827" s="6">
        <v>84.3</v>
      </c>
      <c r="DX827" s="6">
        <v>49.2</v>
      </c>
      <c r="DY827">
        <v>281</v>
      </c>
      <c r="DZ827">
        <v>149</v>
      </c>
      <c r="EA827">
        <v>85</v>
      </c>
      <c r="EB827">
        <v>46</v>
      </c>
      <c r="EC827">
        <v>63</v>
      </c>
      <c r="ED827">
        <v>27</v>
      </c>
      <c r="EE827">
        <v>52</v>
      </c>
      <c r="EF827">
        <v>79</v>
      </c>
      <c r="EG827" s="11">
        <f t="shared" si="242"/>
        <v>115</v>
      </c>
      <c r="EH827" s="11">
        <f t="shared" si="243"/>
        <v>106</v>
      </c>
      <c r="EI827">
        <v>807</v>
      </c>
      <c r="EJ827">
        <v>744</v>
      </c>
      <c r="EK827">
        <v>394</v>
      </c>
      <c r="EL827">
        <v>425</v>
      </c>
      <c r="EM827">
        <v>343</v>
      </c>
      <c r="EN827">
        <v>189</v>
      </c>
      <c r="EO827">
        <v>78</v>
      </c>
      <c r="EP827">
        <v>74</v>
      </c>
      <c r="EQ827">
        <v>2.2000000000000002</v>
      </c>
      <c r="ER827">
        <v>2.1</v>
      </c>
      <c r="ES827">
        <v>4.3</v>
      </c>
      <c r="ET827">
        <v>3075.94</v>
      </c>
      <c r="EU827" s="11">
        <f t="shared" si="244"/>
        <v>135</v>
      </c>
      <c r="EV827" s="6">
        <f t="shared" si="245"/>
        <v>8.9230769230769234</v>
      </c>
      <c r="EW827" s="6">
        <f t="shared" si="246"/>
        <v>118.97575561888451</v>
      </c>
      <c r="EX827" s="6">
        <v>47.4</v>
      </c>
      <c r="EY827">
        <v>0.6</v>
      </c>
    </row>
    <row r="828" spans="1:155">
      <c r="A828">
        <v>516</v>
      </c>
      <c r="B828" s="5">
        <v>7000000</v>
      </c>
      <c r="C828" t="s">
        <v>268</v>
      </c>
      <c r="D828" t="s">
        <v>269</v>
      </c>
      <c r="F828" t="s">
        <v>162</v>
      </c>
      <c r="G828" t="s">
        <v>162</v>
      </c>
      <c r="H828">
        <v>73</v>
      </c>
      <c r="I828">
        <v>213</v>
      </c>
      <c r="J828">
        <v>2006</v>
      </c>
      <c r="K828">
        <v>1</v>
      </c>
      <c r="L828">
        <v>4</v>
      </c>
      <c r="M828" t="s">
        <v>155</v>
      </c>
      <c r="N828" t="s">
        <v>270</v>
      </c>
      <c r="O828" t="s">
        <v>271</v>
      </c>
      <c r="P828" t="s">
        <v>171</v>
      </c>
      <c r="Q828" t="s">
        <v>193</v>
      </c>
      <c r="R828">
        <v>82</v>
      </c>
      <c r="S828">
        <v>23</v>
      </c>
      <c r="T828">
        <v>63</v>
      </c>
      <c r="U828">
        <v>32</v>
      </c>
      <c r="V828">
        <v>31</v>
      </c>
      <c r="W828">
        <v>86</v>
      </c>
      <c r="X828">
        <v>17</v>
      </c>
      <c r="Y828" s="6">
        <v>1.3</v>
      </c>
      <c r="Z828">
        <v>38</v>
      </c>
      <c r="AA828">
        <v>1842</v>
      </c>
      <c r="AB828">
        <v>89839</v>
      </c>
      <c r="AC828" s="6">
        <v>1495.3</v>
      </c>
      <c r="AD828" s="7">
        <v>18.266666666700001</v>
      </c>
      <c r="AE828" s="7">
        <f t="shared" si="228"/>
        <v>18.25399728998401</v>
      </c>
      <c r="AF828" s="8">
        <v>0.30941615883624929</v>
      </c>
      <c r="AG828" s="8">
        <v>0.84313725490196079</v>
      </c>
      <c r="AH828" s="8">
        <v>0.11888111888111888</v>
      </c>
      <c r="AI828" s="9">
        <f t="shared" si="229"/>
        <v>0.9228346456692913</v>
      </c>
      <c r="AJ828" s="10">
        <f t="shared" si="230"/>
        <v>1041.7157645504103</v>
      </c>
      <c r="AK828" s="7">
        <f t="shared" si="231"/>
        <v>4.0928241824383065</v>
      </c>
      <c r="AL828" s="7">
        <f t="shared" si="232"/>
        <v>1.9661606366615396</v>
      </c>
      <c r="AM828" s="8">
        <f t="shared" si="233"/>
        <v>0.67549668874172186</v>
      </c>
      <c r="AN828" s="11">
        <f t="shared" si="234"/>
        <v>53</v>
      </c>
      <c r="AO828" s="7">
        <f t="shared" si="235"/>
        <v>2.1266635457767666</v>
      </c>
      <c r="AP828">
        <v>268</v>
      </c>
      <c r="AQ828">
        <v>268</v>
      </c>
      <c r="AR828">
        <v>218</v>
      </c>
      <c r="AS828">
        <v>161</v>
      </c>
      <c r="AT828">
        <v>162</v>
      </c>
      <c r="AU828">
        <v>162</v>
      </c>
      <c r="AV828" s="6">
        <v>16.96</v>
      </c>
      <c r="AW828">
        <v>64</v>
      </c>
      <c r="AX828">
        <v>14</v>
      </c>
      <c r="AY828">
        <v>16</v>
      </c>
      <c r="AZ828" s="11">
        <f t="shared" si="236"/>
        <v>30</v>
      </c>
      <c r="BA828" s="6">
        <v>30.598800000000001</v>
      </c>
      <c r="BB828" s="6">
        <v>29.27</v>
      </c>
      <c r="BC828" s="6">
        <v>454.6</v>
      </c>
      <c r="BD828">
        <v>45</v>
      </c>
      <c r="BE828">
        <v>45</v>
      </c>
      <c r="BF828">
        <v>71</v>
      </c>
      <c r="BG828" s="11">
        <f t="shared" si="237"/>
        <v>-26</v>
      </c>
      <c r="BH828">
        <v>57</v>
      </c>
      <c r="BI828">
        <v>54</v>
      </c>
      <c r="BJ828">
        <v>61</v>
      </c>
      <c r="BK828">
        <v>33</v>
      </c>
      <c r="BL828">
        <v>54</v>
      </c>
      <c r="BM828">
        <v>61</v>
      </c>
      <c r="BN828">
        <v>33</v>
      </c>
      <c r="BO828" s="8">
        <f t="shared" si="238"/>
        <v>2.6677445432497979E-2</v>
      </c>
      <c r="BP828">
        <v>685</v>
      </c>
      <c r="BQ828">
        <v>648</v>
      </c>
      <c r="BR828">
        <v>685</v>
      </c>
      <c r="BS828">
        <v>648</v>
      </c>
      <c r="BT828" s="8">
        <f t="shared" si="239"/>
        <v>0.51387846961740435</v>
      </c>
      <c r="BU828" s="8">
        <f t="shared" si="240"/>
        <v>0.8147921760391198</v>
      </c>
      <c r="BV828">
        <v>170</v>
      </c>
      <c r="BW828">
        <v>205</v>
      </c>
      <c r="BX828">
        <v>247</v>
      </c>
      <c r="BY828">
        <v>213</v>
      </c>
      <c r="BZ828">
        <v>268</v>
      </c>
      <c r="CA828">
        <v>230</v>
      </c>
      <c r="CB828">
        <v>210</v>
      </c>
      <c r="CC828">
        <v>169</v>
      </c>
      <c r="CD828">
        <v>237</v>
      </c>
      <c r="CE828">
        <v>243</v>
      </c>
      <c r="CF828">
        <v>417</v>
      </c>
      <c r="CG828">
        <v>404</v>
      </c>
      <c r="CH828">
        <v>2</v>
      </c>
      <c r="CI828">
        <v>5</v>
      </c>
      <c r="CJ828">
        <v>5</v>
      </c>
      <c r="CK828">
        <v>1</v>
      </c>
      <c r="CL828">
        <v>0</v>
      </c>
      <c r="CM828">
        <v>0</v>
      </c>
      <c r="CN828">
        <v>3</v>
      </c>
      <c r="CO828">
        <v>1</v>
      </c>
      <c r="CP828">
        <v>1</v>
      </c>
      <c r="CQ828">
        <v>4</v>
      </c>
      <c r="CR828">
        <v>2</v>
      </c>
      <c r="CS828">
        <v>0</v>
      </c>
      <c r="CT828">
        <v>12</v>
      </c>
      <c r="CU828">
        <v>0</v>
      </c>
      <c r="CV828">
        <v>5</v>
      </c>
      <c r="CW828">
        <v>8</v>
      </c>
      <c r="CX828">
        <v>44</v>
      </c>
      <c r="CY828">
        <v>12</v>
      </c>
      <c r="CZ828">
        <v>4</v>
      </c>
      <c r="DA828">
        <v>14</v>
      </c>
      <c r="DB828">
        <v>34</v>
      </c>
      <c r="DC828">
        <v>12</v>
      </c>
      <c r="DD828">
        <v>0</v>
      </c>
      <c r="DE828">
        <v>86</v>
      </c>
      <c r="DF828">
        <v>19</v>
      </c>
      <c r="DG828">
        <v>11</v>
      </c>
      <c r="DH828">
        <v>19</v>
      </c>
      <c r="DI828">
        <v>8</v>
      </c>
      <c r="DJ828" s="11">
        <f t="shared" si="241"/>
        <v>-8</v>
      </c>
      <c r="DK828" s="6">
        <v>-4.0714010851999998</v>
      </c>
      <c r="DL828">
        <v>19</v>
      </c>
      <c r="DM828">
        <v>0</v>
      </c>
      <c r="DN828">
        <v>0</v>
      </c>
      <c r="DO828">
        <v>0</v>
      </c>
      <c r="DP828">
        <v>0</v>
      </c>
      <c r="DQ828">
        <v>1626</v>
      </c>
      <c r="DR828">
        <v>1237</v>
      </c>
      <c r="DS828">
        <v>1254</v>
      </c>
      <c r="DT828">
        <v>939</v>
      </c>
      <c r="DU828">
        <v>858</v>
      </c>
      <c r="DV828">
        <v>635</v>
      </c>
      <c r="DW828" s="6">
        <v>85.02</v>
      </c>
      <c r="DX828" s="6">
        <v>60.83</v>
      </c>
      <c r="DY828">
        <v>279</v>
      </c>
      <c r="DZ828">
        <v>217</v>
      </c>
      <c r="EA828">
        <v>102</v>
      </c>
      <c r="EB828">
        <v>49</v>
      </c>
      <c r="EC828">
        <v>56</v>
      </c>
      <c r="ED828">
        <v>49</v>
      </c>
      <c r="EE828">
        <v>71</v>
      </c>
      <c r="EF828">
        <v>82</v>
      </c>
      <c r="EG828" s="11">
        <f t="shared" si="242"/>
        <v>127</v>
      </c>
      <c r="EH828" s="11">
        <f t="shared" si="243"/>
        <v>131</v>
      </c>
      <c r="EI828">
        <v>846</v>
      </c>
      <c r="EJ828">
        <v>790</v>
      </c>
      <c r="EK828">
        <v>493</v>
      </c>
      <c r="EL828">
        <v>435</v>
      </c>
      <c r="EM828">
        <v>267</v>
      </c>
      <c r="EN828">
        <v>204</v>
      </c>
      <c r="EO828">
        <v>90</v>
      </c>
      <c r="EP828">
        <v>73</v>
      </c>
      <c r="EQ828">
        <v>7.8</v>
      </c>
      <c r="ER828">
        <v>2.1</v>
      </c>
      <c r="ES828">
        <v>9.9</v>
      </c>
      <c r="ET828">
        <v>3337.35</v>
      </c>
      <c r="EU828" s="11">
        <f t="shared" si="244"/>
        <v>116</v>
      </c>
      <c r="EV828" s="6">
        <f t="shared" si="245"/>
        <v>5.5789473684210522</v>
      </c>
      <c r="EW828" s="6">
        <f t="shared" si="246"/>
        <v>114.87995719922424</v>
      </c>
      <c r="EX828" s="6">
        <v>74.5</v>
      </c>
      <c r="EY828">
        <v>0.91</v>
      </c>
    </row>
    <row r="829" spans="1:155">
      <c r="A829">
        <v>379</v>
      </c>
      <c r="B829" s="5">
        <v>7000000</v>
      </c>
      <c r="C829" t="s">
        <v>478</v>
      </c>
      <c r="D829" t="s">
        <v>375</v>
      </c>
      <c r="E829" t="s">
        <v>330</v>
      </c>
      <c r="F829" t="s">
        <v>145</v>
      </c>
      <c r="G829" t="s">
        <v>145</v>
      </c>
      <c r="H829">
        <v>74</v>
      </c>
      <c r="I829">
        <v>227</v>
      </c>
      <c r="J829">
        <v>2002</v>
      </c>
      <c r="K829">
        <v>2</v>
      </c>
      <c r="L829">
        <v>61</v>
      </c>
      <c r="M829" t="s">
        <v>146</v>
      </c>
      <c r="N829" t="s">
        <v>479</v>
      </c>
      <c r="O829" t="s">
        <v>480</v>
      </c>
      <c r="P829" t="s">
        <v>192</v>
      </c>
      <c r="Q829" t="s">
        <v>285</v>
      </c>
      <c r="R829">
        <v>66</v>
      </c>
      <c r="S829">
        <v>6</v>
      </c>
      <c r="T829">
        <v>17</v>
      </c>
      <c r="U829">
        <v>10</v>
      </c>
      <c r="V829">
        <v>7</v>
      </c>
      <c r="W829">
        <v>23</v>
      </c>
      <c r="X829">
        <v>11</v>
      </c>
      <c r="Y829" s="6">
        <v>0.4</v>
      </c>
      <c r="Z829">
        <v>19</v>
      </c>
      <c r="AA829">
        <v>1576</v>
      </c>
      <c r="AB829">
        <v>82095</v>
      </c>
      <c r="AC829" s="6">
        <v>1361.82</v>
      </c>
      <c r="AD829" s="7">
        <v>20.733333333299999</v>
      </c>
      <c r="AE829" s="7">
        <f t="shared" si="228"/>
        <v>20.69934343433232</v>
      </c>
      <c r="AF829" s="8">
        <v>0.34834857879550618</v>
      </c>
      <c r="AG829" s="8">
        <v>0.38983050847457629</v>
      </c>
      <c r="AH829" s="8">
        <v>8.4406294706723894E-2</v>
      </c>
      <c r="AI829" s="9">
        <f t="shared" si="229"/>
        <v>0.921875</v>
      </c>
      <c r="AJ829" s="10">
        <f t="shared" si="230"/>
        <v>1006.2812947067239</v>
      </c>
      <c r="AK829" s="7">
        <f t="shared" si="231"/>
        <v>2.5994624840287264</v>
      </c>
      <c r="AL829" s="7">
        <f t="shared" si="232"/>
        <v>2.4232277393488126</v>
      </c>
      <c r="AM829" s="8">
        <f t="shared" si="233"/>
        <v>0.51754385964912286</v>
      </c>
      <c r="AN829" s="11">
        <f t="shared" si="234"/>
        <v>4</v>
      </c>
      <c r="AO829" s="7">
        <f t="shared" si="235"/>
        <v>0.17623474467991374</v>
      </c>
      <c r="AP829">
        <v>339</v>
      </c>
      <c r="AQ829">
        <v>339</v>
      </c>
      <c r="AR829">
        <v>235</v>
      </c>
      <c r="AS829">
        <v>155</v>
      </c>
      <c r="AT829">
        <v>155</v>
      </c>
      <c r="AU829">
        <v>155</v>
      </c>
      <c r="AV829" s="6">
        <v>7.03</v>
      </c>
      <c r="AW829">
        <v>6</v>
      </c>
      <c r="AX829">
        <v>5</v>
      </c>
      <c r="AY829">
        <v>13</v>
      </c>
      <c r="AZ829" s="11">
        <f t="shared" si="236"/>
        <v>18</v>
      </c>
      <c r="BA829" s="6">
        <v>55.548400000000001</v>
      </c>
      <c r="BB829" s="6">
        <v>52.22</v>
      </c>
      <c r="BC829" s="6">
        <v>222.4</v>
      </c>
      <c r="BD829">
        <v>160</v>
      </c>
      <c r="BE829">
        <v>160</v>
      </c>
      <c r="BF829">
        <v>109</v>
      </c>
      <c r="BG829" s="11">
        <f t="shared" si="237"/>
        <v>51</v>
      </c>
      <c r="BH829">
        <v>80</v>
      </c>
      <c r="BI829">
        <v>45</v>
      </c>
      <c r="BJ829">
        <v>13</v>
      </c>
      <c r="BK829">
        <v>133</v>
      </c>
      <c r="BL829">
        <v>45</v>
      </c>
      <c r="BM829">
        <v>13</v>
      </c>
      <c r="BN829">
        <v>133</v>
      </c>
      <c r="BO829" s="8">
        <f t="shared" si="238"/>
        <v>9.6797671033478888E-2</v>
      </c>
      <c r="BP829">
        <v>1</v>
      </c>
      <c r="BQ829">
        <v>0</v>
      </c>
      <c r="BR829">
        <v>1</v>
      </c>
      <c r="BS829">
        <v>0</v>
      </c>
      <c r="BT829" s="8">
        <f t="shared" si="239"/>
        <v>1</v>
      </c>
      <c r="BU829" s="8">
        <f t="shared" si="240"/>
        <v>7.4128984432913266E-4</v>
      </c>
      <c r="BV829">
        <v>1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1</v>
      </c>
      <c r="CG829">
        <v>0</v>
      </c>
      <c r="CH829">
        <v>0</v>
      </c>
      <c r="CI829">
        <v>1</v>
      </c>
      <c r="CJ829">
        <v>2</v>
      </c>
      <c r="CK829">
        <v>1</v>
      </c>
      <c r="CL829">
        <v>0</v>
      </c>
      <c r="CM829">
        <v>0</v>
      </c>
      <c r="CN829">
        <v>0</v>
      </c>
      <c r="CO829">
        <v>0</v>
      </c>
      <c r="CP829">
        <v>5</v>
      </c>
      <c r="CQ829">
        <v>0</v>
      </c>
      <c r="CR829">
        <v>0</v>
      </c>
      <c r="CS829">
        <v>0</v>
      </c>
      <c r="CT829">
        <v>1</v>
      </c>
      <c r="CU829">
        <v>0</v>
      </c>
      <c r="CV829">
        <v>1</v>
      </c>
      <c r="CW829">
        <v>8</v>
      </c>
      <c r="CX829">
        <v>71</v>
      </c>
      <c r="CY829">
        <v>2</v>
      </c>
      <c r="CZ829">
        <v>0</v>
      </c>
      <c r="DA829">
        <v>94</v>
      </c>
      <c r="DB829">
        <v>20</v>
      </c>
      <c r="DC829">
        <v>0</v>
      </c>
      <c r="DD829">
        <v>0</v>
      </c>
      <c r="DE829">
        <v>39</v>
      </c>
      <c r="DF829">
        <v>8</v>
      </c>
      <c r="DG829">
        <v>6</v>
      </c>
      <c r="DH829">
        <v>8</v>
      </c>
      <c r="DI829">
        <v>6</v>
      </c>
      <c r="DJ829" s="11">
        <f t="shared" si="241"/>
        <v>-2</v>
      </c>
      <c r="DK829" s="6">
        <v>3.7626563600000003</v>
      </c>
      <c r="DL829">
        <v>7</v>
      </c>
      <c r="DM829">
        <v>1</v>
      </c>
      <c r="DN829">
        <v>0</v>
      </c>
      <c r="DO829">
        <v>0</v>
      </c>
      <c r="DP829">
        <v>0</v>
      </c>
      <c r="DQ829">
        <v>1320</v>
      </c>
      <c r="DR829">
        <v>1374</v>
      </c>
      <c r="DS829">
        <v>990</v>
      </c>
      <c r="DT829">
        <v>1009</v>
      </c>
      <c r="DU829">
        <v>699</v>
      </c>
      <c r="DV829">
        <v>704</v>
      </c>
      <c r="DW829" s="6">
        <v>61.6</v>
      </c>
      <c r="DX829" s="6">
        <v>65.75</v>
      </c>
      <c r="DY829">
        <v>207</v>
      </c>
      <c r="DZ829">
        <v>230</v>
      </c>
      <c r="EA829">
        <v>59</v>
      </c>
      <c r="EB829">
        <v>55</v>
      </c>
      <c r="EC829">
        <v>43</v>
      </c>
      <c r="ED829">
        <v>30</v>
      </c>
      <c r="EE829">
        <v>82</v>
      </c>
      <c r="EF829">
        <v>67</v>
      </c>
      <c r="EG829" s="11">
        <f t="shared" si="242"/>
        <v>125</v>
      </c>
      <c r="EH829" s="11">
        <f t="shared" si="243"/>
        <v>97</v>
      </c>
      <c r="EI829">
        <v>645</v>
      </c>
      <c r="EJ829">
        <v>704</v>
      </c>
      <c r="EK829">
        <v>563</v>
      </c>
      <c r="EL829">
        <v>447</v>
      </c>
      <c r="EM829">
        <v>207</v>
      </c>
      <c r="EN829">
        <v>149</v>
      </c>
      <c r="EO829">
        <v>61</v>
      </c>
      <c r="EP829">
        <v>66</v>
      </c>
      <c r="EQ829">
        <v>1.6</v>
      </c>
      <c r="ER829">
        <v>3.2</v>
      </c>
      <c r="ES829">
        <v>4.8</v>
      </c>
      <c r="ET829">
        <v>2547.54</v>
      </c>
      <c r="EU829" s="11">
        <f t="shared" si="244"/>
        <v>313</v>
      </c>
      <c r="EV829" s="6">
        <f t="shared" si="245"/>
        <v>24.714285714285715</v>
      </c>
      <c r="EW829" s="6">
        <f t="shared" si="246"/>
        <v>118.69410054192186</v>
      </c>
      <c r="EX829" s="6">
        <v>32</v>
      </c>
      <c r="EY829">
        <v>0.49</v>
      </c>
    </row>
    <row r="830" spans="1:155">
      <c r="A830">
        <v>612</v>
      </c>
      <c r="B830" s="5">
        <v>7000000</v>
      </c>
      <c r="C830" t="s">
        <v>519</v>
      </c>
      <c r="D830" t="s">
        <v>520</v>
      </c>
      <c r="E830" t="s">
        <v>288</v>
      </c>
      <c r="F830" t="s">
        <v>154</v>
      </c>
      <c r="G830" t="s">
        <v>154</v>
      </c>
      <c r="H830">
        <v>72</v>
      </c>
      <c r="I830">
        <v>216</v>
      </c>
      <c r="J830">
        <v>2003</v>
      </c>
      <c r="K830">
        <v>1</v>
      </c>
      <c r="L830">
        <v>13</v>
      </c>
      <c r="M830" t="s">
        <v>146</v>
      </c>
      <c r="N830" t="s">
        <v>517</v>
      </c>
      <c r="O830" t="s">
        <v>521</v>
      </c>
      <c r="P830" t="s">
        <v>185</v>
      </c>
      <c r="Q830" t="s">
        <v>210</v>
      </c>
      <c r="R830">
        <v>80</v>
      </c>
      <c r="S830">
        <v>14</v>
      </c>
      <c r="T830">
        <v>22</v>
      </c>
      <c r="U830">
        <v>9</v>
      </c>
      <c r="V830">
        <v>13</v>
      </c>
      <c r="W830">
        <v>36</v>
      </c>
      <c r="X830">
        <v>-4</v>
      </c>
      <c r="Y830" s="6">
        <v>8.1999999999999993</v>
      </c>
      <c r="Z830">
        <v>22</v>
      </c>
      <c r="AA830">
        <v>1729</v>
      </c>
      <c r="AB830">
        <v>76801</v>
      </c>
      <c r="AC830" s="6">
        <v>1278.51</v>
      </c>
      <c r="AD830" s="7">
        <v>16</v>
      </c>
      <c r="AE830" s="7">
        <f t="shared" si="228"/>
        <v>15.99386111111111</v>
      </c>
      <c r="AF830" s="8">
        <v>0.27222206844569546</v>
      </c>
      <c r="AG830" s="8">
        <v>0.65454545454545454</v>
      </c>
      <c r="AH830" s="8">
        <v>8.4745762711864403E-2</v>
      </c>
      <c r="AI830" s="9">
        <f t="shared" si="229"/>
        <v>0.89774696707105717</v>
      </c>
      <c r="AJ830" s="10">
        <f t="shared" si="230"/>
        <v>982.49272978292151</v>
      </c>
      <c r="AK830" s="7">
        <f t="shared" si="231"/>
        <v>2.5811295961705421</v>
      </c>
      <c r="AL830" s="7">
        <f t="shared" si="232"/>
        <v>2.7688481122556725</v>
      </c>
      <c r="AM830" s="8">
        <f t="shared" si="233"/>
        <v>0.48245614035087719</v>
      </c>
      <c r="AN830" s="11">
        <f t="shared" si="234"/>
        <v>-4</v>
      </c>
      <c r="AO830" s="7">
        <f t="shared" si="235"/>
        <v>-0.18771851608513046</v>
      </c>
      <c r="AP830">
        <v>326</v>
      </c>
      <c r="AQ830">
        <v>326</v>
      </c>
      <c r="AR830">
        <v>251</v>
      </c>
      <c r="AS830">
        <v>175</v>
      </c>
      <c r="AT830">
        <v>175</v>
      </c>
      <c r="AU830">
        <v>175</v>
      </c>
      <c r="AV830" s="6">
        <v>19.71</v>
      </c>
      <c r="AW830">
        <v>73</v>
      </c>
      <c r="AX830">
        <v>19</v>
      </c>
      <c r="AY830">
        <v>19</v>
      </c>
      <c r="AZ830" s="11">
        <f t="shared" si="236"/>
        <v>38</v>
      </c>
      <c r="BA830" s="6">
        <v>28.245699999999999</v>
      </c>
      <c r="BB830" s="6">
        <v>26.96</v>
      </c>
      <c r="BC830" s="6">
        <v>198.5</v>
      </c>
      <c r="BD830">
        <v>190</v>
      </c>
      <c r="BE830">
        <v>190</v>
      </c>
      <c r="BF830">
        <v>151</v>
      </c>
      <c r="BG830" s="11">
        <f t="shared" si="237"/>
        <v>39</v>
      </c>
      <c r="BH830">
        <v>76</v>
      </c>
      <c r="BI830">
        <v>27</v>
      </c>
      <c r="BJ830">
        <v>25</v>
      </c>
      <c r="BK830">
        <v>31</v>
      </c>
      <c r="BL830">
        <v>27</v>
      </c>
      <c r="BM830">
        <v>25</v>
      </c>
      <c r="BN830">
        <v>31</v>
      </c>
      <c r="BO830" s="8">
        <f t="shared" si="238"/>
        <v>2.7827648114901255E-2</v>
      </c>
      <c r="BP830">
        <v>2</v>
      </c>
      <c r="BQ830">
        <v>3</v>
      </c>
      <c r="BR830">
        <v>2</v>
      </c>
      <c r="BS830">
        <v>3</v>
      </c>
      <c r="BT830" s="8">
        <f t="shared" si="239"/>
        <v>0.4</v>
      </c>
      <c r="BU830" s="8">
        <f t="shared" si="240"/>
        <v>3.8729666924864447E-3</v>
      </c>
      <c r="BV830">
        <v>2</v>
      </c>
      <c r="BW830">
        <v>2</v>
      </c>
      <c r="BX830">
        <v>0</v>
      </c>
      <c r="BY830">
        <v>0</v>
      </c>
      <c r="BZ830">
        <v>0</v>
      </c>
      <c r="CA830">
        <v>1</v>
      </c>
      <c r="CB830">
        <v>2</v>
      </c>
      <c r="CC830">
        <v>2</v>
      </c>
      <c r="CD830">
        <v>0</v>
      </c>
      <c r="CE830">
        <v>1</v>
      </c>
      <c r="CF830">
        <v>0</v>
      </c>
      <c r="CG830">
        <v>2</v>
      </c>
      <c r="CH830">
        <v>0</v>
      </c>
      <c r="CI830">
        <v>2</v>
      </c>
      <c r="CJ830">
        <v>1</v>
      </c>
      <c r="CK830">
        <v>0</v>
      </c>
      <c r="CL830">
        <v>0</v>
      </c>
      <c r="CM830">
        <v>0</v>
      </c>
      <c r="CN830">
        <v>1</v>
      </c>
      <c r="CO830">
        <v>0</v>
      </c>
      <c r="CP830">
        <v>0</v>
      </c>
      <c r="CQ830">
        <v>4</v>
      </c>
      <c r="CR830">
        <v>2</v>
      </c>
      <c r="CS830">
        <v>0</v>
      </c>
      <c r="CT830">
        <v>7</v>
      </c>
      <c r="CU830">
        <v>0</v>
      </c>
      <c r="CV830">
        <v>2</v>
      </c>
      <c r="CW830">
        <v>3</v>
      </c>
      <c r="CX830">
        <v>71</v>
      </c>
      <c r="CY830">
        <v>15</v>
      </c>
      <c r="CZ830">
        <v>1</v>
      </c>
      <c r="DA830">
        <v>5</v>
      </c>
      <c r="DB830">
        <v>39</v>
      </c>
      <c r="DC830">
        <v>13</v>
      </c>
      <c r="DD830">
        <v>2</v>
      </c>
      <c r="DE830">
        <v>100</v>
      </c>
      <c r="DF830">
        <v>11</v>
      </c>
      <c r="DG830">
        <v>25</v>
      </c>
      <c r="DH830">
        <v>10</v>
      </c>
      <c r="DI830">
        <v>19</v>
      </c>
      <c r="DJ830" s="11">
        <f t="shared" si="241"/>
        <v>14</v>
      </c>
      <c r="DK830" s="6">
        <v>11.3466529103</v>
      </c>
      <c r="DL830">
        <v>11</v>
      </c>
      <c r="DM830">
        <v>0</v>
      </c>
      <c r="DN830">
        <v>0</v>
      </c>
      <c r="DO830">
        <v>0</v>
      </c>
      <c r="DP830">
        <v>0</v>
      </c>
      <c r="DQ830">
        <v>1239</v>
      </c>
      <c r="DR830">
        <v>1114</v>
      </c>
      <c r="DS830">
        <v>927</v>
      </c>
      <c r="DT830">
        <v>821</v>
      </c>
      <c r="DU830">
        <v>649</v>
      </c>
      <c r="DV830">
        <v>577</v>
      </c>
      <c r="DW830" s="6">
        <v>60.77</v>
      </c>
      <c r="DX830" s="6">
        <v>52.44</v>
      </c>
      <c r="DY830">
        <v>203</v>
      </c>
      <c r="DZ830">
        <v>184</v>
      </c>
      <c r="EA830">
        <v>55</v>
      </c>
      <c r="EB830">
        <v>59</v>
      </c>
      <c r="EC830">
        <v>62</v>
      </c>
      <c r="ED830">
        <v>39</v>
      </c>
      <c r="EE830">
        <v>57</v>
      </c>
      <c r="EF830">
        <v>73</v>
      </c>
      <c r="EG830" s="11">
        <f t="shared" si="242"/>
        <v>119</v>
      </c>
      <c r="EH830" s="11">
        <f t="shared" si="243"/>
        <v>112</v>
      </c>
      <c r="EI830">
        <v>639</v>
      </c>
      <c r="EJ830">
        <v>652</v>
      </c>
      <c r="EK830">
        <v>651</v>
      </c>
      <c r="EL830">
        <v>542</v>
      </c>
      <c r="EM830">
        <v>194</v>
      </c>
      <c r="EN830">
        <v>83</v>
      </c>
      <c r="EO830">
        <v>72</v>
      </c>
      <c r="EP830">
        <v>65</v>
      </c>
      <c r="EQ830">
        <v>1.9</v>
      </c>
      <c r="ER830">
        <v>1.8</v>
      </c>
      <c r="ES830">
        <v>3.7</v>
      </c>
      <c r="ET830">
        <v>3418.06</v>
      </c>
      <c r="EU830" s="11">
        <f t="shared" si="244"/>
        <v>243</v>
      </c>
      <c r="EV830" s="6">
        <f t="shared" si="245"/>
        <v>19.545454545454547</v>
      </c>
      <c r="EW830" s="6">
        <f t="shared" si="246"/>
        <v>110.42541708707792</v>
      </c>
      <c r="EX830" s="6">
        <v>47.3</v>
      </c>
      <c r="EY830">
        <v>0.59</v>
      </c>
    </row>
    <row r="831" spans="1:155">
      <c r="A831">
        <v>105</v>
      </c>
      <c r="B831" s="5">
        <v>7000000</v>
      </c>
      <c r="C831" t="s">
        <v>617</v>
      </c>
      <c r="D831" t="s">
        <v>238</v>
      </c>
      <c r="E831" t="s">
        <v>144</v>
      </c>
      <c r="F831" t="s">
        <v>145</v>
      </c>
      <c r="G831" t="s">
        <v>145</v>
      </c>
      <c r="H831">
        <v>75</v>
      </c>
      <c r="I831">
        <v>217</v>
      </c>
      <c r="J831">
        <v>2003</v>
      </c>
      <c r="K831">
        <v>1</v>
      </c>
      <c r="L831">
        <v>11</v>
      </c>
      <c r="M831" t="s">
        <v>146</v>
      </c>
      <c r="N831" t="s">
        <v>618</v>
      </c>
      <c r="O831" t="s">
        <v>619</v>
      </c>
      <c r="P831" t="s">
        <v>333</v>
      </c>
      <c r="Q831" t="s">
        <v>210</v>
      </c>
      <c r="R831">
        <v>82</v>
      </c>
      <c r="S831">
        <v>32</v>
      </c>
      <c r="T831">
        <v>34</v>
      </c>
      <c r="U831">
        <v>22</v>
      </c>
      <c r="V831">
        <v>12</v>
      </c>
      <c r="W831">
        <v>66</v>
      </c>
      <c r="X831">
        <v>2</v>
      </c>
      <c r="Y831" s="6">
        <v>2.4</v>
      </c>
      <c r="Z831">
        <v>41</v>
      </c>
      <c r="AA831">
        <v>1920</v>
      </c>
      <c r="AB831">
        <v>88717</v>
      </c>
      <c r="AC831" s="6">
        <v>1476.26</v>
      </c>
      <c r="AD831" s="7">
        <v>18.0333333333</v>
      </c>
      <c r="AE831" s="7">
        <f t="shared" si="228"/>
        <v>18.022804878037668</v>
      </c>
      <c r="AF831" s="8">
        <v>0.29899542269210516</v>
      </c>
      <c r="AG831" s="8">
        <v>0.77647058823529413</v>
      </c>
      <c r="AH831" s="8">
        <v>9.6590909090909088E-2</v>
      </c>
      <c r="AI831" s="9">
        <f t="shared" si="229"/>
        <v>0.9</v>
      </c>
      <c r="AJ831" s="10">
        <f t="shared" si="230"/>
        <v>996.59090909090912</v>
      </c>
      <c r="AK831" s="7">
        <f t="shared" si="231"/>
        <v>3.4546760055816725</v>
      </c>
      <c r="AL831" s="7">
        <f t="shared" si="232"/>
        <v>2.601167815967377</v>
      </c>
      <c r="AM831" s="8">
        <f t="shared" si="233"/>
        <v>0.57046979865771807</v>
      </c>
      <c r="AN831" s="11">
        <f t="shared" si="234"/>
        <v>21</v>
      </c>
      <c r="AO831" s="7">
        <f t="shared" si="235"/>
        <v>0.85350818961429553</v>
      </c>
      <c r="AP831">
        <v>468</v>
      </c>
      <c r="AQ831">
        <v>468</v>
      </c>
      <c r="AR831">
        <v>358</v>
      </c>
      <c r="AS831">
        <v>250</v>
      </c>
      <c r="AT831">
        <v>250</v>
      </c>
      <c r="AU831">
        <v>250</v>
      </c>
      <c r="AV831" s="6">
        <v>25.22</v>
      </c>
      <c r="AW831">
        <v>92</v>
      </c>
      <c r="AX831">
        <v>16</v>
      </c>
      <c r="AY831">
        <v>26</v>
      </c>
      <c r="AZ831" s="11">
        <f t="shared" si="236"/>
        <v>42</v>
      </c>
      <c r="BA831" s="6">
        <v>31.251999999999999</v>
      </c>
      <c r="BB831" s="6">
        <v>28.76</v>
      </c>
      <c r="BC831" s="6">
        <v>452.6</v>
      </c>
      <c r="BD831">
        <v>86</v>
      </c>
      <c r="BE831">
        <v>86</v>
      </c>
      <c r="BF831">
        <v>64</v>
      </c>
      <c r="BG831" s="11">
        <f t="shared" si="237"/>
        <v>22</v>
      </c>
      <c r="BH831">
        <v>108</v>
      </c>
      <c r="BI831">
        <v>46</v>
      </c>
      <c r="BJ831">
        <v>24</v>
      </c>
      <c r="BK831">
        <v>37</v>
      </c>
      <c r="BL831">
        <v>46</v>
      </c>
      <c r="BM831">
        <v>24</v>
      </c>
      <c r="BN831">
        <v>37</v>
      </c>
      <c r="BO831" s="8">
        <f t="shared" si="238"/>
        <v>3.0352748154224774E-2</v>
      </c>
      <c r="BP831">
        <v>735</v>
      </c>
      <c r="BQ831">
        <v>680</v>
      </c>
      <c r="BR831">
        <v>735</v>
      </c>
      <c r="BS831">
        <v>680</v>
      </c>
      <c r="BT831" s="8">
        <f t="shared" si="239"/>
        <v>0.51943462897526504</v>
      </c>
      <c r="BU831" s="8">
        <f t="shared" si="240"/>
        <v>0.84730538922155685</v>
      </c>
      <c r="BV831">
        <v>231</v>
      </c>
      <c r="BW831">
        <v>213</v>
      </c>
      <c r="BX831">
        <v>218</v>
      </c>
      <c r="BY831">
        <v>201</v>
      </c>
      <c r="BZ831">
        <v>286</v>
      </c>
      <c r="CA831">
        <v>266</v>
      </c>
      <c r="CB831">
        <v>219</v>
      </c>
      <c r="CC831">
        <v>224</v>
      </c>
      <c r="CD831">
        <v>237</v>
      </c>
      <c r="CE831">
        <v>189</v>
      </c>
      <c r="CF831">
        <v>455</v>
      </c>
      <c r="CG831">
        <v>423</v>
      </c>
      <c r="CH831">
        <v>4</v>
      </c>
      <c r="CI831">
        <v>4</v>
      </c>
      <c r="CJ831">
        <v>9</v>
      </c>
      <c r="CK831">
        <v>2</v>
      </c>
      <c r="CL831">
        <v>0</v>
      </c>
      <c r="CM831">
        <v>0</v>
      </c>
      <c r="CN831">
        <v>1</v>
      </c>
      <c r="CO831">
        <v>1</v>
      </c>
      <c r="CP831">
        <v>0</v>
      </c>
      <c r="CQ831">
        <v>8</v>
      </c>
      <c r="CR831">
        <v>4</v>
      </c>
      <c r="CS831">
        <v>0</v>
      </c>
      <c r="CT831">
        <v>18</v>
      </c>
      <c r="CU831">
        <v>1</v>
      </c>
      <c r="CV831">
        <v>3</v>
      </c>
      <c r="CW831">
        <v>6</v>
      </c>
      <c r="CX831">
        <v>98</v>
      </c>
      <c r="CY831">
        <v>26</v>
      </c>
      <c r="CZ831">
        <v>1</v>
      </c>
      <c r="DA831">
        <v>12</v>
      </c>
      <c r="DB831">
        <v>50</v>
      </c>
      <c r="DC831">
        <v>16</v>
      </c>
      <c r="DD831">
        <v>2</v>
      </c>
      <c r="DE831">
        <v>143</v>
      </c>
      <c r="DF831">
        <v>19</v>
      </c>
      <c r="DG831">
        <v>12</v>
      </c>
      <c r="DH831">
        <v>19</v>
      </c>
      <c r="DI831">
        <v>10</v>
      </c>
      <c r="DJ831" s="11">
        <f t="shared" si="241"/>
        <v>-7</v>
      </c>
      <c r="DK831" s="6">
        <v>-4.4167472555999998</v>
      </c>
      <c r="DL831">
        <v>18</v>
      </c>
      <c r="DM831">
        <v>1</v>
      </c>
      <c r="DN831">
        <v>0</v>
      </c>
      <c r="DO831">
        <v>0</v>
      </c>
      <c r="DP831">
        <v>0</v>
      </c>
      <c r="DQ831">
        <v>1722</v>
      </c>
      <c r="DR831">
        <v>1219</v>
      </c>
      <c r="DS831">
        <v>1268</v>
      </c>
      <c r="DT831">
        <v>918</v>
      </c>
      <c r="DU831">
        <v>880</v>
      </c>
      <c r="DV831">
        <v>640</v>
      </c>
      <c r="DW831" s="6">
        <v>84.07</v>
      </c>
      <c r="DX831" s="6">
        <v>60.98</v>
      </c>
      <c r="DY831">
        <v>280</v>
      </c>
      <c r="DZ831">
        <v>207</v>
      </c>
      <c r="EA831">
        <v>85</v>
      </c>
      <c r="EB831">
        <v>64</v>
      </c>
      <c r="EC831">
        <v>73</v>
      </c>
      <c r="ED831">
        <v>52</v>
      </c>
      <c r="EE831">
        <v>87</v>
      </c>
      <c r="EF831">
        <v>70</v>
      </c>
      <c r="EG831" s="11">
        <f t="shared" si="242"/>
        <v>160</v>
      </c>
      <c r="EH831" s="11">
        <f t="shared" si="243"/>
        <v>122</v>
      </c>
      <c r="EI831">
        <v>888</v>
      </c>
      <c r="EJ831">
        <v>782</v>
      </c>
      <c r="EK831">
        <v>573</v>
      </c>
      <c r="EL831">
        <v>506</v>
      </c>
      <c r="EM831">
        <v>233</v>
      </c>
      <c r="EN831">
        <v>84</v>
      </c>
      <c r="EO831">
        <v>67</v>
      </c>
      <c r="EP831">
        <v>87</v>
      </c>
      <c r="EQ831">
        <v>6.7</v>
      </c>
      <c r="ER831">
        <v>2.2999999999999998</v>
      </c>
      <c r="ES831">
        <v>9</v>
      </c>
      <c r="ET831">
        <v>3461.14</v>
      </c>
      <c r="EU831" s="11">
        <f t="shared" si="244"/>
        <v>165</v>
      </c>
      <c r="EV831" s="6">
        <f t="shared" si="245"/>
        <v>6.1111111111111107</v>
      </c>
      <c r="EW831" s="6">
        <f t="shared" si="246"/>
        <v>119.53178979312588</v>
      </c>
      <c r="EX831" s="6">
        <v>76.3</v>
      </c>
      <c r="EY831">
        <v>0.93</v>
      </c>
    </row>
    <row r="832" spans="1:155">
      <c r="A832">
        <v>166</v>
      </c>
      <c r="B832" s="5">
        <v>7000000</v>
      </c>
      <c r="C832" t="s">
        <v>1484</v>
      </c>
      <c r="D832" t="s">
        <v>1485</v>
      </c>
      <c r="F832" t="s">
        <v>162</v>
      </c>
      <c r="G832" t="s">
        <v>162</v>
      </c>
      <c r="H832">
        <v>72</v>
      </c>
      <c r="I832">
        <v>191</v>
      </c>
      <c r="J832">
        <v>2008</v>
      </c>
      <c r="K832">
        <v>1</v>
      </c>
      <c r="L832">
        <v>15</v>
      </c>
      <c r="M832" t="s">
        <v>146</v>
      </c>
      <c r="N832" t="s">
        <v>1486</v>
      </c>
      <c r="O832" t="s">
        <v>540</v>
      </c>
      <c r="P832" t="s">
        <v>192</v>
      </c>
      <c r="Q832" t="s">
        <v>281</v>
      </c>
      <c r="R832">
        <v>77</v>
      </c>
      <c r="S832">
        <v>17</v>
      </c>
      <c r="T832">
        <v>54</v>
      </c>
      <c r="U832">
        <v>25</v>
      </c>
      <c r="V832">
        <v>29</v>
      </c>
      <c r="W832">
        <v>71</v>
      </c>
      <c r="X832">
        <v>10</v>
      </c>
      <c r="Y832" s="6">
        <v>7</v>
      </c>
      <c r="Z832">
        <v>28</v>
      </c>
      <c r="AA832">
        <v>2425</v>
      </c>
      <c r="AB832">
        <v>123989</v>
      </c>
      <c r="AC832" s="6">
        <v>2054.14</v>
      </c>
      <c r="AD832" s="7">
        <v>26.833333333300001</v>
      </c>
      <c r="AE832" s="7">
        <f t="shared" si="228"/>
        <v>26.782640692629581</v>
      </c>
      <c r="AF832" s="8">
        <v>0.44264630144011857</v>
      </c>
      <c r="AG832" s="8">
        <v>0.66355140186915884</v>
      </c>
      <c r="AH832" s="8">
        <v>9.4942324755989349E-2</v>
      </c>
      <c r="AI832" s="9">
        <f t="shared" si="229"/>
        <v>0.91793313069908811</v>
      </c>
      <c r="AJ832" s="10">
        <f t="shared" si="230"/>
        <v>1012.8754554550774</v>
      </c>
      <c r="AK832" s="7">
        <f t="shared" si="231"/>
        <v>3.1253955426601889</v>
      </c>
      <c r="AL832" s="7">
        <f t="shared" si="232"/>
        <v>2.3659536350978998</v>
      </c>
      <c r="AM832" s="8">
        <f t="shared" si="233"/>
        <v>0.56914893617021278</v>
      </c>
      <c r="AN832" s="11">
        <f t="shared" si="234"/>
        <v>26</v>
      </c>
      <c r="AO832" s="7">
        <f t="shared" si="235"/>
        <v>0.75944190756228913</v>
      </c>
      <c r="AP832">
        <v>506</v>
      </c>
      <c r="AQ832">
        <v>464</v>
      </c>
      <c r="AR832">
        <v>337</v>
      </c>
      <c r="AS832">
        <v>218</v>
      </c>
      <c r="AT832">
        <v>218</v>
      </c>
      <c r="AU832">
        <v>218</v>
      </c>
      <c r="AV832" s="6">
        <v>13.1</v>
      </c>
      <c r="AW832">
        <v>21</v>
      </c>
      <c r="AX832">
        <v>11</v>
      </c>
      <c r="AY832">
        <v>27</v>
      </c>
      <c r="AZ832" s="11">
        <f t="shared" si="236"/>
        <v>38</v>
      </c>
      <c r="BA832" s="6">
        <v>48.481700000000004</v>
      </c>
      <c r="BB832" s="6">
        <v>44.93</v>
      </c>
      <c r="BC832" s="6">
        <v>409.3</v>
      </c>
      <c r="BD832">
        <v>67</v>
      </c>
      <c r="BE832">
        <v>67</v>
      </c>
      <c r="BF832">
        <v>84</v>
      </c>
      <c r="BG832" s="11">
        <f t="shared" si="237"/>
        <v>-17</v>
      </c>
      <c r="BH832">
        <v>119</v>
      </c>
      <c r="BI832">
        <v>106</v>
      </c>
      <c r="BJ832">
        <v>59</v>
      </c>
      <c r="BK832">
        <v>201</v>
      </c>
      <c r="BL832">
        <v>106</v>
      </c>
      <c r="BM832">
        <v>59</v>
      </c>
      <c r="BN832">
        <v>201</v>
      </c>
      <c r="BO832" s="8">
        <f t="shared" si="238"/>
        <v>0.1061246040126716</v>
      </c>
      <c r="BP832">
        <v>0</v>
      </c>
      <c r="BQ832">
        <v>0</v>
      </c>
      <c r="BR832">
        <v>0</v>
      </c>
      <c r="BS832">
        <v>0</v>
      </c>
      <c r="BT832" s="8">
        <f t="shared" si="239"/>
        <v>0</v>
      </c>
      <c r="BU832" s="8">
        <f t="shared" si="240"/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1</v>
      </c>
      <c r="CI832">
        <v>3</v>
      </c>
      <c r="CJ832">
        <v>5</v>
      </c>
      <c r="CK832">
        <v>1</v>
      </c>
      <c r="CL832">
        <v>0</v>
      </c>
      <c r="CM832">
        <v>0</v>
      </c>
      <c r="CN832">
        <v>0</v>
      </c>
      <c r="CO832">
        <v>0</v>
      </c>
      <c r="CP832">
        <v>4</v>
      </c>
      <c r="CQ832">
        <v>2</v>
      </c>
      <c r="CR832">
        <v>0</v>
      </c>
      <c r="CS832">
        <v>0</v>
      </c>
      <c r="CT832">
        <v>11</v>
      </c>
      <c r="CU832">
        <v>3</v>
      </c>
      <c r="CV832">
        <v>5</v>
      </c>
      <c r="CW832">
        <v>17</v>
      </c>
      <c r="CX832">
        <v>94</v>
      </c>
      <c r="CY832">
        <v>5</v>
      </c>
      <c r="CZ832">
        <v>0</v>
      </c>
      <c r="DA832">
        <v>81</v>
      </c>
      <c r="DB832">
        <v>35</v>
      </c>
      <c r="DC832">
        <v>3</v>
      </c>
      <c r="DD832">
        <v>0</v>
      </c>
      <c r="DE832">
        <v>94</v>
      </c>
      <c r="DF832">
        <v>14</v>
      </c>
      <c r="DG832">
        <v>22</v>
      </c>
      <c r="DH832">
        <v>14</v>
      </c>
      <c r="DI832">
        <v>16</v>
      </c>
      <c r="DJ832" s="11">
        <f t="shared" si="241"/>
        <v>8</v>
      </c>
      <c r="DK832" s="6">
        <v>13.02763178</v>
      </c>
      <c r="DL832">
        <v>14</v>
      </c>
      <c r="DM832">
        <v>0</v>
      </c>
      <c r="DN832">
        <v>0</v>
      </c>
      <c r="DO832">
        <v>0</v>
      </c>
      <c r="DP832">
        <v>0</v>
      </c>
      <c r="DQ832">
        <v>2093</v>
      </c>
      <c r="DR832">
        <v>1894</v>
      </c>
      <c r="DS832">
        <v>1572</v>
      </c>
      <c r="DT832">
        <v>1382</v>
      </c>
      <c r="DU832">
        <v>1127</v>
      </c>
      <c r="DV832">
        <v>987</v>
      </c>
      <c r="DW832" s="6">
        <v>98.95</v>
      </c>
      <c r="DX832" s="6">
        <v>87.43</v>
      </c>
      <c r="DY832">
        <v>309</v>
      </c>
      <c r="DZ832">
        <v>284</v>
      </c>
      <c r="EA832">
        <v>107</v>
      </c>
      <c r="EB832">
        <v>81</v>
      </c>
      <c r="EC832">
        <v>102</v>
      </c>
      <c r="ED832">
        <v>72</v>
      </c>
      <c r="EE832">
        <v>105</v>
      </c>
      <c r="EF832">
        <v>100</v>
      </c>
      <c r="EG832" s="11">
        <f t="shared" si="242"/>
        <v>207</v>
      </c>
      <c r="EH832" s="11">
        <f t="shared" si="243"/>
        <v>172</v>
      </c>
      <c r="EI832">
        <v>1083</v>
      </c>
      <c r="EJ832">
        <v>987</v>
      </c>
      <c r="EK832">
        <v>751</v>
      </c>
      <c r="EL832">
        <v>635</v>
      </c>
      <c r="EM832">
        <v>346</v>
      </c>
      <c r="EN832">
        <v>226</v>
      </c>
      <c r="EO832">
        <v>108</v>
      </c>
      <c r="EP832">
        <v>132</v>
      </c>
      <c r="EQ832">
        <v>7.2</v>
      </c>
      <c r="ER832">
        <v>5.7</v>
      </c>
      <c r="ES832">
        <v>12.9</v>
      </c>
      <c r="ET832">
        <v>2586.4499999999998</v>
      </c>
      <c r="EU832" s="11">
        <f t="shared" si="244"/>
        <v>296</v>
      </c>
      <c r="EV832" s="6">
        <f t="shared" si="245"/>
        <v>9</v>
      </c>
      <c r="EW832" s="6">
        <f t="shared" si="246"/>
        <v>116.45749559426331</v>
      </c>
      <c r="EX832" s="6">
        <v>73.599999999999994</v>
      </c>
      <c r="EY832">
        <v>0.96</v>
      </c>
    </row>
    <row r="833" spans="1:155">
      <c r="A833">
        <v>75</v>
      </c>
      <c r="B833" s="5">
        <v>7000000</v>
      </c>
      <c r="C833" t="s">
        <v>2130</v>
      </c>
      <c r="D833" t="s">
        <v>680</v>
      </c>
      <c r="E833" t="s">
        <v>153</v>
      </c>
      <c r="F833" t="s">
        <v>154</v>
      </c>
      <c r="G833" t="s">
        <v>154</v>
      </c>
      <c r="H833">
        <v>75</v>
      </c>
      <c r="I833">
        <v>204</v>
      </c>
      <c r="J833">
        <v>2006</v>
      </c>
      <c r="K833">
        <v>2</v>
      </c>
      <c r="L833">
        <v>45</v>
      </c>
      <c r="M833" t="s">
        <v>146</v>
      </c>
      <c r="N833" t="s">
        <v>2131</v>
      </c>
      <c r="O833" t="s">
        <v>619</v>
      </c>
      <c r="P833" t="s">
        <v>192</v>
      </c>
      <c r="Q833" t="s">
        <v>342</v>
      </c>
      <c r="R833">
        <v>80</v>
      </c>
      <c r="S833">
        <v>8</v>
      </c>
      <c r="T833">
        <v>20</v>
      </c>
      <c r="U833">
        <v>11</v>
      </c>
      <c r="V833">
        <v>9</v>
      </c>
      <c r="W833">
        <v>28</v>
      </c>
      <c r="X833">
        <v>3</v>
      </c>
      <c r="Y833" s="6">
        <v>10.3</v>
      </c>
      <c r="Z833">
        <v>22</v>
      </c>
      <c r="AA833">
        <v>2177</v>
      </c>
      <c r="AB833">
        <v>106152</v>
      </c>
      <c r="AC833" s="6">
        <v>1765.08</v>
      </c>
      <c r="AD833" s="7">
        <v>22.116666666699999</v>
      </c>
      <c r="AE833" s="7">
        <f t="shared" si="228"/>
        <v>22.098388888900001</v>
      </c>
      <c r="AF833" s="8">
        <v>0.36851808162148958</v>
      </c>
      <c r="AG833" s="8">
        <v>0.35443037974683544</v>
      </c>
      <c r="AH833" s="8">
        <v>8.6717892425905593E-2</v>
      </c>
      <c r="AI833" s="9">
        <f t="shared" si="229"/>
        <v>0.91471962616822433</v>
      </c>
      <c r="AJ833" s="10">
        <f t="shared" si="230"/>
        <v>1001.43751859413</v>
      </c>
      <c r="AK833" s="7">
        <f t="shared" si="231"/>
        <v>2.6854306886939967</v>
      </c>
      <c r="AL833" s="7">
        <f t="shared" si="232"/>
        <v>2.4814739275273645</v>
      </c>
      <c r="AM833" s="8">
        <f t="shared" si="233"/>
        <v>0.51973684210526316</v>
      </c>
      <c r="AN833" s="11">
        <f t="shared" si="234"/>
        <v>6</v>
      </c>
      <c r="AO833" s="7">
        <f t="shared" si="235"/>
        <v>0.20395676116663219</v>
      </c>
      <c r="AP833">
        <v>361</v>
      </c>
      <c r="AQ833">
        <v>361</v>
      </c>
      <c r="AR833">
        <v>251</v>
      </c>
      <c r="AS833">
        <v>172</v>
      </c>
      <c r="AT833">
        <v>172</v>
      </c>
      <c r="AU833">
        <v>172</v>
      </c>
      <c r="AV833" s="6">
        <v>8.52</v>
      </c>
      <c r="AW833">
        <v>15</v>
      </c>
      <c r="AX833">
        <v>6</v>
      </c>
      <c r="AY833">
        <v>23</v>
      </c>
      <c r="AZ833" s="11">
        <f t="shared" si="236"/>
        <v>29</v>
      </c>
      <c r="BA833" s="6">
        <v>50.197699999999998</v>
      </c>
      <c r="BB833" s="6">
        <v>44.81</v>
      </c>
      <c r="BC833" s="6">
        <v>211.9</v>
      </c>
      <c r="BD833">
        <v>171</v>
      </c>
      <c r="BE833">
        <v>171</v>
      </c>
      <c r="BF833">
        <v>156</v>
      </c>
      <c r="BG833" s="11">
        <f t="shared" si="237"/>
        <v>15</v>
      </c>
      <c r="BH833">
        <v>79</v>
      </c>
      <c r="BI833">
        <v>102</v>
      </c>
      <c r="BJ833">
        <v>19</v>
      </c>
      <c r="BK833">
        <v>145</v>
      </c>
      <c r="BL833">
        <v>102</v>
      </c>
      <c r="BM833">
        <v>19</v>
      </c>
      <c r="BN833">
        <v>145</v>
      </c>
      <c r="BO833" s="8">
        <f t="shared" si="238"/>
        <v>9.4524119947848761E-2</v>
      </c>
      <c r="BP833">
        <v>0</v>
      </c>
      <c r="BQ833">
        <v>0</v>
      </c>
      <c r="BR833">
        <v>0</v>
      </c>
      <c r="BS833">
        <v>0</v>
      </c>
      <c r="BT833" s="8">
        <f t="shared" si="239"/>
        <v>0</v>
      </c>
      <c r="BU833" s="8">
        <f t="shared" si="240"/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1</v>
      </c>
      <c r="CJ833">
        <v>1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3</v>
      </c>
      <c r="CQ833">
        <v>0</v>
      </c>
      <c r="CR833">
        <v>2</v>
      </c>
      <c r="CS833">
        <v>0</v>
      </c>
      <c r="CT833">
        <v>3</v>
      </c>
      <c r="CU833">
        <v>0</v>
      </c>
      <c r="CV833">
        <v>3</v>
      </c>
      <c r="CW833">
        <v>7</v>
      </c>
      <c r="CX833">
        <v>69</v>
      </c>
      <c r="CY833">
        <v>5</v>
      </c>
      <c r="CZ833">
        <v>0</v>
      </c>
      <c r="DA833">
        <v>70</v>
      </c>
      <c r="DB833">
        <v>21</v>
      </c>
      <c r="DC833">
        <v>5</v>
      </c>
      <c r="DD833">
        <v>0</v>
      </c>
      <c r="DE833">
        <v>71</v>
      </c>
      <c r="DF833">
        <v>11</v>
      </c>
      <c r="DG833">
        <v>7</v>
      </c>
      <c r="DH833">
        <v>11</v>
      </c>
      <c r="DI833">
        <v>6</v>
      </c>
      <c r="DJ833" s="11">
        <f t="shared" si="241"/>
        <v>-4</v>
      </c>
      <c r="DK833" s="6">
        <v>4.0209155399999998</v>
      </c>
      <c r="DL833">
        <v>11</v>
      </c>
      <c r="DM833">
        <v>0</v>
      </c>
      <c r="DN833">
        <v>0</v>
      </c>
      <c r="DO833">
        <v>0</v>
      </c>
      <c r="DP833">
        <v>0</v>
      </c>
      <c r="DQ833">
        <v>1778</v>
      </c>
      <c r="DR833">
        <v>1534</v>
      </c>
      <c r="DS833">
        <v>1295</v>
      </c>
      <c r="DT833">
        <v>1143</v>
      </c>
      <c r="DU833">
        <v>911</v>
      </c>
      <c r="DV833">
        <v>856</v>
      </c>
      <c r="DW833" s="6">
        <v>85.55</v>
      </c>
      <c r="DX833" s="6">
        <v>74.569999999999993</v>
      </c>
      <c r="DY833">
        <v>293</v>
      </c>
      <c r="DZ833">
        <v>257</v>
      </c>
      <c r="EA833">
        <v>79</v>
      </c>
      <c r="EB833">
        <v>73</v>
      </c>
      <c r="EC833">
        <v>83</v>
      </c>
      <c r="ED833">
        <v>58</v>
      </c>
      <c r="EE833">
        <v>130</v>
      </c>
      <c r="EF833">
        <v>102</v>
      </c>
      <c r="EG833" s="11">
        <f t="shared" si="242"/>
        <v>213</v>
      </c>
      <c r="EH833" s="11">
        <f t="shared" si="243"/>
        <v>160</v>
      </c>
      <c r="EI833">
        <v>869</v>
      </c>
      <c r="EJ833">
        <v>845</v>
      </c>
      <c r="EK833">
        <v>629</v>
      </c>
      <c r="EL833">
        <v>798</v>
      </c>
      <c r="EM833">
        <v>299</v>
      </c>
      <c r="EN833">
        <v>223</v>
      </c>
      <c r="EO833">
        <v>95</v>
      </c>
      <c r="EP833">
        <v>82</v>
      </c>
      <c r="EQ833">
        <v>1.8</v>
      </c>
      <c r="ER833">
        <v>4.2</v>
      </c>
      <c r="ES833">
        <v>6</v>
      </c>
      <c r="ET833">
        <v>3024.59</v>
      </c>
      <c r="EU833" s="11">
        <f t="shared" si="244"/>
        <v>338</v>
      </c>
      <c r="EV833" s="6">
        <f t="shared" si="245"/>
        <v>17.272727272727273</v>
      </c>
      <c r="EW833" s="6">
        <f t="shared" si="246"/>
        <v>112.58413216398124</v>
      </c>
      <c r="EX833" s="6">
        <v>50.5</v>
      </c>
      <c r="EY833">
        <v>0.63</v>
      </c>
    </row>
    <row r="834" spans="1:155">
      <c r="A834">
        <v>587</v>
      </c>
      <c r="B834" s="5">
        <v>7000000</v>
      </c>
      <c r="C834" t="s">
        <v>2138</v>
      </c>
      <c r="D834" t="s">
        <v>2139</v>
      </c>
      <c r="E834" t="s">
        <v>144</v>
      </c>
      <c r="F834" t="s">
        <v>145</v>
      </c>
      <c r="G834" t="s">
        <v>145</v>
      </c>
      <c r="H834">
        <v>75</v>
      </c>
      <c r="I834">
        <v>205</v>
      </c>
      <c r="J834">
        <v>2008</v>
      </c>
      <c r="K834">
        <v>1</v>
      </c>
      <c r="L834">
        <v>4</v>
      </c>
      <c r="M834" t="s">
        <v>146</v>
      </c>
      <c r="N834" t="s">
        <v>2140</v>
      </c>
      <c r="O834" t="s">
        <v>399</v>
      </c>
      <c r="P834" t="s">
        <v>192</v>
      </c>
      <c r="Q834" t="s">
        <v>179</v>
      </c>
      <c r="R834">
        <v>80</v>
      </c>
      <c r="S834">
        <v>14</v>
      </c>
      <c r="T834">
        <v>34</v>
      </c>
      <c r="U834">
        <v>17</v>
      </c>
      <c r="V834">
        <v>17</v>
      </c>
      <c r="W834">
        <v>48</v>
      </c>
      <c r="X834">
        <v>3</v>
      </c>
      <c r="Y834" s="6">
        <v>3.9</v>
      </c>
      <c r="Z834">
        <v>24</v>
      </c>
      <c r="AA834">
        <v>2468</v>
      </c>
      <c r="AB834">
        <v>121353</v>
      </c>
      <c r="AC834" s="6">
        <v>2012.69</v>
      </c>
      <c r="AD834" s="7">
        <v>25.2833333333</v>
      </c>
      <c r="AE834" s="7">
        <f t="shared" ref="AE834:AE897" si="247">AVERAGE(AB834/60/R834,AC834/R834,AD834)</f>
        <v>25.241277777766669</v>
      </c>
      <c r="AF834" s="8">
        <v>0.42089403045625828</v>
      </c>
      <c r="AG834" s="8">
        <v>0.45714285714285713</v>
      </c>
      <c r="AH834" s="8">
        <v>0.10692464358452139</v>
      </c>
      <c r="AI834" s="9">
        <f t="shared" ref="AI834:AI875" si="248">1-EB834/DV834</f>
        <v>0.9107142857142857</v>
      </c>
      <c r="AJ834" s="10">
        <f t="shared" ref="AJ834:AJ897" si="249">(AH834+AI834)*1000</f>
        <v>1017.6389292988071</v>
      </c>
      <c r="AK834" s="7">
        <f t="shared" ref="AK834:AK875" si="250">EA834/AC834*60</f>
        <v>3.1301392663549779</v>
      </c>
      <c r="AL834" s="7">
        <f t="shared" ref="AL834:AL875" si="251">EB834/AC834*60</f>
        <v>2.6829765140185522</v>
      </c>
      <c r="AM834" s="8">
        <f t="shared" ref="AM834:AM875" si="252">IF(EA834+EB834&gt;0,EA834/(EA834+EB834),0)</f>
        <v>0.53846153846153844</v>
      </c>
      <c r="AN834" s="11">
        <f t="shared" ref="AN834:AN875" si="253">EA834-EB834</f>
        <v>15</v>
      </c>
      <c r="AO834" s="7">
        <f t="shared" ref="AO834:AO875" si="254">AK834-AL834</f>
        <v>0.44716275233642566</v>
      </c>
      <c r="AP834">
        <v>335</v>
      </c>
      <c r="AQ834">
        <v>335</v>
      </c>
      <c r="AR834">
        <v>240</v>
      </c>
      <c r="AS834">
        <v>181</v>
      </c>
      <c r="AT834">
        <v>181</v>
      </c>
      <c r="AU834">
        <v>181</v>
      </c>
      <c r="AV834" s="6">
        <v>8.75</v>
      </c>
      <c r="AW834">
        <v>13</v>
      </c>
      <c r="AX834">
        <v>6</v>
      </c>
      <c r="AY834">
        <v>8</v>
      </c>
      <c r="AZ834" s="11">
        <f t="shared" ref="AZ834:AZ897" si="255">AX834+AY834</f>
        <v>14</v>
      </c>
      <c r="BA834" s="6">
        <v>50.2928</v>
      </c>
      <c r="BB834" s="6">
        <v>43.51</v>
      </c>
      <c r="BC834" s="6">
        <v>245.9</v>
      </c>
      <c r="BD834">
        <v>38</v>
      </c>
      <c r="BE834">
        <v>38</v>
      </c>
      <c r="BF834">
        <v>130</v>
      </c>
      <c r="BG834" s="11">
        <f t="shared" ref="BG834:BG897" si="256">BE834-BF834</f>
        <v>-92</v>
      </c>
      <c r="BH834">
        <v>59</v>
      </c>
      <c r="BI834">
        <v>27</v>
      </c>
      <c r="BJ834">
        <v>53</v>
      </c>
      <c r="BK834">
        <v>158</v>
      </c>
      <c r="BL834">
        <v>27</v>
      </c>
      <c r="BM834">
        <v>53</v>
      </c>
      <c r="BN834">
        <v>158</v>
      </c>
      <c r="BO834" s="8">
        <f t="shared" ref="BO834:BO897" si="257">BN834/DR834</f>
        <v>8.503767491926803E-2</v>
      </c>
      <c r="BP834">
        <v>0</v>
      </c>
      <c r="BQ834">
        <v>1</v>
      </c>
      <c r="BR834">
        <v>0</v>
      </c>
      <c r="BS834">
        <v>1</v>
      </c>
      <c r="BT834" s="8">
        <f t="shared" ref="BT834:BT875" si="258">IF(BP834+BQ834&gt;0,BP834/(BP834+BQ834),0)</f>
        <v>0</v>
      </c>
      <c r="BU834" s="8">
        <f t="shared" ref="BU834:BU875" si="259">(BR834+BS834)/(EI834+EJ834)</f>
        <v>5.0942435048395313E-4</v>
      </c>
      <c r="BV834">
        <v>0</v>
      </c>
      <c r="BW834">
        <v>0</v>
      </c>
      <c r="BX834">
        <v>0</v>
      </c>
      <c r="BY834">
        <v>1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1</v>
      </c>
      <c r="CH834">
        <v>0</v>
      </c>
      <c r="CI834">
        <v>2</v>
      </c>
      <c r="CJ834">
        <v>4</v>
      </c>
      <c r="CK834">
        <v>1</v>
      </c>
      <c r="CL834">
        <v>0</v>
      </c>
      <c r="CM834">
        <v>0</v>
      </c>
      <c r="CN834">
        <v>1</v>
      </c>
      <c r="CO834">
        <v>0</v>
      </c>
      <c r="CP834">
        <v>3</v>
      </c>
      <c r="CQ834">
        <v>1</v>
      </c>
      <c r="CR834">
        <v>1</v>
      </c>
      <c r="CS834">
        <v>0</v>
      </c>
      <c r="CT834">
        <v>8</v>
      </c>
      <c r="CU834">
        <v>1</v>
      </c>
      <c r="CV834">
        <v>1</v>
      </c>
      <c r="CW834">
        <v>8</v>
      </c>
      <c r="CX834">
        <v>49</v>
      </c>
      <c r="CY834">
        <v>5</v>
      </c>
      <c r="CZ834">
        <v>0</v>
      </c>
      <c r="DA834">
        <v>61</v>
      </c>
      <c r="DB834">
        <v>19</v>
      </c>
      <c r="DC834">
        <v>1</v>
      </c>
      <c r="DD834">
        <v>1</v>
      </c>
      <c r="DE834">
        <v>94</v>
      </c>
      <c r="DF834">
        <v>12</v>
      </c>
      <c r="DG834">
        <v>7</v>
      </c>
      <c r="DH834">
        <v>12</v>
      </c>
      <c r="DI834">
        <v>6</v>
      </c>
      <c r="DJ834" s="11">
        <f t="shared" ref="DJ834:DJ875" si="260">DG834-DF834</f>
        <v>-5</v>
      </c>
      <c r="DK834" s="6">
        <v>5.1420056299999999</v>
      </c>
      <c r="DL834">
        <v>12</v>
      </c>
      <c r="DM834">
        <v>0</v>
      </c>
      <c r="DN834">
        <v>0</v>
      </c>
      <c r="DO834">
        <v>0</v>
      </c>
      <c r="DP834">
        <v>0</v>
      </c>
      <c r="DQ834">
        <v>1777</v>
      </c>
      <c r="DR834">
        <v>1858</v>
      </c>
      <c r="DS834">
        <v>1334</v>
      </c>
      <c r="DT834">
        <v>1367</v>
      </c>
      <c r="DU834">
        <v>982</v>
      </c>
      <c r="DV834">
        <v>1008</v>
      </c>
      <c r="DW834" s="6">
        <v>85.97</v>
      </c>
      <c r="DX834" s="6">
        <v>86.95</v>
      </c>
      <c r="DY834">
        <v>277</v>
      </c>
      <c r="DZ834">
        <v>271</v>
      </c>
      <c r="EA834">
        <v>105</v>
      </c>
      <c r="EB834">
        <v>90</v>
      </c>
      <c r="EC834">
        <v>73</v>
      </c>
      <c r="ED834">
        <v>69</v>
      </c>
      <c r="EE834">
        <v>63</v>
      </c>
      <c r="EF834">
        <v>61</v>
      </c>
      <c r="EG834" s="11">
        <f t="shared" ref="EG834:EG875" si="261">EC834+EE834</f>
        <v>136</v>
      </c>
      <c r="EH834" s="11">
        <f t="shared" ref="EH834:EH875" si="262">ED834+EF834</f>
        <v>130</v>
      </c>
      <c r="EI834">
        <v>1016</v>
      </c>
      <c r="EJ834">
        <v>947</v>
      </c>
      <c r="EK834">
        <v>600</v>
      </c>
      <c r="EL834">
        <v>673</v>
      </c>
      <c r="EM834">
        <v>160</v>
      </c>
      <c r="EN834">
        <v>212</v>
      </c>
      <c r="EO834">
        <v>114</v>
      </c>
      <c r="EP834">
        <v>94</v>
      </c>
      <c r="EQ834">
        <v>4.4000000000000004</v>
      </c>
      <c r="ER834">
        <v>4.8</v>
      </c>
      <c r="ES834">
        <v>9.1999999999999993</v>
      </c>
      <c r="ET834">
        <v>2769.25</v>
      </c>
      <c r="EU834" s="11">
        <f t="shared" ref="EU834:EU875" si="263">BD834+BK834+Z834+DM834</f>
        <v>220</v>
      </c>
      <c r="EV834" s="6">
        <f t="shared" ref="EV834:EV875" si="264">IF(DL834&gt;0,(BD834+BJ834)/DL834,0)</f>
        <v>7.583333333333333</v>
      </c>
      <c r="EW834" s="6">
        <f t="shared" ref="EW834:EW875" si="265">(DQ834+DR834)/AC834*60</f>
        <v>108.36244031619376</v>
      </c>
      <c r="EX834" s="6">
        <v>55.7</v>
      </c>
      <c r="EY834">
        <v>0.7</v>
      </c>
    </row>
    <row r="835" spans="1:155">
      <c r="A835">
        <v>610</v>
      </c>
      <c r="B835" s="5">
        <v>7000000</v>
      </c>
      <c r="C835" t="s">
        <v>2144</v>
      </c>
      <c r="D835" t="s">
        <v>1054</v>
      </c>
      <c r="F835" t="s">
        <v>967</v>
      </c>
      <c r="G835" t="s">
        <v>967</v>
      </c>
      <c r="H835">
        <v>71</v>
      </c>
      <c r="I835">
        <v>196</v>
      </c>
      <c r="J835">
        <v>2001</v>
      </c>
      <c r="K835">
        <v>3</v>
      </c>
      <c r="L835">
        <v>71</v>
      </c>
      <c r="M835" t="s">
        <v>155</v>
      </c>
      <c r="N835" t="s">
        <v>2145</v>
      </c>
      <c r="O835" t="s">
        <v>1326</v>
      </c>
      <c r="P835" t="s">
        <v>171</v>
      </c>
      <c r="Q835" t="s">
        <v>342</v>
      </c>
      <c r="R835">
        <v>78</v>
      </c>
      <c r="S835">
        <v>10</v>
      </c>
      <c r="T835">
        <v>18</v>
      </c>
      <c r="U835">
        <v>9</v>
      </c>
      <c r="V835">
        <v>9</v>
      </c>
      <c r="W835">
        <v>28</v>
      </c>
      <c r="X835">
        <v>10</v>
      </c>
      <c r="Y835" s="6">
        <v>5</v>
      </c>
      <c r="Z835">
        <v>24</v>
      </c>
      <c r="AA835">
        <v>1945</v>
      </c>
      <c r="AB835">
        <v>78712</v>
      </c>
      <c r="AC835" s="6">
        <v>1312.39</v>
      </c>
      <c r="AD835" s="7">
        <v>16.816666666700002</v>
      </c>
      <c r="AE835" s="7">
        <f t="shared" si="247"/>
        <v>16.820327635338746</v>
      </c>
      <c r="AF835" s="8">
        <v>0.28529411125337761</v>
      </c>
      <c r="AG835" s="8">
        <v>0.58333333333333337</v>
      </c>
      <c r="AH835" s="8">
        <v>7.5117370892018781E-2</v>
      </c>
      <c r="AI835" s="9">
        <f t="shared" si="248"/>
        <v>0.92171344165435742</v>
      </c>
      <c r="AJ835" s="10">
        <f t="shared" si="249"/>
        <v>996.83081254637614</v>
      </c>
      <c r="AK835" s="7">
        <f t="shared" si="250"/>
        <v>2.1944696317405645</v>
      </c>
      <c r="AL835" s="7">
        <f t="shared" si="251"/>
        <v>2.4230602183802068</v>
      </c>
      <c r="AM835" s="8">
        <f t="shared" si="252"/>
        <v>0.47524752475247523</v>
      </c>
      <c r="AN835" s="11">
        <f t="shared" si="253"/>
        <v>-5</v>
      </c>
      <c r="AO835" s="7">
        <f t="shared" si="254"/>
        <v>-0.22859058663964227</v>
      </c>
      <c r="AP835">
        <v>236</v>
      </c>
      <c r="AQ835">
        <v>236</v>
      </c>
      <c r="AR835">
        <v>181</v>
      </c>
      <c r="AS835">
        <v>139</v>
      </c>
      <c r="AT835">
        <v>139</v>
      </c>
      <c r="AU835">
        <v>139</v>
      </c>
      <c r="AV835" s="6">
        <v>14.49</v>
      </c>
      <c r="AW835">
        <v>50</v>
      </c>
      <c r="AX835">
        <v>12</v>
      </c>
      <c r="AY835">
        <v>18</v>
      </c>
      <c r="AZ835" s="11">
        <f t="shared" si="255"/>
        <v>30</v>
      </c>
      <c r="BA835" s="6">
        <v>27.323699999999999</v>
      </c>
      <c r="BB835" s="6">
        <v>26.03</v>
      </c>
      <c r="BC835" s="6">
        <v>212.4</v>
      </c>
      <c r="BD835">
        <v>57</v>
      </c>
      <c r="BE835">
        <v>57</v>
      </c>
      <c r="BF835">
        <v>79</v>
      </c>
      <c r="BG835" s="11">
        <f t="shared" si="256"/>
        <v>-22</v>
      </c>
      <c r="BH835">
        <v>42</v>
      </c>
      <c r="BI835">
        <v>29</v>
      </c>
      <c r="BJ835">
        <v>30</v>
      </c>
      <c r="BK835">
        <v>45</v>
      </c>
      <c r="BL835">
        <v>29</v>
      </c>
      <c r="BM835">
        <v>30</v>
      </c>
      <c r="BN835">
        <v>45</v>
      </c>
      <c r="BO835" s="8">
        <f t="shared" si="257"/>
        <v>3.5999999999999997E-2</v>
      </c>
      <c r="BP835">
        <v>692</v>
      </c>
      <c r="BQ835">
        <v>660</v>
      </c>
      <c r="BR835">
        <v>692</v>
      </c>
      <c r="BS835">
        <v>660</v>
      </c>
      <c r="BT835" s="8">
        <f t="shared" si="258"/>
        <v>0.51183431952662717</v>
      </c>
      <c r="BU835" s="8">
        <f t="shared" si="259"/>
        <v>0.90073284477015325</v>
      </c>
      <c r="BV835">
        <v>277</v>
      </c>
      <c r="BW835">
        <v>293</v>
      </c>
      <c r="BX835">
        <v>254</v>
      </c>
      <c r="BY835">
        <v>220</v>
      </c>
      <c r="BZ835">
        <v>161</v>
      </c>
      <c r="CA835">
        <v>147</v>
      </c>
      <c r="CB835">
        <v>187</v>
      </c>
      <c r="CC835">
        <v>183</v>
      </c>
      <c r="CD835">
        <v>245</v>
      </c>
      <c r="CE835">
        <v>252</v>
      </c>
      <c r="CF835">
        <v>424</v>
      </c>
      <c r="CG835">
        <v>390</v>
      </c>
      <c r="CH835">
        <v>0</v>
      </c>
      <c r="CI835">
        <v>1</v>
      </c>
      <c r="CJ835">
        <v>3</v>
      </c>
      <c r="CK835">
        <v>0</v>
      </c>
      <c r="CL835">
        <v>0</v>
      </c>
      <c r="CM835">
        <v>0</v>
      </c>
      <c r="CN835">
        <v>3</v>
      </c>
      <c r="CO835">
        <v>0</v>
      </c>
      <c r="CP835">
        <v>1</v>
      </c>
      <c r="CQ835">
        <v>1</v>
      </c>
      <c r="CR835">
        <v>0</v>
      </c>
      <c r="CS835">
        <v>0</v>
      </c>
      <c r="CT835">
        <v>5</v>
      </c>
      <c r="CU835">
        <v>0</v>
      </c>
      <c r="CV835">
        <v>3</v>
      </c>
      <c r="CW835">
        <v>4</v>
      </c>
      <c r="CX835">
        <v>35</v>
      </c>
      <c r="CY835">
        <v>15</v>
      </c>
      <c r="CZ835">
        <v>0</v>
      </c>
      <c r="DA835">
        <v>21</v>
      </c>
      <c r="DB835">
        <v>22</v>
      </c>
      <c r="DC835">
        <v>6</v>
      </c>
      <c r="DD835">
        <v>4</v>
      </c>
      <c r="DE835">
        <v>71</v>
      </c>
      <c r="DF835">
        <v>12</v>
      </c>
      <c r="DG835">
        <v>12</v>
      </c>
      <c r="DH835">
        <v>12</v>
      </c>
      <c r="DI835">
        <v>12</v>
      </c>
      <c r="DJ835" s="11">
        <f t="shared" si="260"/>
        <v>0</v>
      </c>
      <c r="DK835" s="6">
        <v>0.69399894400000006</v>
      </c>
      <c r="DL835">
        <v>12</v>
      </c>
      <c r="DM835">
        <v>0</v>
      </c>
      <c r="DN835">
        <v>0</v>
      </c>
      <c r="DO835">
        <v>0</v>
      </c>
      <c r="DP835">
        <v>0</v>
      </c>
      <c r="DQ835">
        <v>1225</v>
      </c>
      <c r="DR835">
        <v>1250</v>
      </c>
      <c r="DS835">
        <v>895</v>
      </c>
      <c r="DT835">
        <v>912</v>
      </c>
      <c r="DU835">
        <v>639</v>
      </c>
      <c r="DV835">
        <v>677</v>
      </c>
      <c r="DW835" s="6">
        <v>54.16</v>
      </c>
      <c r="DX835" s="6">
        <v>59.76</v>
      </c>
      <c r="DY835">
        <v>163</v>
      </c>
      <c r="DZ835">
        <v>211</v>
      </c>
      <c r="EA835">
        <v>48</v>
      </c>
      <c r="EB835">
        <v>53</v>
      </c>
      <c r="EC835">
        <v>42</v>
      </c>
      <c r="ED835">
        <v>48</v>
      </c>
      <c r="EE835">
        <v>97</v>
      </c>
      <c r="EF835">
        <v>76</v>
      </c>
      <c r="EG835" s="11">
        <f t="shared" si="261"/>
        <v>139</v>
      </c>
      <c r="EH835" s="11">
        <f t="shared" si="262"/>
        <v>124</v>
      </c>
      <c r="EI835">
        <v>765</v>
      </c>
      <c r="EJ835">
        <v>736</v>
      </c>
      <c r="EK835">
        <v>471</v>
      </c>
      <c r="EL835">
        <v>578</v>
      </c>
      <c r="EM835">
        <v>244</v>
      </c>
      <c r="EN835">
        <v>134</v>
      </c>
      <c r="EO835">
        <v>68</v>
      </c>
      <c r="EP835">
        <v>74</v>
      </c>
      <c r="EQ835">
        <v>0.5</v>
      </c>
      <c r="ER835">
        <v>1.9</v>
      </c>
      <c r="ES835">
        <v>2.4</v>
      </c>
      <c r="ET835">
        <v>3287.74</v>
      </c>
      <c r="EU835" s="11">
        <f t="shared" si="263"/>
        <v>126</v>
      </c>
      <c r="EV835" s="6">
        <f t="shared" si="264"/>
        <v>7.25</v>
      </c>
      <c r="EW835" s="6">
        <f t="shared" si="265"/>
        <v>113.15234038662287</v>
      </c>
      <c r="EX835" s="6">
        <v>38.700000000000003</v>
      </c>
      <c r="EY835">
        <v>0.5</v>
      </c>
    </row>
    <row r="836" spans="1:155">
      <c r="A836">
        <v>874</v>
      </c>
      <c r="B836" s="5">
        <v>7000000</v>
      </c>
      <c r="C836" t="s">
        <v>2291</v>
      </c>
      <c r="D836" t="s">
        <v>2292</v>
      </c>
      <c r="E836" t="s">
        <v>176</v>
      </c>
      <c r="F836" t="s">
        <v>154</v>
      </c>
      <c r="G836" t="s">
        <v>154</v>
      </c>
      <c r="H836">
        <v>74</v>
      </c>
      <c r="I836">
        <v>204</v>
      </c>
      <c r="J836">
        <v>2005</v>
      </c>
      <c r="K836">
        <v>1</v>
      </c>
      <c r="L836">
        <v>2</v>
      </c>
      <c r="M836" t="s">
        <v>146</v>
      </c>
      <c r="N836" t="s">
        <v>574</v>
      </c>
      <c r="O836" t="s">
        <v>976</v>
      </c>
      <c r="P836" t="s">
        <v>185</v>
      </c>
      <c r="Q836" t="s">
        <v>281</v>
      </c>
      <c r="R836">
        <v>62</v>
      </c>
      <c r="S836">
        <v>13</v>
      </c>
      <c r="T836">
        <v>12</v>
      </c>
      <c r="U836">
        <v>8</v>
      </c>
      <c r="V836">
        <v>4</v>
      </c>
      <c r="W836">
        <v>25</v>
      </c>
      <c r="X836">
        <v>-3</v>
      </c>
      <c r="Y836" s="6">
        <v>-1.5</v>
      </c>
      <c r="Z836">
        <v>24</v>
      </c>
      <c r="AA836">
        <v>1242</v>
      </c>
      <c r="AB836">
        <v>57801</v>
      </c>
      <c r="AC836" s="6">
        <v>963.05</v>
      </c>
      <c r="AD836" s="7">
        <v>15.5333333333</v>
      </c>
      <c r="AE836" s="7">
        <f t="shared" si="247"/>
        <v>15.534767025078494</v>
      </c>
      <c r="AF836" s="8">
        <v>0.28177812368334815</v>
      </c>
      <c r="AG836" s="8">
        <v>0.51020408163265307</v>
      </c>
      <c r="AH836" s="8">
        <v>9.2979127134724851E-2</v>
      </c>
      <c r="AI836" s="9">
        <f t="shared" si="248"/>
        <v>0.91628959276018096</v>
      </c>
      <c r="AJ836" s="10">
        <f t="shared" si="249"/>
        <v>1009.2687198949058</v>
      </c>
      <c r="AK836" s="7">
        <f t="shared" si="250"/>
        <v>3.0528009968329788</v>
      </c>
      <c r="AL836" s="7">
        <f t="shared" si="251"/>
        <v>2.3051762629146983</v>
      </c>
      <c r="AM836" s="8">
        <f t="shared" si="252"/>
        <v>0.56976744186046513</v>
      </c>
      <c r="AN836" s="11">
        <f t="shared" si="253"/>
        <v>12</v>
      </c>
      <c r="AO836" s="7">
        <f t="shared" si="254"/>
        <v>0.74762473391828044</v>
      </c>
      <c r="AP836">
        <v>228</v>
      </c>
      <c r="AQ836">
        <v>228</v>
      </c>
      <c r="AR836">
        <v>160</v>
      </c>
      <c r="AS836">
        <v>111</v>
      </c>
      <c r="AT836">
        <v>111</v>
      </c>
      <c r="AU836">
        <v>111</v>
      </c>
      <c r="AV836" s="6">
        <v>11.03</v>
      </c>
      <c r="AW836">
        <v>36</v>
      </c>
      <c r="AX836">
        <v>14</v>
      </c>
      <c r="AY836">
        <v>9</v>
      </c>
      <c r="AZ836" s="11">
        <f t="shared" si="255"/>
        <v>23</v>
      </c>
      <c r="BA836" s="6">
        <v>28.963999999999999</v>
      </c>
      <c r="BB836" s="6">
        <v>28.14</v>
      </c>
      <c r="BC836" s="6">
        <v>151.5</v>
      </c>
      <c r="BD836">
        <v>109</v>
      </c>
      <c r="BE836">
        <v>109</v>
      </c>
      <c r="BF836">
        <v>68</v>
      </c>
      <c r="BG836" s="11">
        <f t="shared" si="256"/>
        <v>41</v>
      </c>
      <c r="BH836">
        <v>49</v>
      </c>
      <c r="BI836">
        <v>27</v>
      </c>
      <c r="BJ836">
        <v>27</v>
      </c>
      <c r="BK836">
        <v>36</v>
      </c>
      <c r="BL836">
        <v>27</v>
      </c>
      <c r="BM836">
        <v>27</v>
      </c>
      <c r="BN836">
        <v>36</v>
      </c>
      <c r="BO836" s="8">
        <f t="shared" si="257"/>
        <v>4.2908224076281289E-2</v>
      </c>
      <c r="BP836">
        <v>6</v>
      </c>
      <c r="BQ836">
        <v>3</v>
      </c>
      <c r="BR836">
        <v>6</v>
      </c>
      <c r="BS836">
        <v>3</v>
      </c>
      <c r="BT836" s="8">
        <f t="shared" si="258"/>
        <v>0.66666666666666663</v>
      </c>
      <c r="BU836" s="8">
        <f t="shared" si="259"/>
        <v>9.316770186335404E-3</v>
      </c>
      <c r="BV836">
        <v>1</v>
      </c>
      <c r="BW836">
        <v>0</v>
      </c>
      <c r="BX836">
        <v>3</v>
      </c>
      <c r="BY836">
        <v>1</v>
      </c>
      <c r="BZ836">
        <v>2</v>
      </c>
      <c r="CA836">
        <v>2</v>
      </c>
      <c r="CB836">
        <v>1</v>
      </c>
      <c r="CC836">
        <v>0</v>
      </c>
      <c r="CD836">
        <v>3</v>
      </c>
      <c r="CE836">
        <v>0</v>
      </c>
      <c r="CF836">
        <v>2</v>
      </c>
      <c r="CG836">
        <v>3</v>
      </c>
      <c r="CH836">
        <v>0</v>
      </c>
      <c r="CI836">
        <v>5</v>
      </c>
      <c r="CJ836">
        <v>0</v>
      </c>
      <c r="CK836">
        <v>1</v>
      </c>
      <c r="CL836">
        <v>0</v>
      </c>
      <c r="CM836">
        <v>0</v>
      </c>
      <c r="CN836">
        <v>1</v>
      </c>
      <c r="CO836">
        <v>1</v>
      </c>
      <c r="CP836">
        <v>1</v>
      </c>
      <c r="CQ836">
        <v>2</v>
      </c>
      <c r="CR836">
        <v>3</v>
      </c>
      <c r="CS836">
        <v>0</v>
      </c>
      <c r="CT836">
        <v>5</v>
      </c>
      <c r="CU836">
        <v>0</v>
      </c>
      <c r="CV836">
        <v>0</v>
      </c>
      <c r="CW836">
        <v>13</v>
      </c>
      <c r="CX836">
        <v>36</v>
      </c>
      <c r="CY836">
        <v>13</v>
      </c>
      <c r="CZ836">
        <v>4</v>
      </c>
      <c r="DA836">
        <v>5</v>
      </c>
      <c r="DB836">
        <v>17</v>
      </c>
      <c r="DC836">
        <v>7</v>
      </c>
      <c r="DD836">
        <v>8</v>
      </c>
      <c r="DE836">
        <v>57</v>
      </c>
      <c r="DF836">
        <v>10</v>
      </c>
      <c r="DG836">
        <v>21</v>
      </c>
      <c r="DH836">
        <v>10</v>
      </c>
      <c r="DI836">
        <v>17</v>
      </c>
      <c r="DJ836" s="11">
        <f t="shared" si="260"/>
        <v>11</v>
      </c>
      <c r="DK836" s="6">
        <v>7.8270287420000004</v>
      </c>
      <c r="DL836">
        <v>10</v>
      </c>
      <c r="DM836">
        <v>0</v>
      </c>
      <c r="DN836">
        <v>0</v>
      </c>
      <c r="DO836">
        <v>0</v>
      </c>
      <c r="DP836">
        <v>0</v>
      </c>
      <c r="DQ836">
        <v>1055</v>
      </c>
      <c r="DR836">
        <v>839</v>
      </c>
      <c r="DS836">
        <v>753</v>
      </c>
      <c r="DT836">
        <v>618</v>
      </c>
      <c r="DU836">
        <v>527</v>
      </c>
      <c r="DV836">
        <v>442</v>
      </c>
      <c r="DW836" s="6">
        <v>43.13</v>
      </c>
      <c r="DX836" s="6">
        <v>35.89</v>
      </c>
      <c r="DY836">
        <v>126</v>
      </c>
      <c r="DZ836">
        <v>104</v>
      </c>
      <c r="EA836">
        <v>49</v>
      </c>
      <c r="EB836">
        <v>37</v>
      </c>
      <c r="EC836">
        <v>39</v>
      </c>
      <c r="ED836">
        <v>38</v>
      </c>
      <c r="EE836">
        <v>42</v>
      </c>
      <c r="EF836">
        <v>49</v>
      </c>
      <c r="EG836" s="11">
        <f t="shared" si="261"/>
        <v>81</v>
      </c>
      <c r="EH836" s="11">
        <f t="shared" si="262"/>
        <v>87</v>
      </c>
      <c r="EI836">
        <v>502</v>
      </c>
      <c r="EJ836">
        <v>464</v>
      </c>
      <c r="EK836">
        <v>407</v>
      </c>
      <c r="EL836">
        <v>321</v>
      </c>
      <c r="EM836">
        <v>160</v>
      </c>
      <c r="EN836">
        <v>82</v>
      </c>
      <c r="EO836">
        <v>59</v>
      </c>
      <c r="EP836">
        <v>56</v>
      </c>
      <c r="EQ836">
        <v>1.5</v>
      </c>
      <c r="ER836">
        <v>1</v>
      </c>
      <c r="ES836">
        <v>2.5</v>
      </c>
      <c r="ET836">
        <v>2454.71</v>
      </c>
      <c r="EU836" s="11">
        <f t="shared" si="263"/>
        <v>169</v>
      </c>
      <c r="EV836" s="6">
        <f t="shared" si="264"/>
        <v>13.6</v>
      </c>
      <c r="EW836" s="6">
        <f t="shared" si="265"/>
        <v>118.0001038367686</v>
      </c>
      <c r="EX836" s="6">
        <v>29.1</v>
      </c>
      <c r="EY836">
        <v>0.47</v>
      </c>
    </row>
    <row r="837" spans="1:155">
      <c r="A837">
        <v>581</v>
      </c>
      <c r="B837" s="5">
        <v>7000000</v>
      </c>
      <c r="C837" t="s">
        <v>2036</v>
      </c>
      <c r="D837" t="s">
        <v>1292</v>
      </c>
      <c r="F837" t="s">
        <v>162</v>
      </c>
      <c r="G837" t="s">
        <v>162</v>
      </c>
      <c r="H837">
        <v>73</v>
      </c>
      <c r="I837">
        <v>190</v>
      </c>
      <c r="J837">
        <v>1999</v>
      </c>
      <c r="K837">
        <v>1</v>
      </c>
      <c r="L837">
        <v>2</v>
      </c>
      <c r="M837" t="s">
        <v>155</v>
      </c>
      <c r="N837" t="s">
        <v>2348</v>
      </c>
      <c r="O837" t="s">
        <v>606</v>
      </c>
      <c r="P837" t="s">
        <v>149</v>
      </c>
      <c r="Q837" t="s">
        <v>275</v>
      </c>
      <c r="R837">
        <v>82</v>
      </c>
      <c r="S837">
        <v>15</v>
      </c>
      <c r="T837">
        <v>29</v>
      </c>
      <c r="U837">
        <v>22</v>
      </c>
      <c r="V837">
        <v>7</v>
      </c>
      <c r="W837">
        <v>44</v>
      </c>
      <c r="X837">
        <v>-16</v>
      </c>
      <c r="Y837" s="6">
        <v>-12</v>
      </c>
      <c r="Z837">
        <v>32</v>
      </c>
      <c r="AA837">
        <v>1924</v>
      </c>
      <c r="AB837">
        <v>90456</v>
      </c>
      <c r="AC837" s="6">
        <v>1499.73</v>
      </c>
      <c r="AD837" s="7">
        <v>18.383333333300001</v>
      </c>
      <c r="AE837" s="7">
        <f t="shared" si="247"/>
        <v>18.352696476953657</v>
      </c>
      <c r="AF837" s="8">
        <v>0.31323401331275369</v>
      </c>
      <c r="AG837" s="8">
        <v>0.70967741935483875</v>
      </c>
      <c r="AH837" s="8">
        <v>7.9385403329065296E-2</v>
      </c>
      <c r="AI837" s="9">
        <f t="shared" si="248"/>
        <v>0.91569767441860461</v>
      </c>
      <c r="AJ837" s="10">
        <f t="shared" si="249"/>
        <v>995.0830777476699</v>
      </c>
      <c r="AK837" s="7">
        <f t="shared" si="250"/>
        <v>2.4804464803664659</v>
      </c>
      <c r="AL837" s="7">
        <f t="shared" si="251"/>
        <v>2.3204176751815329</v>
      </c>
      <c r="AM837" s="8">
        <f t="shared" si="252"/>
        <v>0.51666666666666672</v>
      </c>
      <c r="AN837" s="11">
        <f t="shared" si="253"/>
        <v>4</v>
      </c>
      <c r="AO837" s="7">
        <f t="shared" si="254"/>
        <v>0.16002880518493301</v>
      </c>
      <c r="AP837">
        <v>345</v>
      </c>
      <c r="AQ837">
        <v>345</v>
      </c>
      <c r="AR837">
        <v>285</v>
      </c>
      <c r="AS837">
        <v>216</v>
      </c>
      <c r="AT837">
        <v>216</v>
      </c>
      <c r="AU837">
        <v>216</v>
      </c>
      <c r="AV837" s="6">
        <v>18.46</v>
      </c>
      <c r="AW837">
        <v>62</v>
      </c>
      <c r="AX837">
        <v>5</v>
      </c>
      <c r="AY837">
        <v>11</v>
      </c>
      <c r="AZ837" s="11">
        <f t="shared" si="255"/>
        <v>16</v>
      </c>
      <c r="BA837" s="6">
        <v>31.592600000000001</v>
      </c>
      <c r="BB837" s="6">
        <v>29.6</v>
      </c>
      <c r="BC837" s="6">
        <v>492.3</v>
      </c>
      <c r="BD837">
        <v>20</v>
      </c>
      <c r="BE837">
        <v>20</v>
      </c>
      <c r="BF837">
        <v>74</v>
      </c>
      <c r="BG837" s="11">
        <f t="shared" si="256"/>
        <v>-54</v>
      </c>
      <c r="BH837">
        <v>69</v>
      </c>
      <c r="BI837">
        <v>30</v>
      </c>
      <c r="BJ837">
        <v>26</v>
      </c>
      <c r="BK837">
        <v>18</v>
      </c>
      <c r="BL837">
        <v>30</v>
      </c>
      <c r="BM837">
        <v>26</v>
      </c>
      <c r="BN837">
        <v>18</v>
      </c>
      <c r="BO837" s="8">
        <f t="shared" si="257"/>
        <v>1.5720524017467249E-2</v>
      </c>
      <c r="BP837">
        <v>3</v>
      </c>
      <c r="BQ837">
        <v>3</v>
      </c>
      <c r="BR837">
        <v>3</v>
      </c>
      <c r="BS837">
        <v>3</v>
      </c>
      <c r="BT837" s="8">
        <f t="shared" si="258"/>
        <v>0.5</v>
      </c>
      <c r="BU837" s="8">
        <f t="shared" si="259"/>
        <v>3.968253968253968E-3</v>
      </c>
      <c r="BV837">
        <v>0</v>
      </c>
      <c r="BW837">
        <v>2</v>
      </c>
      <c r="BX837">
        <v>1</v>
      </c>
      <c r="BY837">
        <v>1</v>
      </c>
      <c r="BZ837">
        <v>2</v>
      </c>
      <c r="CA837">
        <v>0</v>
      </c>
      <c r="CB837">
        <v>0</v>
      </c>
      <c r="CC837">
        <v>2</v>
      </c>
      <c r="CD837">
        <v>2</v>
      </c>
      <c r="CE837">
        <v>0</v>
      </c>
      <c r="CF837">
        <v>2</v>
      </c>
      <c r="CG837">
        <v>3</v>
      </c>
      <c r="CH837">
        <v>1</v>
      </c>
      <c r="CI837">
        <v>4</v>
      </c>
      <c r="CJ837">
        <v>3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3</v>
      </c>
      <c r="CQ837">
        <v>3</v>
      </c>
      <c r="CR837">
        <v>1</v>
      </c>
      <c r="CS837">
        <v>0</v>
      </c>
      <c r="CT837">
        <v>8</v>
      </c>
      <c r="CU837">
        <v>0</v>
      </c>
      <c r="CV837">
        <v>5</v>
      </c>
      <c r="CW837">
        <v>4</v>
      </c>
      <c r="CX837">
        <v>60</v>
      </c>
      <c r="CY837">
        <v>14</v>
      </c>
      <c r="CZ837">
        <v>8</v>
      </c>
      <c r="DA837">
        <v>30</v>
      </c>
      <c r="DB837">
        <v>23</v>
      </c>
      <c r="DC837">
        <v>8</v>
      </c>
      <c r="DD837">
        <v>1</v>
      </c>
      <c r="DE837">
        <v>132</v>
      </c>
      <c r="DF837">
        <v>16</v>
      </c>
      <c r="DG837">
        <v>8</v>
      </c>
      <c r="DH837">
        <v>16</v>
      </c>
      <c r="DI837">
        <v>9</v>
      </c>
      <c r="DJ837" s="11">
        <f t="shared" si="260"/>
        <v>-8</v>
      </c>
      <c r="DK837" s="6">
        <v>-4.1830813701</v>
      </c>
      <c r="DL837">
        <v>16</v>
      </c>
      <c r="DM837">
        <v>0</v>
      </c>
      <c r="DN837">
        <v>0</v>
      </c>
      <c r="DO837">
        <v>0</v>
      </c>
      <c r="DP837">
        <v>0</v>
      </c>
      <c r="DQ837">
        <v>1475</v>
      </c>
      <c r="DR837">
        <v>1145</v>
      </c>
      <c r="DS837">
        <v>1075</v>
      </c>
      <c r="DT837">
        <v>902</v>
      </c>
      <c r="DU837">
        <v>781</v>
      </c>
      <c r="DV837">
        <v>688</v>
      </c>
      <c r="DW837" s="6">
        <v>67.56</v>
      </c>
      <c r="DX837" s="6">
        <v>58.1</v>
      </c>
      <c r="DY837">
        <v>237</v>
      </c>
      <c r="DZ837">
        <v>194</v>
      </c>
      <c r="EA837">
        <v>62</v>
      </c>
      <c r="EB837">
        <v>58</v>
      </c>
      <c r="EC837">
        <v>41</v>
      </c>
      <c r="ED837">
        <v>33</v>
      </c>
      <c r="EE837">
        <v>42</v>
      </c>
      <c r="EF837">
        <v>53</v>
      </c>
      <c r="EG837" s="11">
        <f t="shared" si="261"/>
        <v>83</v>
      </c>
      <c r="EH837" s="11">
        <f t="shared" si="262"/>
        <v>86</v>
      </c>
      <c r="EI837">
        <v>774</v>
      </c>
      <c r="EJ837">
        <v>738</v>
      </c>
      <c r="EK837">
        <v>259</v>
      </c>
      <c r="EL837">
        <v>446</v>
      </c>
      <c r="EM837">
        <v>182</v>
      </c>
      <c r="EN837">
        <v>119</v>
      </c>
      <c r="EO837">
        <v>64</v>
      </c>
      <c r="EP837">
        <v>58</v>
      </c>
      <c r="EQ837">
        <v>2.4</v>
      </c>
      <c r="ER837">
        <v>1.3</v>
      </c>
      <c r="ES837">
        <v>3.8</v>
      </c>
      <c r="ET837">
        <v>3288.16</v>
      </c>
      <c r="EU837" s="11">
        <f t="shared" si="263"/>
        <v>70</v>
      </c>
      <c r="EV837" s="6">
        <f t="shared" si="264"/>
        <v>2.875</v>
      </c>
      <c r="EW837" s="6">
        <f t="shared" si="265"/>
        <v>104.8188673961313</v>
      </c>
      <c r="EX837" s="6">
        <v>43.6</v>
      </c>
      <c r="EY837">
        <v>0.53</v>
      </c>
    </row>
    <row r="838" spans="1:155">
      <c r="A838">
        <v>855</v>
      </c>
      <c r="B838" s="5">
        <v>7000000</v>
      </c>
      <c r="C838" t="s">
        <v>2036</v>
      </c>
      <c r="D838" t="s">
        <v>1292</v>
      </c>
      <c r="F838" t="s">
        <v>162</v>
      </c>
      <c r="G838" t="s">
        <v>162</v>
      </c>
      <c r="H838">
        <v>74</v>
      </c>
      <c r="I838">
        <v>183</v>
      </c>
      <c r="J838">
        <v>1999</v>
      </c>
      <c r="K838">
        <v>1</v>
      </c>
      <c r="L838">
        <v>3</v>
      </c>
      <c r="M838" t="s">
        <v>155</v>
      </c>
      <c r="N838" t="s">
        <v>2348</v>
      </c>
      <c r="O838" t="s">
        <v>2349</v>
      </c>
      <c r="P838" t="s">
        <v>171</v>
      </c>
      <c r="Q838" t="s">
        <v>275</v>
      </c>
      <c r="R838">
        <v>82</v>
      </c>
      <c r="S838">
        <v>15</v>
      </c>
      <c r="T838">
        <v>35</v>
      </c>
      <c r="U838">
        <v>13</v>
      </c>
      <c r="V838">
        <v>22</v>
      </c>
      <c r="W838">
        <v>50</v>
      </c>
      <c r="X838">
        <v>-27</v>
      </c>
      <c r="Y838" s="6">
        <v>-13</v>
      </c>
      <c r="Z838">
        <v>28</v>
      </c>
      <c r="AA838">
        <v>1928</v>
      </c>
      <c r="AB838">
        <v>93680</v>
      </c>
      <c r="AC838" s="6">
        <v>1554.37</v>
      </c>
      <c r="AD838" s="7">
        <v>19.0333333333</v>
      </c>
      <c r="AE838" s="7">
        <f t="shared" si="247"/>
        <v>19.009905149040378</v>
      </c>
      <c r="AF838" s="8">
        <v>0.32273784311282755</v>
      </c>
      <c r="AG838" s="8">
        <v>0.78125</v>
      </c>
      <c r="AH838" s="8">
        <v>7.9701120797011207E-2</v>
      </c>
      <c r="AI838" s="9">
        <f t="shared" si="248"/>
        <v>0.89971346704871058</v>
      </c>
      <c r="AJ838" s="10">
        <f t="shared" si="249"/>
        <v>979.41458784572183</v>
      </c>
      <c r="AK838" s="7">
        <f t="shared" si="250"/>
        <v>2.4704542676454126</v>
      </c>
      <c r="AL838" s="7">
        <f t="shared" si="251"/>
        <v>2.7020593552371706</v>
      </c>
      <c r="AM838" s="8">
        <f t="shared" si="252"/>
        <v>0.47761194029850745</v>
      </c>
      <c r="AN838" s="11">
        <f t="shared" si="253"/>
        <v>-6</v>
      </c>
      <c r="AO838" s="7">
        <f t="shared" si="254"/>
        <v>-0.23160508759175791</v>
      </c>
      <c r="AP838">
        <v>160</v>
      </c>
      <c r="AQ838">
        <v>160</v>
      </c>
      <c r="AR838">
        <v>129</v>
      </c>
      <c r="AS838">
        <v>99</v>
      </c>
      <c r="AT838">
        <v>99</v>
      </c>
      <c r="AU838">
        <v>99</v>
      </c>
      <c r="AV838" s="6">
        <v>10.41</v>
      </c>
      <c r="AW838">
        <v>44</v>
      </c>
      <c r="AX838">
        <v>9</v>
      </c>
      <c r="AY838">
        <v>4</v>
      </c>
      <c r="AZ838" s="11">
        <f t="shared" si="255"/>
        <v>13</v>
      </c>
      <c r="BA838" s="6">
        <v>28.575800000000001</v>
      </c>
      <c r="BB838" s="6">
        <v>24.62</v>
      </c>
      <c r="BC838" s="6">
        <v>303.3</v>
      </c>
      <c r="BD838">
        <v>15</v>
      </c>
      <c r="BE838">
        <v>15</v>
      </c>
      <c r="BF838">
        <v>39</v>
      </c>
      <c r="BG838" s="11">
        <f t="shared" si="256"/>
        <v>-24</v>
      </c>
      <c r="BH838">
        <v>30</v>
      </c>
      <c r="BI838">
        <v>52</v>
      </c>
      <c r="BJ838">
        <v>29</v>
      </c>
      <c r="BK838">
        <v>11</v>
      </c>
      <c r="BL838">
        <v>52</v>
      </c>
      <c r="BM838">
        <v>29</v>
      </c>
      <c r="BN838">
        <v>11</v>
      </c>
      <c r="BO838" s="8">
        <f t="shared" si="257"/>
        <v>9.3776641091219103E-3</v>
      </c>
      <c r="BP838">
        <v>611</v>
      </c>
      <c r="BQ838">
        <v>635</v>
      </c>
      <c r="BR838">
        <v>611</v>
      </c>
      <c r="BS838">
        <v>635</v>
      </c>
      <c r="BT838" s="8">
        <f t="shared" si="258"/>
        <v>0.49036918138041735</v>
      </c>
      <c r="BU838" s="8">
        <f t="shared" si="259"/>
        <v>0.8159790438768828</v>
      </c>
      <c r="BV838">
        <v>141</v>
      </c>
      <c r="BW838">
        <v>150</v>
      </c>
      <c r="BX838">
        <v>197</v>
      </c>
      <c r="BY838">
        <v>220</v>
      </c>
      <c r="BZ838">
        <v>273</v>
      </c>
      <c r="CA838">
        <v>265</v>
      </c>
      <c r="CB838">
        <v>202</v>
      </c>
      <c r="CC838">
        <v>212</v>
      </c>
      <c r="CD838">
        <v>196</v>
      </c>
      <c r="CE838">
        <v>194</v>
      </c>
      <c r="CF838">
        <v>387</v>
      </c>
      <c r="CG838">
        <v>397</v>
      </c>
      <c r="CH838">
        <v>2</v>
      </c>
      <c r="CI838">
        <v>3</v>
      </c>
      <c r="CJ838">
        <v>4</v>
      </c>
      <c r="CK838">
        <v>0</v>
      </c>
      <c r="CL838">
        <v>0</v>
      </c>
      <c r="CM838">
        <v>0</v>
      </c>
      <c r="CN838">
        <v>1</v>
      </c>
      <c r="CO838">
        <v>2</v>
      </c>
      <c r="CP838">
        <v>1</v>
      </c>
      <c r="CQ838">
        <v>1</v>
      </c>
      <c r="CR838">
        <v>2</v>
      </c>
      <c r="CS838">
        <v>0</v>
      </c>
      <c r="CT838">
        <v>8</v>
      </c>
      <c r="CU838">
        <v>0</v>
      </c>
      <c r="CV838">
        <v>4</v>
      </c>
      <c r="CW838">
        <v>4</v>
      </c>
      <c r="CX838">
        <v>22</v>
      </c>
      <c r="CY838">
        <v>14</v>
      </c>
      <c r="CZ838">
        <v>6</v>
      </c>
      <c r="DA838">
        <v>9</v>
      </c>
      <c r="DB838">
        <v>8</v>
      </c>
      <c r="DC838">
        <v>8</v>
      </c>
      <c r="DD838">
        <v>2</v>
      </c>
      <c r="DE838">
        <v>52</v>
      </c>
      <c r="DF838">
        <v>13</v>
      </c>
      <c r="DG838">
        <v>8</v>
      </c>
      <c r="DH838">
        <v>14</v>
      </c>
      <c r="DI838">
        <v>7</v>
      </c>
      <c r="DJ838" s="11">
        <f t="shared" si="260"/>
        <v>-5</v>
      </c>
      <c r="DK838" s="6">
        <v>-3.1188649453999999</v>
      </c>
      <c r="DL838">
        <v>13</v>
      </c>
      <c r="DM838">
        <v>0</v>
      </c>
      <c r="DN838">
        <v>0</v>
      </c>
      <c r="DO838">
        <v>0</v>
      </c>
      <c r="DP838">
        <v>0</v>
      </c>
      <c r="DQ838">
        <v>1502</v>
      </c>
      <c r="DR838">
        <v>1173</v>
      </c>
      <c r="DS838">
        <v>1097</v>
      </c>
      <c r="DT838">
        <v>929</v>
      </c>
      <c r="DU838">
        <v>803</v>
      </c>
      <c r="DV838">
        <v>698</v>
      </c>
      <c r="DW838" s="6">
        <v>69.540000000000006</v>
      </c>
      <c r="DX838" s="6">
        <v>58.33</v>
      </c>
      <c r="DY838">
        <v>249</v>
      </c>
      <c r="DZ838">
        <v>197</v>
      </c>
      <c r="EA838">
        <v>64</v>
      </c>
      <c r="EB838">
        <v>70</v>
      </c>
      <c r="EC838">
        <v>41</v>
      </c>
      <c r="ED838">
        <v>32</v>
      </c>
      <c r="EE838">
        <v>44</v>
      </c>
      <c r="EF838">
        <v>58</v>
      </c>
      <c r="EG838" s="11">
        <f t="shared" si="261"/>
        <v>85</v>
      </c>
      <c r="EH838" s="11">
        <f t="shared" si="262"/>
        <v>90</v>
      </c>
      <c r="EI838">
        <v>774</v>
      </c>
      <c r="EJ838">
        <v>753</v>
      </c>
      <c r="EK838">
        <v>271</v>
      </c>
      <c r="EL838">
        <v>477</v>
      </c>
      <c r="EM838">
        <v>192</v>
      </c>
      <c r="EN838">
        <v>129</v>
      </c>
      <c r="EO838">
        <v>71</v>
      </c>
      <c r="EP838">
        <v>66</v>
      </c>
      <c r="EQ838">
        <v>3</v>
      </c>
      <c r="ER838">
        <v>1</v>
      </c>
      <c r="ES838">
        <v>4</v>
      </c>
      <c r="ET838">
        <v>3261.83</v>
      </c>
      <c r="EU838" s="11">
        <f t="shared" si="263"/>
        <v>54</v>
      </c>
      <c r="EV838" s="6">
        <f t="shared" si="264"/>
        <v>3.3846153846153846</v>
      </c>
      <c r="EW838" s="6">
        <f t="shared" si="265"/>
        <v>103.25726821799186</v>
      </c>
      <c r="EX838" s="6">
        <v>35.700000000000003</v>
      </c>
      <c r="EY838">
        <v>0.44</v>
      </c>
    </row>
    <row r="839" spans="1:155">
      <c r="A839">
        <v>268</v>
      </c>
      <c r="B839" s="5">
        <v>7000000</v>
      </c>
      <c r="C839" t="s">
        <v>2474</v>
      </c>
      <c r="D839" t="s">
        <v>612</v>
      </c>
      <c r="E839" t="s">
        <v>304</v>
      </c>
      <c r="F839" t="s">
        <v>145</v>
      </c>
      <c r="G839" t="s">
        <v>154</v>
      </c>
      <c r="H839">
        <v>72</v>
      </c>
      <c r="I839">
        <v>202</v>
      </c>
      <c r="J839">
        <v>2005</v>
      </c>
      <c r="K839">
        <v>2</v>
      </c>
      <c r="L839">
        <v>44</v>
      </c>
      <c r="M839" t="s">
        <v>155</v>
      </c>
      <c r="N839" t="s">
        <v>2475</v>
      </c>
      <c r="O839" t="s">
        <v>563</v>
      </c>
      <c r="P839" t="s">
        <v>171</v>
      </c>
      <c r="Q839" t="s">
        <v>179</v>
      </c>
      <c r="R839">
        <v>66</v>
      </c>
      <c r="S839">
        <v>18</v>
      </c>
      <c r="T839">
        <v>22</v>
      </c>
      <c r="U839">
        <v>16</v>
      </c>
      <c r="V839">
        <v>6</v>
      </c>
      <c r="W839">
        <v>40</v>
      </c>
      <c r="X839">
        <v>4</v>
      </c>
      <c r="Y839" s="6">
        <v>1.2</v>
      </c>
      <c r="Z839">
        <v>36</v>
      </c>
      <c r="AA839">
        <v>1747</v>
      </c>
      <c r="AB839">
        <v>75793</v>
      </c>
      <c r="AC839" s="6">
        <v>1261.3499999999999</v>
      </c>
      <c r="AD839" s="7">
        <v>19.133333333300001</v>
      </c>
      <c r="AE839" s="7">
        <f t="shared" si="247"/>
        <v>19.128114478103367</v>
      </c>
      <c r="AF839" s="8">
        <v>0.32300151853094294</v>
      </c>
      <c r="AG839" s="8">
        <v>0.57971014492753625</v>
      </c>
      <c r="AH839" s="8">
        <v>0.10866141732283464</v>
      </c>
      <c r="AI839" s="9">
        <f t="shared" si="248"/>
        <v>0.90892857142857142</v>
      </c>
      <c r="AJ839" s="10">
        <f t="shared" si="249"/>
        <v>1017.5899887514062</v>
      </c>
      <c r="AK839" s="7">
        <f t="shared" si="250"/>
        <v>3.2821976453799504</v>
      </c>
      <c r="AL839" s="7">
        <f t="shared" si="251"/>
        <v>2.4259721726721373</v>
      </c>
      <c r="AM839" s="8">
        <f t="shared" si="252"/>
        <v>0.57499999999999996</v>
      </c>
      <c r="AN839" s="11">
        <f t="shared" si="253"/>
        <v>18</v>
      </c>
      <c r="AO839" s="7">
        <f t="shared" si="254"/>
        <v>0.85622547270781313</v>
      </c>
      <c r="AP839">
        <v>172</v>
      </c>
      <c r="AQ839">
        <v>172</v>
      </c>
      <c r="AR839">
        <v>145</v>
      </c>
      <c r="AS839">
        <v>112</v>
      </c>
      <c r="AT839">
        <v>112</v>
      </c>
      <c r="AU839">
        <v>112</v>
      </c>
      <c r="AV839" s="6">
        <v>13.08</v>
      </c>
      <c r="AW839">
        <v>53</v>
      </c>
      <c r="AX839">
        <v>12</v>
      </c>
      <c r="AY839">
        <v>5</v>
      </c>
      <c r="AZ839" s="11">
        <f t="shared" si="255"/>
        <v>17</v>
      </c>
      <c r="BA839" s="6">
        <v>21.205400000000001</v>
      </c>
      <c r="BB839" s="6">
        <v>18.170000000000002</v>
      </c>
      <c r="BC839" s="6">
        <v>245.5</v>
      </c>
      <c r="BD839">
        <v>51</v>
      </c>
      <c r="BE839">
        <v>51</v>
      </c>
      <c r="BF839">
        <v>37</v>
      </c>
      <c r="BG839" s="11">
        <f t="shared" si="256"/>
        <v>14</v>
      </c>
      <c r="BH839">
        <v>33</v>
      </c>
      <c r="BI839">
        <v>9</v>
      </c>
      <c r="BJ839">
        <v>24</v>
      </c>
      <c r="BK839">
        <v>35</v>
      </c>
      <c r="BL839">
        <v>9</v>
      </c>
      <c r="BM839">
        <v>24</v>
      </c>
      <c r="BN839">
        <v>35</v>
      </c>
      <c r="BO839" s="8">
        <f t="shared" si="257"/>
        <v>3.2956685499058377E-2</v>
      </c>
      <c r="BP839">
        <v>786</v>
      </c>
      <c r="BQ839">
        <v>624</v>
      </c>
      <c r="BR839">
        <v>786</v>
      </c>
      <c r="BS839">
        <v>624</v>
      </c>
      <c r="BT839" s="8">
        <f t="shared" si="258"/>
        <v>0.55744680851063833</v>
      </c>
      <c r="BU839" s="8">
        <f t="shared" si="259"/>
        <v>0.98257839721254359</v>
      </c>
      <c r="BV839">
        <v>285</v>
      </c>
      <c r="BW839">
        <v>244</v>
      </c>
      <c r="BX839">
        <v>250</v>
      </c>
      <c r="BY839">
        <v>160</v>
      </c>
      <c r="BZ839">
        <v>251</v>
      </c>
      <c r="CA839">
        <v>220</v>
      </c>
      <c r="CB839">
        <v>279</v>
      </c>
      <c r="CC839">
        <v>206</v>
      </c>
      <c r="CD839">
        <v>226</v>
      </c>
      <c r="CE839">
        <v>209</v>
      </c>
      <c r="CF839">
        <v>501</v>
      </c>
      <c r="CG839">
        <v>367</v>
      </c>
      <c r="CH839">
        <v>0</v>
      </c>
      <c r="CI839">
        <v>3</v>
      </c>
      <c r="CJ839">
        <v>5</v>
      </c>
      <c r="CK839">
        <v>0</v>
      </c>
      <c r="CL839">
        <v>0</v>
      </c>
      <c r="CM839">
        <v>0</v>
      </c>
      <c r="CN839">
        <v>1</v>
      </c>
      <c r="CO839">
        <v>1</v>
      </c>
      <c r="CP839">
        <v>0</v>
      </c>
      <c r="CQ839">
        <v>0</v>
      </c>
      <c r="CR839">
        <v>6</v>
      </c>
      <c r="CS839">
        <v>0</v>
      </c>
      <c r="CT839">
        <v>10</v>
      </c>
      <c r="CU839">
        <v>0</v>
      </c>
      <c r="CV839">
        <v>4</v>
      </c>
      <c r="CW839">
        <v>1</v>
      </c>
      <c r="CX839">
        <v>28</v>
      </c>
      <c r="CY839">
        <v>15</v>
      </c>
      <c r="CZ839">
        <v>3</v>
      </c>
      <c r="DA839">
        <v>1</v>
      </c>
      <c r="DB839">
        <v>9</v>
      </c>
      <c r="DC839">
        <v>15</v>
      </c>
      <c r="DD839">
        <v>1</v>
      </c>
      <c r="DE839">
        <v>68</v>
      </c>
      <c r="DF839">
        <v>18</v>
      </c>
      <c r="DG839">
        <v>5</v>
      </c>
      <c r="DH839">
        <v>17</v>
      </c>
      <c r="DI839">
        <v>3</v>
      </c>
      <c r="DJ839" s="11">
        <f t="shared" si="260"/>
        <v>-13</v>
      </c>
      <c r="DK839" s="6">
        <v>-9.0220949704999995</v>
      </c>
      <c r="DL839">
        <v>18</v>
      </c>
      <c r="DM839">
        <v>0</v>
      </c>
      <c r="DN839">
        <v>0</v>
      </c>
      <c r="DO839">
        <v>0</v>
      </c>
      <c r="DP839">
        <v>0</v>
      </c>
      <c r="DQ839">
        <v>1172</v>
      </c>
      <c r="DR839">
        <v>1062</v>
      </c>
      <c r="DS839">
        <v>886</v>
      </c>
      <c r="DT839">
        <v>776</v>
      </c>
      <c r="DU839">
        <v>635</v>
      </c>
      <c r="DV839">
        <v>560</v>
      </c>
      <c r="DW839" s="6">
        <v>55.73</v>
      </c>
      <c r="DX839" s="6">
        <v>46.81</v>
      </c>
      <c r="DY839">
        <v>180</v>
      </c>
      <c r="DZ839">
        <v>140</v>
      </c>
      <c r="EA839">
        <v>69</v>
      </c>
      <c r="EB839">
        <v>51</v>
      </c>
      <c r="EC839">
        <v>34</v>
      </c>
      <c r="ED839">
        <v>35</v>
      </c>
      <c r="EE839">
        <v>29</v>
      </c>
      <c r="EF839">
        <v>35</v>
      </c>
      <c r="EG839" s="11">
        <f t="shared" si="261"/>
        <v>63</v>
      </c>
      <c r="EH839" s="11">
        <f t="shared" si="262"/>
        <v>70</v>
      </c>
      <c r="EI839">
        <v>795</v>
      </c>
      <c r="EJ839">
        <v>640</v>
      </c>
      <c r="EK839">
        <v>314</v>
      </c>
      <c r="EL839">
        <v>394</v>
      </c>
      <c r="EM839">
        <v>113</v>
      </c>
      <c r="EN839">
        <v>124</v>
      </c>
      <c r="EO839">
        <v>91</v>
      </c>
      <c r="EP839">
        <v>74</v>
      </c>
      <c r="EQ839">
        <v>2.9</v>
      </c>
      <c r="ER839">
        <v>1.7000000000000002</v>
      </c>
      <c r="ES839">
        <v>4.5</v>
      </c>
      <c r="ET839">
        <v>2643.74</v>
      </c>
      <c r="EU839" s="11">
        <f t="shared" si="263"/>
        <v>122</v>
      </c>
      <c r="EV839" s="6">
        <f t="shared" si="264"/>
        <v>4.166666666666667</v>
      </c>
      <c r="EW839" s="6">
        <f t="shared" si="265"/>
        <v>106.26709477940304</v>
      </c>
      <c r="EX839" s="6">
        <v>40.799999999999997</v>
      </c>
      <c r="EY839">
        <v>0.62</v>
      </c>
    </row>
    <row r="840" spans="1:155">
      <c r="A840">
        <v>638</v>
      </c>
      <c r="B840" s="5">
        <v>7250000</v>
      </c>
      <c r="C840" t="s">
        <v>1580</v>
      </c>
      <c r="D840" t="s">
        <v>1581</v>
      </c>
      <c r="F840" t="s">
        <v>967</v>
      </c>
      <c r="G840" t="s">
        <v>967</v>
      </c>
      <c r="H840">
        <v>72</v>
      </c>
      <c r="I840">
        <v>186</v>
      </c>
      <c r="J840">
        <v>2004</v>
      </c>
      <c r="K840">
        <v>2</v>
      </c>
      <c r="L840">
        <v>63</v>
      </c>
      <c r="M840" t="s">
        <v>146</v>
      </c>
      <c r="N840" t="s">
        <v>1582</v>
      </c>
      <c r="O840" t="s">
        <v>262</v>
      </c>
      <c r="P840" t="s">
        <v>171</v>
      </c>
      <c r="Q840" t="s">
        <v>172</v>
      </c>
      <c r="R840">
        <v>82</v>
      </c>
      <c r="S840">
        <v>23</v>
      </c>
      <c r="T840">
        <v>31</v>
      </c>
      <c r="U840">
        <v>23</v>
      </c>
      <c r="V840">
        <v>8</v>
      </c>
      <c r="W840">
        <v>54</v>
      </c>
      <c r="X840">
        <v>-12</v>
      </c>
      <c r="Y840" s="6">
        <v>5.2</v>
      </c>
      <c r="Z840">
        <v>26</v>
      </c>
      <c r="AA840">
        <v>1794</v>
      </c>
      <c r="AB840">
        <v>89860</v>
      </c>
      <c r="AC840" s="6">
        <v>1494.61</v>
      </c>
      <c r="AD840" s="7">
        <v>18.166666666699999</v>
      </c>
      <c r="AE840" s="7">
        <f t="shared" si="247"/>
        <v>18.219281842829542</v>
      </c>
      <c r="AF840" s="8">
        <v>0.31204472903483077</v>
      </c>
      <c r="AG840" s="8">
        <v>0.73972602739726023</v>
      </c>
      <c r="AH840" s="8">
        <v>8.2860385925085128E-2</v>
      </c>
      <c r="AI840" s="9">
        <f t="shared" si="248"/>
        <v>0.89465153970826583</v>
      </c>
      <c r="AJ840" s="10">
        <f t="shared" si="249"/>
        <v>977.51192563335098</v>
      </c>
      <c r="AK840" s="7">
        <f t="shared" si="250"/>
        <v>2.9305303724717486</v>
      </c>
      <c r="AL840" s="7">
        <f t="shared" si="251"/>
        <v>2.6093763590501871</v>
      </c>
      <c r="AM840" s="8">
        <f t="shared" si="252"/>
        <v>0.52898550724637683</v>
      </c>
      <c r="AN840" s="11">
        <f t="shared" si="253"/>
        <v>8</v>
      </c>
      <c r="AO840" s="7">
        <f t="shared" si="254"/>
        <v>0.32115401342156158</v>
      </c>
      <c r="AP840">
        <v>310</v>
      </c>
      <c r="AQ840">
        <v>310</v>
      </c>
      <c r="AR840">
        <v>229</v>
      </c>
      <c r="AS840">
        <v>158</v>
      </c>
      <c r="AT840">
        <v>158</v>
      </c>
      <c r="AU840">
        <v>158</v>
      </c>
      <c r="AV840" s="6">
        <v>17.37</v>
      </c>
      <c r="AW840">
        <v>63</v>
      </c>
      <c r="AX840">
        <v>15</v>
      </c>
      <c r="AY840">
        <v>9</v>
      </c>
      <c r="AZ840" s="11">
        <f t="shared" si="255"/>
        <v>24</v>
      </c>
      <c r="BA840" s="6">
        <v>32.854399999999998</v>
      </c>
      <c r="BB840" s="6">
        <v>28.95</v>
      </c>
      <c r="BC840" s="6">
        <v>431</v>
      </c>
      <c r="BD840">
        <v>40</v>
      </c>
      <c r="BE840">
        <v>40</v>
      </c>
      <c r="BF840" t="s">
        <v>173</v>
      </c>
      <c r="BG840" s="11" t="e">
        <f t="shared" si="256"/>
        <v>#VALUE!</v>
      </c>
      <c r="BH840">
        <v>71</v>
      </c>
      <c r="BI840">
        <v>51</v>
      </c>
      <c r="BJ840">
        <v>60</v>
      </c>
      <c r="BK840">
        <v>51</v>
      </c>
      <c r="BL840">
        <v>51</v>
      </c>
      <c r="BM840">
        <v>60</v>
      </c>
      <c r="BN840">
        <v>51</v>
      </c>
      <c r="BO840" s="8">
        <f t="shared" si="257"/>
        <v>4.3110735418427727E-2</v>
      </c>
      <c r="BP840">
        <v>659</v>
      </c>
      <c r="BQ840">
        <v>620</v>
      </c>
      <c r="BR840">
        <v>656</v>
      </c>
      <c r="BS840">
        <v>618</v>
      </c>
      <c r="BT840" s="8">
        <f t="shared" si="258"/>
        <v>0.51524628616106338</v>
      </c>
      <c r="BU840" s="8">
        <f t="shared" si="259"/>
        <v>0.85274431057563582</v>
      </c>
      <c r="BV840">
        <v>196</v>
      </c>
      <c r="BW840">
        <v>182</v>
      </c>
      <c r="BX840">
        <v>211</v>
      </c>
      <c r="BY840">
        <v>233</v>
      </c>
      <c r="BZ840">
        <v>251</v>
      </c>
      <c r="CA840">
        <v>203</v>
      </c>
      <c r="CB840">
        <v>227</v>
      </c>
      <c r="CC840">
        <v>190</v>
      </c>
      <c r="CD840">
        <v>185</v>
      </c>
      <c r="CE840">
        <v>198</v>
      </c>
      <c r="CF840">
        <v>406</v>
      </c>
      <c r="CG840">
        <v>395</v>
      </c>
      <c r="CH840">
        <v>0</v>
      </c>
      <c r="CI840">
        <v>3</v>
      </c>
      <c r="CJ840">
        <v>3</v>
      </c>
      <c r="CK840">
        <v>1</v>
      </c>
      <c r="CL840">
        <v>0</v>
      </c>
      <c r="CM840">
        <v>0</v>
      </c>
      <c r="CN840">
        <v>2</v>
      </c>
      <c r="CO840">
        <v>1</v>
      </c>
      <c r="CP840">
        <v>4</v>
      </c>
      <c r="CQ840">
        <v>4</v>
      </c>
      <c r="CR840">
        <v>1</v>
      </c>
      <c r="CS840">
        <v>0</v>
      </c>
      <c r="CT840">
        <v>11</v>
      </c>
      <c r="CU840">
        <v>1</v>
      </c>
      <c r="CV840">
        <v>3</v>
      </c>
      <c r="CW840">
        <v>9</v>
      </c>
      <c r="CX840">
        <v>58</v>
      </c>
      <c r="CY840">
        <v>8</v>
      </c>
      <c r="CZ840">
        <v>2</v>
      </c>
      <c r="DA840">
        <v>26</v>
      </c>
      <c r="DB840">
        <v>39</v>
      </c>
      <c r="DC840">
        <v>11</v>
      </c>
      <c r="DD840">
        <v>2</v>
      </c>
      <c r="DE840">
        <v>70</v>
      </c>
      <c r="DF840">
        <v>12</v>
      </c>
      <c r="DG840">
        <v>14</v>
      </c>
      <c r="DH840">
        <v>13</v>
      </c>
      <c r="DI840">
        <v>13</v>
      </c>
      <c r="DJ840" s="11">
        <f t="shared" si="260"/>
        <v>2</v>
      </c>
      <c r="DK840" s="6">
        <v>2.4555236902000002</v>
      </c>
      <c r="DL840">
        <v>12</v>
      </c>
      <c r="DM840">
        <v>0</v>
      </c>
      <c r="DN840">
        <v>0</v>
      </c>
      <c r="DO840">
        <v>0</v>
      </c>
      <c r="DP840">
        <v>0</v>
      </c>
      <c r="DQ840">
        <v>1660</v>
      </c>
      <c r="DR840">
        <v>1183</v>
      </c>
      <c r="DS840">
        <v>1252</v>
      </c>
      <c r="DT840">
        <v>870</v>
      </c>
      <c r="DU840">
        <v>881</v>
      </c>
      <c r="DV840">
        <v>617</v>
      </c>
      <c r="DW840" s="6">
        <v>75.58</v>
      </c>
      <c r="DX840" s="6">
        <v>51.73</v>
      </c>
      <c r="DY840">
        <v>242</v>
      </c>
      <c r="DZ840">
        <v>171</v>
      </c>
      <c r="EA840">
        <v>73</v>
      </c>
      <c r="EB840">
        <v>65</v>
      </c>
      <c r="EC840">
        <v>44</v>
      </c>
      <c r="ED840">
        <v>39</v>
      </c>
      <c r="EE840">
        <v>54</v>
      </c>
      <c r="EF840">
        <v>54</v>
      </c>
      <c r="EG840" s="11">
        <f t="shared" si="261"/>
        <v>98</v>
      </c>
      <c r="EH840" s="11">
        <f t="shared" si="262"/>
        <v>93</v>
      </c>
      <c r="EI840">
        <v>783</v>
      </c>
      <c r="EJ840">
        <v>711</v>
      </c>
      <c r="EK840">
        <v>494</v>
      </c>
      <c r="EL840">
        <v>549</v>
      </c>
      <c r="EM840">
        <v>238</v>
      </c>
      <c r="EN840">
        <v>206</v>
      </c>
      <c r="EO840">
        <v>84</v>
      </c>
      <c r="EP840">
        <v>89</v>
      </c>
      <c r="EQ840">
        <v>4.5999999999999996</v>
      </c>
      <c r="ER840">
        <v>1.4</v>
      </c>
      <c r="ES840">
        <v>6</v>
      </c>
      <c r="ET840">
        <v>3295.12</v>
      </c>
      <c r="EU840" s="11">
        <f t="shared" si="263"/>
        <v>117</v>
      </c>
      <c r="EV840" s="6">
        <f t="shared" si="264"/>
        <v>8.3333333333333339</v>
      </c>
      <c r="EW840" s="6">
        <f t="shared" si="265"/>
        <v>114.13010751968741</v>
      </c>
      <c r="EX840" s="6">
        <v>59</v>
      </c>
      <c r="EY840">
        <v>0.72</v>
      </c>
    </row>
    <row r="841" spans="1:155">
      <c r="A841">
        <v>142</v>
      </c>
      <c r="B841" s="5">
        <v>7250000</v>
      </c>
      <c r="C841" t="s">
        <v>1677</v>
      </c>
      <c r="D841" t="s">
        <v>303</v>
      </c>
      <c r="E841" t="s">
        <v>304</v>
      </c>
      <c r="F841" t="s">
        <v>145</v>
      </c>
      <c r="G841" t="s">
        <v>145</v>
      </c>
      <c r="H841">
        <v>72</v>
      </c>
      <c r="I841">
        <v>201</v>
      </c>
      <c r="J841">
        <v>2005</v>
      </c>
      <c r="K841">
        <v>3</v>
      </c>
      <c r="L841">
        <v>62</v>
      </c>
      <c r="M841" t="s">
        <v>146</v>
      </c>
      <c r="N841" t="s">
        <v>1678</v>
      </c>
      <c r="O841" t="s">
        <v>1679</v>
      </c>
      <c r="P841" t="s">
        <v>192</v>
      </c>
      <c r="Q841" t="s">
        <v>227</v>
      </c>
      <c r="R841">
        <v>41</v>
      </c>
      <c r="S841">
        <v>5</v>
      </c>
      <c r="T841">
        <v>29</v>
      </c>
      <c r="U841">
        <v>9</v>
      </c>
      <c r="V841">
        <v>20</v>
      </c>
      <c r="W841">
        <v>34</v>
      </c>
      <c r="X841">
        <v>2</v>
      </c>
      <c r="Y841" s="6">
        <v>8.9</v>
      </c>
      <c r="Z841">
        <v>32</v>
      </c>
      <c r="AA841">
        <v>1207</v>
      </c>
      <c r="AB841">
        <v>62774</v>
      </c>
      <c r="AC841" s="6">
        <v>1041.28</v>
      </c>
      <c r="AD841" s="7">
        <v>25.516666666700001</v>
      </c>
      <c r="AE841" s="7">
        <f t="shared" si="247"/>
        <v>25.477208672097831</v>
      </c>
      <c r="AF841" s="8">
        <v>0.42979791308942011</v>
      </c>
      <c r="AG841" s="8">
        <v>0.55737704918032782</v>
      </c>
      <c r="AH841" s="8">
        <v>9.5761381475667193E-2</v>
      </c>
      <c r="AI841" s="9">
        <f t="shared" si="248"/>
        <v>0.90352504638218922</v>
      </c>
      <c r="AJ841" s="10">
        <f t="shared" si="249"/>
        <v>999.28642785785632</v>
      </c>
      <c r="AK841" s="7">
        <f t="shared" si="250"/>
        <v>3.5149047326367548</v>
      </c>
      <c r="AL841" s="7">
        <f t="shared" si="251"/>
        <v>2.9963122311001844</v>
      </c>
      <c r="AM841" s="8">
        <f t="shared" si="252"/>
        <v>0.53982300884955747</v>
      </c>
      <c r="AN841" s="11">
        <f t="shared" si="253"/>
        <v>9</v>
      </c>
      <c r="AO841" s="7">
        <f t="shared" si="254"/>
        <v>0.51859250153657044</v>
      </c>
      <c r="AP841">
        <v>227</v>
      </c>
      <c r="AQ841">
        <v>227</v>
      </c>
      <c r="AR841">
        <v>163</v>
      </c>
      <c r="AS841">
        <v>122</v>
      </c>
      <c r="AT841">
        <v>122</v>
      </c>
      <c r="AU841">
        <v>122</v>
      </c>
      <c r="AV841" s="6">
        <v>6.72</v>
      </c>
      <c r="AW841">
        <v>15</v>
      </c>
      <c r="AX841">
        <v>5</v>
      </c>
      <c r="AY841">
        <v>4</v>
      </c>
      <c r="AZ841" s="11">
        <f t="shared" si="255"/>
        <v>9</v>
      </c>
      <c r="BA841" s="6">
        <v>45.401600000000002</v>
      </c>
      <c r="BB841" s="6">
        <v>42.69</v>
      </c>
      <c r="BC841" s="6">
        <v>145.5</v>
      </c>
      <c r="BD841">
        <v>70</v>
      </c>
      <c r="BE841">
        <v>70</v>
      </c>
      <c r="BF841">
        <v>94</v>
      </c>
      <c r="BG841" s="11">
        <f t="shared" si="256"/>
        <v>-24</v>
      </c>
      <c r="BH841">
        <v>41</v>
      </c>
      <c r="BI841">
        <v>43</v>
      </c>
      <c r="BJ841">
        <v>30</v>
      </c>
      <c r="BK841">
        <v>70</v>
      </c>
      <c r="BL841">
        <v>43</v>
      </c>
      <c r="BM841">
        <v>30</v>
      </c>
      <c r="BN841">
        <v>70</v>
      </c>
      <c r="BO841" s="8">
        <f t="shared" si="257"/>
        <v>7.575757575757576E-2</v>
      </c>
      <c r="BP841">
        <v>0</v>
      </c>
      <c r="BQ841">
        <v>0</v>
      </c>
      <c r="BR841">
        <v>0</v>
      </c>
      <c r="BS841">
        <v>0</v>
      </c>
      <c r="BT841" s="8">
        <f t="shared" si="258"/>
        <v>0</v>
      </c>
      <c r="BU841" s="8">
        <f t="shared" si="259"/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1</v>
      </c>
      <c r="CI841">
        <v>1</v>
      </c>
      <c r="CJ841">
        <v>2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1</v>
      </c>
      <c r="CQ841">
        <v>1</v>
      </c>
      <c r="CR841">
        <v>1</v>
      </c>
      <c r="CS841">
        <v>0</v>
      </c>
      <c r="CT841">
        <v>2</v>
      </c>
      <c r="CU841">
        <v>0</v>
      </c>
      <c r="CV841">
        <v>1</v>
      </c>
      <c r="CW841">
        <v>5</v>
      </c>
      <c r="CX841">
        <v>35</v>
      </c>
      <c r="CY841">
        <v>3</v>
      </c>
      <c r="CZ841">
        <v>1</v>
      </c>
      <c r="DA841">
        <v>30</v>
      </c>
      <c r="DB841">
        <v>12</v>
      </c>
      <c r="DC841">
        <v>2</v>
      </c>
      <c r="DD841">
        <v>0</v>
      </c>
      <c r="DE841">
        <v>74</v>
      </c>
      <c r="DF841">
        <v>16</v>
      </c>
      <c r="DG841">
        <v>14</v>
      </c>
      <c r="DH841">
        <v>16</v>
      </c>
      <c r="DI841">
        <v>8</v>
      </c>
      <c r="DJ841" s="11">
        <f t="shared" si="260"/>
        <v>-2</v>
      </c>
      <c r="DK841" s="6">
        <v>0.64218786000000005</v>
      </c>
      <c r="DL841">
        <v>16</v>
      </c>
      <c r="DM841">
        <v>0</v>
      </c>
      <c r="DN841">
        <v>0</v>
      </c>
      <c r="DO841">
        <v>0</v>
      </c>
      <c r="DP841">
        <v>0</v>
      </c>
      <c r="DQ841">
        <v>1089</v>
      </c>
      <c r="DR841">
        <v>924</v>
      </c>
      <c r="DS841">
        <v>825</v>
      </c>
      <c r="DT841">
        <v>711</v>
      </c>
      <c r="DU841">
        <v>637</v>
      </c>
      <c r="DV841">
        <v>539</v>
      </c>
      <c r="DW841" s="6">
        <v>63.83</v>
      </c>
      <c r="DX841" s="6">
        <v>52.51</v>
      </c>
      <c r="DY841">
        <v>235</v>
      </c>
      <c r="DZ841">
        <v>198</v>
      </c>
      <c r="EA841">
        <v>61</v>
      </c>
      <c r="EB841">
        <v>52</v>
      </c>
      <c r="EC841">
        <v>62</v>
      </c>
      <c r="ED841">
        <v>41</v>
      </c>
      <c r="EE841">
        <v>34</v>
      </c>
      <c r="EF841">
        <v>45</v>
      </c>
      <c r="EG841" s="11">
        <f t="shared" si="261"/>
        <v>96</v>
      </c>
      <c r="EH841" s="11">
        <f t="shared" si="262"/>
        <v>86</v>
      </c>
      <c r="EI841">
        <v>556</v>
      </c>
      <c r="EJ841">
        <v>603</v>
      </c>
      <c r="EK841">
        <v>367</v>
      </c>
      <c r="EL841">
        <v>457</v>
      </c>
      <c r="EM841">
        <v>152</v>
      </c>
      <c r="EN841">
        <v>118</v>
      </c>
      <c r="EO841">
        <v>67</v>
      </c>
      <c r="EP841">
        <v>71</v>
      </c>
      <c r="EQ841">
        <v>3</v>
      </c>
      <c r="ER841">
        <v>1.5</v>
      </c>
      <c r="ES841">
        <v>4.5</v>
      </c>
      <c r="ET841">
        <v>1381.44</v>
      </c>
      <c r="EU841" s="11">
        <f t="shared" si="263"/>
        <v>172</v>
      </c>
      <c r="EV841" s="6">
        <f t="shared" si="264"/>
        <v>6.25</v>
      </c>
      <c r="EW841" s="6">
        <f t="shared" si="265"/>
        <v>115.99185617701291</v>
      </c>
      <c r="EX841" s="6">
        <v>37.4</v>
      </c>
      <c r="EY841">
        <v>0.91</v>
      </c>
    </row>
    <row r="842" spans="1:155">
      <c r="A842">
        <v>115</v>
      </c>
      <c r="B842" s="5">
        <v>7450000</v>
      </c>
      <c r="C842" t="s">
        <v>847</v>
      </c>
      <c r="D842" t="s">
        <v>238</v>
      </c>
      <c r="E842" t="s">
        <v>144</v>
      </c>
      <c r="F842" t="s">
        <v>145</v>
      </c>
      <c r="G842" t="s">
        <v>145</v>
      </c>
      <c r="H842">
        <v>73</v>
      </c>
      <c r="I842">
        <v>195</v>
      </c>
      <c r="J842">
        <v>2008</v>
      </c>
      <c r="K842">
        <v>1</v>
      </c>
      <c r="L842">
        <v>2</v>
      </c>
      <c r="M842" t="s">
        <v>146</v>
      </c>
      <c r="N842" t="s">
        <v>848</v>
      </c>
      <c r="O842" t="s">
        <v>849</v>
      </c>
      <c r="P842" t="s">
        <v>192</v>
      </c>
      <c r="Q842" t="s">
        <v>210</v>
      </c>
      <c r="R842">
        <v>82</v>
      </c>
      <c r="S842">
        <v>12</v>
      </c>
      <c r="T842">
        <v>32</v>
      </c>
      <c r="U842">
        <v>16</v>
      </c>
      <c r="V842">
        <v>16</v>
      </c>
      <c r="W842">
        <v>44</v>
      </c>
      <c r="X842">
        <v>8</v>
      </c>
      <c r="Y842" s="6">
        <v>10.4</v>
      </c>
      <c r="Z842">
        <v>46</v>
      </c>
      <c r="AA842">
        <v>2657</v>
      </c>
      <c r="AB842">
        <v>133550</v>
      </c>
      <c r="AC842" s="6">
        <v>2218.85</v>
      </c>
      <c r="AD842" s="7">
        <v>27.15</v>
      </c>
      <c r="AE842" s="7">
        <f t="shared" si="247"/>
        <v>27.117818428184279</v>
      </c>
      <c r="AF842" s="8">
        <v>0.44865949113438247</v>
      </c>
      <c r="AG842" s="8">
        <v>0.45360824742268041</v>
      </c>
      <c r="AH842" s="8">
        <v>8.2133784928027101E-2</v>
      </c>
      <c r="AI842" s="9">
        <f t="shared" si="248"/>
        <v>0.92242295430393195</v>
      </c>
      <c r="AJ842" s="10">
        <f t="shared" si="249"/>
        <v>1004.556739231959</v>
      </c>
      <c r="AK842" s="7">
        <f t="shared" si="250"/>
        <v>2.6229803727155963</v>
      </c>
      <c r="AL842" s="7">
        <f t="shared" si="251"/>
        <v>1.9739955382292629</v>
      </c>
      <c r="AM842" s="8">
        <f t="shared" si="252"/>
        <v>0.57058823529411762</v>
      </c>
      <c r="AN842" s="11">
        <f t="shared" si="253"/>
        <v>24</v>
      </c>
      <c r="AO842" s="7">
        <f t="shared" si="254"/>
        <v>0.64898483448633337</v>
      </c>
      <c r="AP842">
        <v>365</v>
      </c>
      <c r="AQ842">
        <v>365</v>
      </c>
      <c r="AR842">
        <v>245</v>
      </c>
      <c r="AS842">
        <v>181</v>
      </c>
      <c r="AT842">
        <v>181</v>
      </c>
      <c r="AU842">
        <v>181</v>
      </c>
      <c r="AV842" s="6">
        <v>9.68</v>
      </c>
      <c r="AW842">
        <v>18</v>
      </c>
      <c r="AX842">
        <v>7</v>
      </c>
      <c r="AY842">
        <v>12</v>
      </c>
      <c r="AZ842" s="11">
        <f t="shared" si="255"/>
        <v>19</v>
      </c>
      <c r="BA842" s="6">
        <v>48.016599999999997</v>
      </c>
      <c r="BB842" s="6">
        <v>44.59</v>
      </c>
      <c r="BC842" s="6">
        <v>289.3</v>
      </c>
      <c r="BD842">
        <v>129</v>
      </c>
      <c r="BE842">
        <v>129</v>
      </c>
      <c r="BF842">
        <v>130</v>
      </c>
      <c r="BG842" s="11">
        <f t="shared" si="256"/>
        <v>-1</v>
      </c>
      <c r="BH842">
        <v>64</v>
      </c>
      <c r="BI842">
        <v>86</v>
      </c>
      <c r="BJ842">
        <v>24</v>
      </c>
      <c r="BK842">
        <v>109</v>
      </c>
      <c r="BL842">
        <v>86</v>
      </c>
      <c r="BM842">
        <v>24</v>
      </c>
      <c r="BN842">
        <v>109</v>
      </c>
      <c r="BO842" s="8">
        <f t="shared" si="257"/>
        <v>6.1201572150477258E-2</v>
      </c>
      <c r="BP842">
        <v>1</v>
      </c>
      <c r="BQ842">
        <v>0</v>
      </c>
      <c r="BR842">
        <v>1</v>
      </c>
      <c r="BS842">
        <v>0</v>
      </c>
      <c r="BT842" s="8">
        <f t="shared" si="258"/>
        <v>1</v>
      </c>
      <c r="BU842" s="8">
        <f t="shared" si="259"/>
        <v>4.1017227235438887E-4</v>
      </c>
      <c r="BV842">
        <v>0</v>
      </c>
      <c r="BW842">
        <v>0</v>
      </c>
      <c r="BX842">
        <v>1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1</v>
      </c>
      <c r="CG842">
        <v>0</v>
      </c>
      <c r="CH842">
        <v>1</v>
      </c>
      <c r="CI842">
        <v>1</v>
      </c>
      <c r="CJ842">
        <v>1</v>
      </c>
      <c r="CK842">
        <v>1</v>
      </c>
      <c r="CL842">
        <v>0</v>
      </c>
      <c r="CM842">
        <v>0</v>
      </c>
      <c r="CN842">
        <v>0</v>
      </c>
      <c r="CO842">
        <v>0</v>
      </c>
      <c r="CP842">
        <v>8</v>
      </c>
      <c r="CQ842">
        <v>2</v>
      </c>
      <c r="CR842">
        <v>0</v>
      </c>
      <c r="CS842">
        <v>0</v>
      </c>
      <c r="CT842">
        <v>2</v>
      </c>
      <c r="CU842">
        <v>2</v>
      </c>
      <c r="CV842">
        <v>1</v>
      </c>
      <c r="CW842">
        <v>2</v>
      </c>
      <c r="CX842">
        <v>59</v>
      </c>
      <c r="CY842">
        <v>7</v>
      </c>
      <c r="CZ842">
        <v>0</v>
      </c>
      <c r="DA842">
        <v>97</v>
      </c>
      <c r="DB842">
        <v>15</v>
      </c>
      <c r="DC842">
        <v>2</v>
      </c>
      <c r="DD842">
        <v>0</v>
      </c>
      <c r="DE842">
        <v>60</v>
      </c>
      <c r="DF842">
        <v>23</v>
      </c>
      <c r="DG842">
        <v>15</v>
      </c>
      <c r="DH842">
        <v>22</v>
      </c>
      <c r="DI842">
        <v>11</v>
      </c>
      <c r="DJ842" s="11">
        <f t="shared" si="260"/>
        <v>-8</v>
      </c>
      <c r="DK842" s="6">
        <v>1.70699362</v>
      </c>
      <c r="DL842">
        <v>23</v>
      </c>
      <c r="DM842">
        <v>0</v>
      </c>
      <c r="DN842">
        <v>0</v>
      </c>
      <c r="DO842">
        <v>0</v>
      </c>
      <c r="DP842">
        <v>0</v>
      </c>
      <c r="DQ842">
        <v>2308</v>
      </c>
      <c r="DR842">
        <v>1781</v>
      </c>
      <c r="DS842">
        <v>1668</v>
      </c>
      <c r="DT842">
        <v>1372</v>
      </c>
      <c r="DU842">
        <v>1181</v>
      </c>
      <c r="DV842">
        <v>941</v>
      </c>
      <c r="DW842" s="6">
        <v>109.42</v>
      </c>
      <c r="DX842" s="6">
        <v>91.04</v>
      </c>
      <c r="DY842">
        <v>375</v>
      </c>
      <c r="DZ842">
        <v>313</v>
      </c>
      <c r="EA842">
        <v>97</v>
      </c>
      <c r="EB842">
        <v>73</v>
      </c>
      <c r="EC842">
        <v>100</v>
      </c>
      <c r="ED842">
        <v>74</v>
      </c>
      <c r="EE842">
        <v>103</v>
      </c>
      <c r="EF842">
        <v>96</v>
      </c>
      <c r="EG842" s="11">
        <f t="shared" si="261"/>
        <v>203</v>
      </c>
      <c r="EH842" s="11">
        <f t="shared" si="262"/>
        <v>170</v>
      </c>
      <c r="EI842">
        <v>1242</v>
      </c>
      <c r="EJ842">
        <v>1196</v>
      </c>
      <c r="EK842">
        <v>926</v>
      </c>
      <c r="EL842">
        <v>794</v>
      </c>
      <c r="EM842">
        <v>321</v>
      </c>
      <c r="EN842">
        <v>144</v>
      </c>
      <c r="EO842">
        <v>111</v>
      </c>
      <c r="EP842">
        <v>127</v>
      </c>
      <c r="EQ842">
        <v>3.4</v>
      </c>
      <c r="ER842">
        <v>7.2</v>
      </c>
      <c r="ES842">
        <v>10.5</v>
      </c>
      <c r="ET842">
        <v>2726.66</v>
      </c>
      <c r="EU842" s="11">
        <f t="shared" si="263"/>
        <v>284</v>
      </c>
      <c r="EV842" s="6">
        <f t="shared" si="264"/>
        <v>6.6521739130434785</v>
      </c>
      <c r="EW842" s="6">
        <f t="shared" si="265"/>
        <v>110.57079117560899</v>
      </c>
      <c r="EX842" s="6">
        <v>64.599999999999994</v>
      </c>
      <c r="EY842">
        <v>0.79</v>
      </c>
    </row>
    <row r="843" spans="1:155">
      <c r="A843">
        <v>416</v>
      </c>
      <c r="B843" s="5">
        <v>7500000</v>
      </c>
      <c r="C843" t="s">
        <v>2132</v>
      </c>
      <c r="D843" t="s">
        <v>375</v>
      </c>
      <c r="E843" t="s">
        <v>330</v>
      </c>
      <c r="F843" t="s">
        <v>145</v>
      </c>
      <c r="G843" t="s">
        <v>145</v>
      </c>
      <c r="H843">
        <v>75</v>
      </c>
      <c r="I843">
        <v>219</v>
      </c>
      <c r="J843">
        <v>2003</v>
      </c>
      <c r="K843">
        <v>1</v>
      </c>
      <c r="L843">
        <v>9</v>
      </c>
      <c r="M843" t="s">
        <v>155</v>
      </c>
      <c r="N843" t="s">
        <v>2133</v>
      </c>
      <c r="O843" t="s">
        <v>2134</v>
      </c>
      <c r="P843" t="s">
        <v>192</v>
      </c>
      <c r="Q843" t="s">
        <v>281</v>
      </c>
      <c r="R843">
        <v>81</v>
      </c>
      <c r="S843">
        <v>9</v>
      </c>
      <c r="T843">
        <v>21</v>
      </c>
      <c r="U843">
        <v>10</v>
      </c>
      <c r="V843">
        <v>11</v>
      </c>
      <c r="W843">
        <v>30</v>
      </c>
      <c r="X843">
        <v>-6</v>
      </c>
      <c r="Y843" s="6">
        <v>-4.9000000000000004</v>
      </c>
      <c r="Z843">
        <v>100</v>
      </c>
      <c r="AA843">
        <v>2476</v>
      </c>
      <c r="AB843">
        <v>111982</v>
      </c>
      <c r="AC843" s="6">
        <v>1855.09</v>
      </c>
      <c r="AD843" s="7">
        <v>23.0333333333</v>
      </c>
      <c r="AE843" s="7">
        <f t="shared" si="247"/>
        <v>22.992414266106859</v>
      </c>
      <c r="AF843" s="8">
        <v>0.38231936029017766</v>
      </c>
      <c r="AG843" s="8">
        <v>0.375</v>
      </c>
      <c r="AH843" s="8">
        <v>8.7527352297592995E-2</v>
      </c>
      <c r="AI843" s="9">
        <f t="shared" si="248"/>
        <v>0.91246138002059729</v>
      </c>
      <c r="AJ843" s="10">
        <f t="shared" si="249"/>
        <v>999.98873231819027</v>
      </c>
      <c r="AK843" s="7">
        <f t="shared" si="250"/>
        <v>2.5874755402702836</v>
      </c>
      <c r="AL843" s="7">
        <f t="shared" si="251"/>
        <v>2.7491927615371763</v>
      </c>
      <c r="AM843" s="8">
        <f t="shared" si="252"/>
        <v>0.48484848484848486</v>
      </c>
      <c r="AN843" s="11">
        <f t="shared" si="253"/>
        <v>-5</v>
      </c>
      <c r="AO843" s="7">
        <f t="shared" si="254"/>
        <v>-0.1617172212668927</v>
      </c>
      <c r="AP843">
        <v>310</v>
      </c>
      <c r="AQ843">
        <v>310</v>
      </c>
      <c r="AR843">
        <v>212</v>
      </c>
      <c r="AS843">
        <v>156</v>
      </c>
      <c r="AT843">
        <v>156</v>
      </c>
      <c r="AU843">
        <v>156</v>
      </c>
      <c r="AV843" s="6">
        <v>9.0500000000000007</v>
      </c>
      <c r="AW843">
        <v>23</v>
      </c>
      <c r="AX843">
        <v>18</v>
      </c>
      <c r="AY843">
        <v>14</v>
      </c>
      <c r="AZ843" s="11">
        <f t="shared" si="255"/>
        <v>32</v>
      </c>
      <c r="BA843" s="6">
        <v>49.647399999999998</v>
      </c>
      <c r="BB843" s="6">
        <v>46.38</v>
      </c>
      <c r="BC843" s="6">
        <v>154.1</v>
      </c>
      <c r="BD843">
        <v>132</v>
      </c>
      <c r="BE843">
        <v>132</v>
      </c>
      <c r="BF843">
        <v>86</v>
      </c>
      <c r="BG843" s="11">
        <f t="shared" si="256"/>
        <v>46</v>
      </c>
      <c r="BH843">
        <v>56</v>
      </c>
      <c r="BI843">
        <v>54</v>
      </c>
      <c r="BJ843">
        <v>16</v>
      </c>
      <c r="BK843">
        <v>156</v>
      </c>
      <c r="BL843">
        <v>54</v>
      </c>
      <c r="BM843">
        <v>16</v>
      </c>
      <c r="BN843">
        <v>156</v>
      </c>
      <c r="BO843" s="8">
        <f t="shared" si="257"/>
        <v>8.1846799580272828E-2</v>
      </c>
      <c r="BP843">
        <v>0</v>
      </c>
      <c r="BQ843">
        <v>0</v>
      </c>
      <c r="BR843">
        <v>0</v>
      </c>
      <c r="BS843">
        <v>0</v>
      </c>
      <c r="BT843" s="8">
        <f t="shared" si="258"/>
        <v>0</v>
      </c>
      <c r="BU843" s="8">
        <f t="shared" si="259"/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2</v>
      </c>
      <c r="CJ843">
        <v>2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4</v>
      </c>
      <c r="CQ843">
        <v>2</v>
      </c>
      <c r="CR843">
        <v>1</v>
      </c>
      <c r="CS843">
        <v>0</v>
      </c>
      <c r="CT843">
        <v>2</v>
      </c>
      <c r="CU843">
        <v>0</v>
      </c>
      <c r="CV843">
        <v>2</v>
      </c>
      <c r="CW843">
        <v>8</v>
      </c>
      <c r="CX843">
        <v>46</v>
      </c>
      <c r="CY843">
        <v>11</v>
      </c>
      <c r="CZ843">
        <v>0</v>
      </c>
      <c r="DA843">
        <v>72</v>
      </c>
      <c r="DB843">
        <v>15</v>
      </c>
      <c r="DC843">
        <v>4</v>
      </c>
      <c r="DD843">
        <v>0</v>
      </c>
      <c r="DE843">
        <v>54</v>
      </c>
      <c r="DF843">
        <v>42</v>
      </c>
      <c r="DG843">
        <v>22</v>
      </c>
      <c r="DH843">
        <v>42</v>
      </c>
      <c r="DI843">
        <v>11</v>
      </c>
      <c r="DJ843" s="11">
        <f t="shared" si="260"/>
        <v>-20</v>
      </c>
      <c r="DK843" s="6">
        <v>-16.432698299999998</v>
      </c>
      <c r="DL843">
        <v>39</v>
      </c>
      <c r="DM843">
        <v>2</v>
      </c>
      <c r="DN843">
        <v>0</v>
      </c>
      <c r="DO843">
        <v>1</v>
      </c>
      <c r="DP843">
        <v>0</v>
      </c>
      <c r="DQ843">
        <v>1691</v>
      </c>
      <c r="DR843">
        <v>1906</v>
      </c>
      <c r="DS843">
        <v>1256</v>
      </c>
      <c r="DT843">
        <v>1371</v>
      </c>
      <c r="DU843">
        <v>914</v>
      </c>
      <c r="DV843">
        <v>971</v>
      </c>
      <c r="DW843" s="6">
        <v>76.790000000000006</v>
      </c>
      <c r="DX843" s="6">
        <v>87.66</v>
      </c>
      <c r="DY843">
        <v>239</v>
      </c>
      <c r="DZ843">
        <v>290</v>
      </c>
      <c r="EA843">
        <v>80</v>
      </c>
      <c r="EB843">
        <v>85</v>
      </c>
      <c r="EC843">
        <v>80</v>
      </c>
      <c r="ED843">
        <v>81</v>
      </c>
      <c r="EE843">
        <v>90</v>
      </c>
      <c r="EF843">
        <v>100</v>
      </c>
      <c r="EG843" s="11">
        <f t="shared" si="261"/>
        <v>170</v>
      </c>
      <c r="EH843" s="11">
        <f t="shared" si="262"/>
        <v>181</v>
      </c>
      <c r="EI843">
        <v>983</v>
      </c>
      <c r="EJ843">
        <v>942</v>
      </c>
      <c r="EK843">
        <v>641</v>
      </c>
      <c r="EL843">
        <v>632</v>
      </c>
      <c r="EM843">
        <v>289</v>
      </c>
      <c r="EN843">
        <v>181</v>
      </c>
      <c r="EO843">
        <v>118</v>
      </c>
      <c r="EP843">
        <v>112</v>
      </c>
      <c r="EQ843">
        <v>2</v>
      </c>
      <c r="ER843">
        <v>3.9</v>
      </c>
      <c r="ES843">
        <v>5.9</v>
      </c>
      <c r="ET843">
        <v>2997.11</v>
      </c>
      <c r="EU843" s="11">
        <f t="shared" si="263"/>
        <v>390</v>
      </c>
      <c r="EV843" s="6">
        <f t="shared" si="264"/>
        <v>3.7948717948717947</v>
      </c>
      <c r="EW843" s="6">
        <f t="shared" si="265"/>
        <v>116.33936897940262</v>
      </c>
      <c r="EX843" s="6">
        <v>24.1</v>
      </c>
      <c r="EY843">
        <v>0.3</v>
      </c>
    </row>
    <row r="844" spans="1:155">
      <c r="A844">
        <v>619</v>
      </c>
      <c r="B844" s="5">
        <v>7500000</v>
      </c>
      <c r="C844" t="s">
        <v>2453</v>
      </c>
      <c r="D844" t="s">
        <v>425</v>
      </c>
      <c r="E844" t="s">
        <v>144</v>
      </c>
      <c r="F844" t="s">
        <v>145</v>
      </c>
      <c r="G844" t="s">
        <v>145</v>
      </c>
      <c r="H844">
        <v>75</v>
      </c>
      <c r="I844">
        <v>210</v>
      </c>
      <c r="J844">
        <v>2001</v>
      </c>
      <c r="K844">
        <v>1</v>
      </c>
      <c r="L844">
        <v>2</v>
      </c>
      <c r="M844" t="s">
        <v>146</v>
      </c>
      <c r="N844" t="s">
        <v>2454</v>
      </c>
      <c r="O844" t="s">
        <v>645</v>
      </c>
      <c r="P844" t="s">
        <v>171</v>
      </c>
      <c r="Q844" t="s">
        <v>363</v>
      </c>
      <c r="R844">
        <v>68</v>
      </c>
      <c r="S844">
        <v>15</v>
      </c>
      <c r="T844">
        <v>35</v>
      </c>
      <c r="U844">
        <v>15</v>
      </c>
      <c r="V844">
        <v>20</v>
      </c>
      <c r="W844">
        <v>50</v>
      </c>
      <c r="X844">
        <v>-18</v>
      </c>
      <c r="Y844" s="6">
        <v>-3.7</v>
      </c>
      <c r="Z844">
        <v>29</v>
      </c>
      <c r="AA844">
        <v>1530</v>
      </c>
      <c r="AB844">
        <v>65977</v>
      </c>
      <c r="AC844" s="6">
        <v>1098.48</v>
      </c>
      <c r="AD844" s="7">
        <v>16.166666666699999</v>
      </c>
      <c r="AE844" s="7">
        <f t="shared" si="247"/>
        <v>16.163872549030717</v>
      </c>
      <c r="AF844" s="8">
        <v>0.27948371535649136</v>
      </c>
      <c r="AG844" s="8">
        <v>0.66666666666666663</v>
      </c>
      <c r="AH844" s="8">
        <v>0.11645962732919254</v>
      </c>
      <c r="AI844" s="9">
        <f t="shared" si="248"/>
        <v>0.87051792828685259</v>
      </c>
      <c r="AJ844" s="10">
        <f t="shared" si="249"/>
        <v>986.97755561604515</v>
      </c>
      <c r="AK844" s="7">
        <f t="shared" si="250"/>
        <v>4.0965698055494864</v>
      </c>
      <c r="AL844" s="7">
        <f t="shared" si="251"/>
        <v>3.5503604981428882</v>
      </c>
      <c r="AM844" s="8">
        <f t="shared" si="252"/>
        <v>0.5357142857142857</v>
      </c>
      <c r="AN844" s="11">
        <f t="shared" si="253"/>
        <v>10</v>
      </c>
      <c r="AO844" s="7">
        <f t="shared" si="254"/>
        <v>0.54620930740659812</v>
      </c>
      <c r="AP844">
        <v>285</v>
      </c>
      <c r="AQ844">
        <v>285</v>
      </c>
      <c r="AR844">
        <v>220</v>
      </c>
      <c r="AS844">
        <v>149</v>
      </c>
      <c r="AT844">
        <v>149</v>
      </c>
      <c r="AU844">
        <v>149</v>
      </c>
      <c r="AV844" s="6">
        <v>14.9</v>
      </c>
      <c r="AW844">
        <v>51</v>
      </c>
      <c r="AX844">
        <v>9</v>
      </c>
      <c r="AY844">
        <v>12</v>
      </c>
      <c r="AZ844" s="11">
        <f t="shared" si="255"/>
        <v>21</v>
      </c>
      <c r="BA844" s="6">
        <v>29.704699999999999</v>
      </c>
      <c r="BB844" s="6">
        <v>29.71</v>
      </c>
      <c r="BC844" s="6">
        <v>224.7</v>
      </c>
      <c r="BD844">
        <v>13</v>
      </c>
      <c r="BE844">
        <v>13</v>
      </c>
      <c r="BF844">
        <v>43</v>
      </c>
      <c r="BG844" s="11">
        <f t="shared" si="256"/>
        <v>-30</v>
      </c>
      <c r="BH844">
        <v>71</v>
      </c>
      <c r="BI844">
        <v>49</v>
      </c>
      <c r="BJ844">
        <v>32</v>
      </c>
      <c r="BK844">
        <v>31</v>
      </c>
      <c r="BL844">
        <v>49</v>
      </c>
      <c r="BM844">
        <v>32</v>
      </c>
      <c r="BN844">
        <v>31</v>
      </c>
      <c r="BO844" s="8">
        <f t="shared" si="257"/>
        <v>3.229166666666667E-2</v>
      </c>
      <c r="BP844">
        <v>354</v>
      </c>
      <c r="BQ844">
        <v>324</v>
      </c>
      <c r="BR844">
        <v>354</v>
      </c>
      <c r="BS844">
        <v>324</v>
      </c>
      <c r="BT844" s="8">
        <f t="shared" si="258"/>
        <v>0.52212389380530977</v>
      </c>
      <c r="BU844" s="8">
        <f t="shared" si="259"/>
        <v>0.59059233449477355</v>
      </c>
      <c r="BV844">
        <v>81</v>
      </c>
      <c r="BW844">
        <v>105</v>
      </c>
      <c r="BX844">
        <v>101</v>
      </c>
      <c r="BY844">
        <v>89</v>
      </c>
      <c r="BZ844">
        <v>172</v>
      </c>
      <c r="CA844">
        <v>130</v>
      </c>
      <c r="CB844">
        <v>106</v>
      </c>
      <c r="CC844">
        <v>101</v>
      </c>
      <c r="CD844">
        <v>125</v>
      </c>
      <c r="CE844">
        <v>105</v>
      </c>
      <c r="CF844">
        <v>213</v>
      </c>
      <c r="CG844">
        <v>211</v>
      </c>
      <c r="CH844">
        <v>0</v>
      </c>
      <c r="CI844">
        <v>2</v>
      </c>
      <c r="CJ844">
        <v>4</v>
      </c>
      <c r="CK844">
        <v>0</v>
      </c>
      <c r="CL844">
        <v>0</v>
      </c>
      <c r="CM844">
        <v>0</v>
      </c>
      <c r="CN844">
        <v>2</v>
      </c>
      <c r="CO844">
        <v>0</v>
      </c>
      <c r="CP844">
        <v>1</v>
      </c>
      <c r="CQ844">
        <v>5</v>
      </c>
      <c r="CR844">
        <v>0</v>
      </c>
      <c r="CS844">
        <v>0</v>
      </c>
      <c r="CT844">
        <v>7</v>
      </c>
      <c r="CU844">
        <v>2</v>
      </c>
      <c r="CV844">
        <v>6</v>
      </c>
      <c r="CW844">
        <v>13</v>
      </c>
      <c r="CX844">
        <v>50</v>
      </c>
      <c r="CY844">
        <v>17</v>
      </c>
      <c r="CZ844">
        <v>3</v>
      </c>
      <c r="DA844">
        <v>17</v>
      </c>
      <c r="DB844">
        <v>18</v>
      </c>
      <c r="DC844">
        <v>7</v>
      </c>
      <c r="DD844">
        <v>3</v>
      </c>
      <c r="DE844">
        <v>84</v>
      </c>
      <c r="DF844">
        <v>13</v>
      </c>
      <c r="DG844">
        <v>8</v>
      </c>
      <c r="DH844">
        <v>13</v>
      </c>
      <c r="DI844">
        <v>8</v>
      </c>
      <c r="DJ844" s="11">
        <f t="shared" si="260"/>
        <v>-5</v>
      </c>
      <c r="DK844" s="6">
        <v>-0.76639281910000001</v>
      </c>
      <c r="DL844">
        <v>12</v>
      </c>
      <c r="DM844">
        <v>1</v>
      </c>
      <c r="DN844">
        <v>0</v>
      </c>
      <c r="DO844">
        <v>0</v>
      </c>
      <c r="DP844">
        <v>0</v>
      </c>
      <c r="DQ844">
        <v>1254</v>
      </c>
      <c r="DR844">
        <v>960</v>
      </c>
      <c r="DS844">
        <v>933</v>
      </c>
      <c r="DT844">
        <v>708</v>
      </c>
      <c r="DU844">
        <v>644</v>
      </c>
      <c r="DV844">
        <v>502</v>
      </c>
      <c r="DW844" s="6">
        <v>63.38</v>
      </c>
      <c r="DX844" s="6">
        <v>49.21</v>
      </c>
      <c r="DY844">
        <v>216</v>
      </c>
      <c r="DZ844">
        <v>172</v>
      </c>
      <c r="EA844">
        <v>75</v>
      </c>
      <c r="EB844">
        <v>65</v>
      </c>
      <c r="EC844">
        <v>52</v>
      </c>
      <c r="ED844">
        <v>49</v>
      </c>
      <c r="EE844">
        <v>46</v>
      </c>
      <c r="EF844">
        <v>58</v>
      </c>
      <c r="EG844" s="11">
        <f t="shared" si="261"/>
        <v>98</v>
      </c>
      <c r="EH844" s="11">
        <f t="shared" si="262"/>
        <v>107</v>
      </c>
      <c r="EI844">
        <v>591</v>
      </c>
      <c r="EJ844">
        <v>557</v>
      </c>
      <c r="EK844">
        <v>268</v>
      </c>
      <c r="EL844">
        <v>314</v>
      </c>
      <c r="EM844">
        <v>198</v>
      </c>
      <c r="EN844">
        <v>118</v>
      </c>
      <c r="EO844">
        <v>68</v>
      </c>
      <c r="EP844">
        <v>67</v>
      </c>
      <c r="EQ844">
        <v>4.0999999999999996</v>
      </c>
      <c r="ER844">
        <v>0.30000000000000004</v>
      </c>
      <c r="ES844">
        <v>4.5</v>
      </c>
      <c r="ET844">
        <v>2831.91</v>
      </c>
      <c r="EU844" s="11">
        <f t="shared" si="263"/>
        <v>74</v>
      </c>
      <c r="EV844" s="6">
        <f t="shared" si="264"/>
        <v>3.75</v>
      </c>
      <c r="EW844" s="6">
        <f t="shared" si="265"/>
        <v>120.93074065982086</v>
      </c>
      <c r="EX844" s="6">
        <v>44.6</v>
      </c>
      <c r="EY844">
        <v>0.66</v>
      </c>
    </row>
    <row r="845" spans="1:155">
      <c r="A845">
        <v>775</v>
      </c>
      <c r="B845" s="5">
        <v>7500000</v>
      </c>
      <c r="C845" t="s">
        <v>2706</v>
      </c>
      <c r="D845" t="s">
        <v>586</v>
      </c>
      <c r="E845" t="s">
        <v>483</v>
      </c>
      <c r="F845" t="s">
        <v>154</v>
      </c>
      <c r="G845" t="s">
        <v>154</v>
      </c>
      <c r="H845">
        <v>73</v>
      </c>
      <c r="I845">
        <v>196</v>
      </c>
      <c r="J845">
        <v>2005</v>
      </c>
      <c r="K845">
        <v>4</v>
      </c>
      <c r="L845">
        <v>105</v>
      </c>
      <c r="M845" t="s">
        <v>155</v>
      </c>
      <c r="N845" t="s">
        <v>2707</v>
      </c>
      <c r="O845" t="s">
        <v>1504</v>
      </c>
      <c r="P845" t="s">
        <v>192</v>
      </c>
      <c r="Q845" t="s">
        <v>311</v>
      </c>
      <c r="R845">
        <v>82</v>
      </c>
      <c r="S845">
        <v>5</v>
      </c>
      <c r="T845">
        <v>36</v>
      </c>
      <c r="U845">
        <v>19</v>
      </c>
      <c r="V845">
        <v>17</v>
      </c>
      <c r="W845">
        <v>41</v>
      </c>
      <c r="X845">
        <v>-6</v>
      </c>
      <c r="Y845" s="6">
        <v>-7.4</v>
      </c>
      <c r="Z845">
        <v>39</v>
      </c>
      <c r="AA845">
        <v>2105</v>
      </c>
      <c r="AB845">
        <v>108436</v>
      </c>
      <c r="AC845" s="6">
        <v>1800.6</v>
      </c>
      <c r="AD845" s="7">
        <v>22.0333333333</v>
      </c>
      <c r="AE845" s="7">
        <f t="shared" si="247"/>
        <v>22.010569105679945</v>
      </c>
      <c r="AF845" s="8">
        <v>0.3669586412381135</v>
      </c>
      <c r="AG845" s="8">
        <v>0.51249999999999996</v>
      </c>
      <c r="AH845" s="8">
        <v>7.575757575757576E-2</v>
      </c>
      <c r="AI845" s="9">
        <f t="shared" si="248"/>
        <v>0.92192513368983953</v>
      </c>
      <c r="AJ845" s="10">
        <f t="shared" si="249"/>
        <v>997.68270944741528</v>
      </c>
      <c r="AK845" s="7">
        <f t="shared" si="250"/>
        <v>2.6657780739753418</v>
      </c>
      <c r="AL845" s="7">
        <f t="shared" si="251"/>
        <v>2.4325224925024993</v>
      </c>
      <c r="AM845" s="8">
        <f t="shared" si="252"/>
        <v>0.52287581699346408</v>
      </c>
      <c r="AN845" s="11">
        <f t="shared" si="253"/>
        <v>7</v>
      </c>
      <c r="AO845" s="7">
        <f t="shared" si="254"/>
        <v>0.23325558147284253</v>
      </c>
      <c r="AP845">
        <v>394</v>
      </c>
      <c r="AQ845">
        <v>394</v>
      </c>
      <c r="AR845">
        <v>267</v>
      </c>
      <c r="AS845">
        <v>179</v>
      </c>
      <c r="AT845">
        <v>178</v>
      </c>
      <c r="AU845">
        <v>178</v>
      </c>
      <c r="AV845" s="6">
        <v>8.08</v>
      </c>
      <c r="AW845">
        <v>9</v>
      </c>
      <c r="AX845">
        <v>7</v>
      </c>
      <c r="AY845">
        <v>9</v>
      </c>
      <c r="AZ845" s="11">
        <f t="shared" si="255"/>
        <v>16</v>
      </c>
      <c r="BA845" s="6">
        <v>54.752800000000001</v>
      </c>
      <c r="BB845" s="6">
        <v>50.1</v>
      </c>
      <c r="BC845" s="6">
        <v>357</v>
      </c>
      <c r="BD845">
        <v>28</v>
      </c>
      <c r="BE845">
        <v>28</v>
      </c>
      <c r="BF845">
        <v>38</v>
      </c>
      <c r="BG845" s="11">
        <f t="shared" si="256"/>
        <v>-10</v>
      </c>
      <c r="BH845">
        <v>88</v>
      </c>
      <c r="BI845">
        <v>76</v>
      </c>
      <c r="BJ845">
        <v>24</v>
      </c>
      <c r="BK845">
        <v>76</v>
      </c>
      <c r="BL845">
        <v>76</v>
      </c>
      <c r="BM845">
        <v>24</v>
      </c>
      <c r="BN845">
        <v>76</v>
      </c>
      <c r="BO845" s="8">
        <f t="shared" si="257"/>
        <v>4.9803407601572737E-2</v>
      </c>
      <c r="BP845">
        <v>0</v>
      </c>
      <c r="BQ845">
        <v>0</v>
      </c>
      <c r="BR845">
        <v>0</v>
      </c>
      <c r="BS845">
        <v>0</v>
      </c>
      <c r="BT845" s="8">
        <f t="shared" si="258"/>
        <v>0</v>
      </c>
      <c r="BU845" s="8">
        <f t="shared" si="259"/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1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3</v>
      </c>
      <c r="CQ845">
        <v>0</v>
      </c>
      <c r="CR845">
        <v>0</v>
      </c>
      <c r="CS845">
        <v>0</v>
      </c>
      <c r="CT845">
        <v>2</v>
      </c>
      <c r="CU845">
        <v>1</v>
      </c>
      <c r="CV845">
        <v>3</v>
      </c>
      <c r="CW845">
        <v>10</v>
      </c>
      <c r="CX845">
        <v>74</v>
      </c>
      <c r="CY845">
        <v>0</v>
      </c>
      <c r="CZ845">
        <v>0</v>
      </c>
      <c r="DA845">
        <v>91</v>
      </c>
      <c r="DB845">
        <v>33</v>
      </c>
      <c r="DC845">
        <v>1</v>
      </c>
      <c r="DD845">
        <v>0</v>
      </c>
      <c r="DE845">
        <v>53</v>
      </c>
      <c r="DF845">
        <v>18</v>
      </c>
      <c r="DG845">
        <v>19</v>
      </c>
      <c r="DH845">
        <v>16</v>
      </c>
      <c r="DI845">
        <v>16</v>
      </c>
      <c r="DJ845" s="11">
        <f t="shared" si="260"/>
        <v>1</v>
      </c>
      <c r="DK845" s="6">
        <v>10.676902650000001</v>
      </c>
      <c r="DL845">
        <v>17</v>
      </c>
      <c r="DM845">
        <v>1</v>
      </c>
      <c r="DN845">
        <v>0</v>
      </c>
      <c r="DO845">
        <v>0</v>
      </c>
      <c r="DP845">
        <v>0</v>
      </c>
      <c r="DQ845">
        <v>1882</v>
      </c>
      <c r="DR845">
        <v>1526</v>
      </c>
      <c r="DS845">
        <v>1439</v>
      </c>
      <c r="DT845">
        <v>1239</v>
      </c>
      <c r="DU845">
        <v>1056</v>
      </c>
      <c r="DV845">
        <v>935</v>
      </c>
      <c r="DW845" s="6">
        <v>88.65</v>
      </c>
      <c r="DX845" s="6">
        <v>80.52</v>
      </c>
      <c r="DY845">
        <v>268</v>
      </c>
      <c r="DZ845">
        <v>266</v>
      </c>
      <c r="EA845">
        <v>80</v>
      </c>
      <c r="EB845">
        <v>73</v>
      </c>
      <c r="EC845">
        <v>65</v>
      </c>
      <c r="ED845">
        <v>71</v>
      </c>
      <c r="EE845">
        <v>61</v>
      </c>
      <c r="EF845">
        <v>65</v>
      </c>
      <c r="EG845" s="11">
        <f t="shared" si="261"/>
        <v>126</v>
      </c>
      <c r="EH845" s="11">
        <f t="shared" si="262"/>
        <v>136</v>
      </c>
      <c r="EI845">
        <v>917</v>
      </c>
      <c r="EJ845">
        <v>994</v>
      </c>
      <c r="EK845">
        <v>527</v>
      </c>
      <c r="EL845">
        <v>462</v>
      </c>
      <c r="EM845">
        <v>278</v>
      </c>
      <c r="EN845">
        <v>204</v>
      </c>
      <c r="EO845">
        <v>112</v>
      </c>
      <c r="EP845">
        <v>101</v>
      </c>
      <c r="EQ845">
        <v>2.8</v>
      </c>
      <c r="ER845">
        <v>4</v>
      </c>
      <c r="ES845">
        <v>6.9</v>
      </c>
      <c r="ET845">
        <v>3106.22</v>
      </c>
      <c r="EU845" s="11">
        <f t="shared" si="263"/>
        <v>144</v>
      </c>
      <c r="EV845" s="6">
        <f t="shared" si="264"/>
        <v>3.0588235294117645</v>
      </c>
      <c r="EW845" s="6">
        <f t="shared" si="265"/>
        <v>113.56214595134955</v>
      </c>
      <c r="EX845" s="6">
        <v>44.3</v>
      </c>
      <c r="EY845">
        <v>0.54</v>
      </c>
    </row>
    <row r="846" spans="1:155">
      <c r="A846">
        <v>822</v>
      </c>
      <c r="B846" s="5">
        <v>7500000</v>
      </c>
      <c r="C846" t="s">
        <v>2718</v>
      </c>
      <c r="D846" t="s">
        <v>2719</v>
      </c>
      <c r="F846" t="s">
        <v>162</v>
      </c>
      <c r="G846" t="s">
        <v>162</v>
      </c>
      <c r="H846">
        <v>72</v>
      </c>
      <c r="I846">
        <v>197</v>
      </c>
      <c r="J846">
        <v>1999</v>
      </c>
      <c r="K846">
        <v>7</v>
      </c>
      <c r="L846">
        <v>210</v>
      </c>
      <c r="M846" t="s">
        <v>155</v>
      </c>
      <c r="N846" t="s">
        <v>2720</v>
      </c>
      <c r="O846" t="s">
        <v>2349</v>
      </c>
      <c r="P846" t="s">
        <v>209</v>
      </c>
      <c r="Q846" t="s">
        <v>159</v>
      </c>
      <c r="R846">
        <v>82</v>
      </c>
      <c r="S846">
        <v>17</v>
      </c>
      <c r="T846">
        <v>51</v>
      </c>
      <c r="U846">
        <v>35</v>
      </c>
      <c r="V846">
        <v>16</v>
      </c>
      <c r="W846">
        <v>68</v>
      </c>
      <c r="X846">
        <v>15</v>
      </c>
      <c r="Y846" s="6">
        <v>13.1</v>
      </c>
      <c r="Z846">
        <v>22</v>
      </c>
      <c r="AA846">
        <v>1973</v>
      </c>
      <c r="AB846">
        <v>97008</v>
      </c>
      <c r="AC846" s="6">
        <v>1597.34</v>
      </c>
      <c r="AD846" s="7">
        <v>19.7</v>
      </c>
      <c r="AE846" s="7">
        <f t="shared" si="247"/>
        <v>19.632276422764225</v>
      </c>
      <c r="AF846" s="8">
        <v>0.33656198312280738</v>
      </c>
      <c r="AG846" s="8">
        <v>0.73913043478260865</v>
      </c>
      <c r="AH846" s="8">
        <v>0.10697674418604651</v>
      </c>
      <c r="AI846" s="9">
        <f t="shared" si="248"/>
        <v>0.91653786707882534</v>
      </c>
      <c r="AJ846" s="10">
        <f t="shared" si="249"/>
        <v>1023.5146112648719</v>
      </c>
      <c r="AK846" s="7">
        <f t="shared" si="250"/>
        <v>3.4557451763556912</v>
      </c>
      <c r="AL846" s="7">
        <f t="shared" si="251"/>
        <v>2.0283721687305145</v>
      </c>
      <c r="AM846" s="8">
        <f t="shared" si="252"/>
        <v>0.63013698630136983</v>
      </c>
      <c r="AN846" s="11">
        <f t="shared" si="253"/>
        <v>38</v>
      </c>
      <c r="AO846" s="7">
        <f t="shared" si="254"/>
        <v>1.4273730076251767</v>
      </c>
      <c r="AP846">
        <v>333</v>
      </c>
      <c r="AQ846">
        <v>335</v>
      </c>
      <c r="AR846">
        <v>255</v>
      </c>
      <c r="AS846">
        <v>193</v>
      </c>
      <c r="AT846">
        <v>195</v>
      </c>
      <c r="AU846">
        <v>195</v>
      </c>
      <c r="AV846" s="6">
        <v>15.17</v>
      </c>
      <c r="AW846">
        <v>45</v>
      </c>
      <c r="AX846">
        <v>6</v>
      </c>
      <c r="AY846">
        <v>16</v>
      </c>
      <c r="AZ846" s="11">
        <f t="shared" si="255"/>
        <v>22</v>
      </c>
      <c r="BA846" s="6">
        <v>31.2667</v>
      </c>
      <c r="BB846" s="6">
        <v>28.8</v>
      </c>
      <c r="BC846" s="6">
        <v>540.1</v>
      </c>
      <c r="BD846">
        <v>58</v>
      </c>
      <c r="BE846">
        <v>57</v>
      </c>
      <c r="BF846">
        <v>84</v>
      </c>
      <c r="BG846" s="11">
        <f t="shared" si="256"/>
        <v>-27</v>
      </c>
      <c r="BH846">
        <v>62</v>
      </c>
      <c r="BI846">
        <v>37</v>
      </c>
      <c r="BJ846">
        <v>38</v>
      </c>
      <c r="BK846">
        <v>30</v>
      </c>
      <c r="BL846">
        <v>37</v>
      </c>
      <c r="BM846">
        <v>38</v>
      </c>
      <c r="BN846">
        <v>29</v>
      </c>
      <c r="BO846" s="8">
        <f t="shared" si="257"/>
        <v>2.5064822817631807E-2</v>
      </c>
      <c r="BP846">
        <v>705</v>
      </c>
      <c r="BQ846">
        <v>657</v>
      </c>
      <c r="BR846">
        <v>698</v>
      </c>
      <c r="BS846">
        <v>648</v>
      </c>
      <c r="BT846" s="8">
        <f t="shared" si="258"/>
        <v>0.51762114537444937</v>
      </c>
      <c r="BU846" s="8">
        <f t="shared" si="259"/>
        <v>0.88204456094364347</v>
      </c>
      <c r="BV846">
        <v>180</v>
      </c>
      <c r="BW846">
        <v>185</v>
      </c>
      <c r="BX846">
        <v>226</v>
      </c>
      <c r="BY846">
        <v>220</v>
      </c>
      <c r="BZ846">
        <v>299</v>
      </c>
      <c r="CA846">
        <v>252</v>
      </c>
      <c r="CB846">
        <v>210</v>
      </c>
      <c r="CC846">
        <v>202</v>
      </c>
      <c r="CD846">
        <v>233</v>
      </c>
      <c r="CE846">
        <v>189</v>
      </c>
      <c r="CF846">
        <v>443</v>
      </c>
      <c r="CG846">
        <v>445</v>
      </c>
      <c r="CH846">
        <v>0</v>
      </c>
      <c r="CI846">
        <v>3</v>
      </c>
      <c r="CJ846">
        <v>0</v>
      </c>
      <c r="CK846">
        <v>0</v>
      </c>
      <c r="CL846">
        <v>0</v>
      </c>
      <c r="CM846">
        <v>0</v>
      </c>
      <c r="CN846">
        <v>4</v>
      </c>
      <c r="CO846">
        <v>1</v>
      </c>
      <c r="CP846">
        <v>0</v>
      </c>
      <c r="CQ846">
        <v>4</v>
      </c>
      <c r="CR846">
        <v>1</v>
      </c>
      <c r="CS846">
        <v>0</v>
      </c>
      <c r="CT846">
        <v>7</v>
      </c>
      <c r="CU846">
        <v>0</v>
      </c>
      <c r="CV846">
        <v>3</v>
      </c>
      <c r="CW846">
        <v>7</v>
      </c>
      <c r="CX846">
        <v>52</v>
      </c>
      <c r="CY846">
        <v>31</v>
      </c>
      <c r="CZ846">
        <v>2</v>
      </c>
      <c r="DA846">
        <v>19</v>
      </c>
      <c r="DB846">
        <v>28</v>
      </c>
      <c r="DC846">
        <v>7</v>
      </c>
      <c r="DD846">
        <v>1</v>
      </c>
      <c r="DE846">
        <v>107</v>
      </c>
      <c r="DF846">
        <v>11</v>
      </c>
      <c r="DG846">
        <v>17</v>
      </c>
      <c r="DH846">
        <v>11</v>
      </c>
      <c r="DI846">
        <v>15</v>
      </c>
      <c r="DJ846" s="11">
        <f t="shared" si="260"/>
        <v>6</v>
      </c>
      <c r="DK846" s="6">
        <v>5.8386858708</v>
      </c>
      <c r="DL846">
        <v>11</v>
      </c>
      <c r="DM846">
        <v>0</v>
      </c>
      <c r="DN846">
        <v>0</v>
      </c>
      <c r="DO846">
        <v>0</v>
      </c>
      <c r="DP846">
        <v>0</v>
      </c>
      <c r="DQ846">
        <v>1560</v>
      </c>
      <c r="DR846">
        <v>1157</v>
      </c>
      <c r="DS846">
        <v>1191</v>
      </c>
      <c r="DT846">
        <v>884</v>
      </c>
      <c r="DU846">
        <v>860</v>
      </c>
      <c r="DV846">
        <v>647</v>
      </c>
      <c r="DW846" s="6">
        <v>85.47</v>
      </c>
      <c r="DX846" s="6">
        <v>52.37</v>
      </c>
      <c r="DY846">
        <v>300</v>
      </c>
      <c r="DZ846">
        <v>164</v>
      </c>
      <c r="EA846">
        <v>92</v>
      </c>
      <c r="EB846">
        <v>54</v>
      </c>
      <c r="EC846">
        <v>46</v>
      </c>
      <c r="ED846">
        <v>30</v>
      </c>
      <c r="EE846">
        <v>78</v>
      </c>
      <c r="EF846">
        <v>67</v>
      </c>
      <c r="EG846" s="11">
        <f t="shared" si="261"/>
        <v>124</v>
      </c>
      <c r="EH846" s="11">
        <f t="shared" si="262"/>
        <v>97</v>
      </c>
      <c r="EI846">
        <v>798</v>
      </c>
      <c r="EJ846">
        <v>728</v>
      </c>
      <c r="EK846">
        <v>447</v>
      </c>
      <c r="EL846">
        <v>508</v>
      </c>
      <c r="EM846">
        <v>226</v>
      </c>
      <c r="EN846">
        <v>149</v>
      </c>
      <c r="EO846">
        <v>92</v>
      </c>
      <c r="EP846">
        <v>100</v>
      </c>
      <c r="EQ846">
        <v>4.9000000000000004</v>
      </c>
      <c r="ER846">
        <v>2.7</v>
      </c>
      <c r="ES846">
        <v>7.6</v>
      </c>
      <c r="ET846">
        <v>3148.71</v>
      </c>
      <c r="EU846" s="11">
        <f t="shared" si="263"/>
        <v>110</v>
      </c>
      <c r="EV846" s="6">
        <f t="shared" si="264"/>
        <v>8.7272727272727266</v>
      </c>
      <c r="EW846" s="6">
        <f t="shared" si="265"/>
        <v>102.05717004520014</v>
      </c>
      <c r="EX846" s="6">
        <v>68.099999999999994</v>
      </c>
      <c r="EY846">
        <v>0.84</v>
      </c>
    </row>
    <row r="847" spans="1:155">
      <c r="A847">
        <v>217</v>
      </c>
      <c r="B847" s="5">
        <v>7875000</v>
      </c>
      <c r="C847" t="s">
        <v>1523</v>
      </c>
      <c r="D847" t="s">
        <v>1524</v>
      </c>
      <c r="E847" t="s">
        <v>153</v>
      </c>
      <c r="F847" t="s">
        <v>154</v>
      </c>
      <c r="G847" t="s">
        <v>154</v>
      </c>
      <c r="H847">
        <v>74</v>
      </c>
      <c r="I847">
        <v>202</v>
      </c>
      <c r="J847">
        <v>2003</v>
      </c>
      <c r="K847">
        <v>1</v>
      </c>
      <c r="L847">
        <v>23</v>
      </c>
      <c r="M847" t="s">
        <v>146</v>
      </c>
      <c r="N847" t="s">
        <v>1525</v>
      </c>
      <c r="O847" t="s">
        <v>574</v>
      </c>
      <c r="P847" t="s">
        <v>333</v>
      </c>
      <c r="Q847" t="s">
        <v>404</v>
      </c>
      <c r="R847">
        <v>82</v>
      </c>
      <c r="S847">
        <v>22</v>
      </c>
      <c r="T847">
        <v>36</v>
      </c>
      <c r="U847">
        <v>23</v>
      </c>
      <c r="V847">
        <v>13</v>
      </c>
      <c r="W847">
        <v>58</v>
      </c>
      <c r="X847">
        <v>8</v>
      </c>
      <c r="Y847" s="6">
        <v>12.5</v>
      </c>
      <c r="Z847">
        <v>83</v>
      </c>
      <c r="AA847">
        <v>2258</v>
      </c>
      <c r="AB847">
        <v>104814</v>
      </c>
      <c r="AC847" s="6">
        <v>1744.52</v>
      </c>
      <c r="AD847" s="7">
        <v>21.3</v>
      </c>
      <c r="AE847" s="7">
        <f t="shared" si="247"/>
        <v>21.292764227642277</v>
      </c>
      <c r="AF847" s="8">
        <v>0.3539456011426762</v>
      </c>
      <c r="AG847" s="8">
        <v>0.63736263736263732</v>
      </c>
      <c r="AH847" s="8">
        <v>9.45945945945946E-2</v>
      </c>
      <c r="AI847" s="9">
        <f t="shared" si="248"/>
        <v>0.9149425287356322</v>
      </c>
      <c r="AJ847" s="10">
        <f t="shared" si="249"/>
        <v>1009.5371233302268</v>
      </c>
      <c r="AK847" s="7">
        <f t="shared" si="250"/>
        <v>3.1298007474835483</v>
      </c>
      <c r="AL847" s="7">
        <f t="shared" si="251"/>
        <v>2.5451126957558525</v>
      </c>
      <c r="AM847" s="8">
        <f t="shared" si="252"/>
        <v>0.55151515151515151</v>
      </c>
      <c r="AN847" s="11">
        <f t="shared" si="253"/>
        <v>17</v>
      </c>
      <c r="AO847" s="7">
        <f t="shared" si="254"/>
        <v>0.58468805172769578</v>
      </c>
      <c r="AP847">
        <v>352</v>
      </c>
      <c r="AQ847">
        <v>352</v>
      </c>
      <c r="AR847">
        <v>279</v>
      </c>
      <c r="AS847">
        <v>186</v>
      </c>
      <c r="AT847">
        <v>186</v>
      </c>
      <c r="AU847">
        <v>186</v>
      </c>
      <c r="AV847" s="6">
        <v>31.21</v>
      </c>
      <c r="AW847">
        <v>119</v>
      </c>
      <c r="AX847">
        <v>41</v>
      </c>
      <c r="AY847">
        <v>16</v>
      </c>
      <c r="AZ847" s="11">
        <f t="shared" si="255"/>
        <v>57</v>
      </c>
      <c r="BA847" s="6">
        <v>21.505400000000002</v>
      </c>
      <c r="BB847" s="6">
        <v>20.95</v>
      </c>
      <c r="BC847" s="6">
        <v>416.6</v>
      </c>
      <c r="BD847">
        <v>146</v>
      </c>
      <c r="BE847">
        <v>146</v>
      </c>
      <c r="BF847">
        <v>115</v>
      </c>
      <c r="BG847" s="11">
        <f t="shared" si="256"/>
        <v>31</v>
      </c>
      <c r="BH847">
        <v>93</v>
      </c>
      <c r="BI847">
        <v>39</v>
      </c>
      <c r="BJ847">
        <v>22</v>
      </c>
      <c r="BK847">
        <v>75</v>
      </c>
      <c r="BL847">
        <v>39</v>
      </c>
      <c r="BM847">
        <v>22</v>
      </c>
      <c r="BN847">
        <v>75</v>
      </c>
      <c r="BO847" s="8">
        <f t="shared" si="257"/>
        <v>4.4696066746126341E-2</v>
      </c>
      <c r="BP847">
        <v>1029</v>
      </c>
      <c r="BQ847">
        <v>764</v>
      </c>
      <c r="BR847">
        <v>1029</v>
      </c>
      <c r="BS847">
        <v>764</v>
      </c>
      <c r="BT847" s="8">
        <f t="shared" si="258"/>
        <v>0.57389849414389293</v>
      </c>
      <c r="BU847" s="8">
        <f t="shared" si="259"/>
        <v>0.86451301832208294</v>
      </c>
      <c r="BV847">
        <v>429</v>
      </c>
      <c r="BW847">
        <v>344</v>
      </c>
      <c r="BX847">
        <v>314</v>
      </c>
      <c r="BY847">
        <v>213</v>
      </c>
      <c r="BZ847">
        <v>286</v>
      </c>
      <c r="CA847">
        <v>207</v>
      </c>
      <c r="CB847">
        <v>318</v>
      </c>
      <c r="CC847">
        <v>245</v>
      </c>
      <c r="CD847">
        <v>329</v>
      </c>
      <c r="CE847">
        <v>249</v>
      </c>
      <c r="CF847">
        <v>679</v>
      </c>
      <c r="CG847">
        <v>493</v>
      </c>
      <c r="CH847">
        <v>0</v>
      </c>
      <c r="CI847">
        <v>3</v>
      </c>
      <c r="CJ847">
        <v>2</v>
      </c>
      <c r="CK847">
        <v>2</v>
      </c>
      <c r="CL847">
        <v>0</v>
      </c>
      <c r="CM847">
        <v>0</v>
      </c>
      <c r="CN847">
        <v>1</v>
      </c>
      <c r="CO847">
        <v>0</v>
      </c>
      <c r="CP847">
        <v>1</v>
      </c>
      <c r="CQ847">
        <v>1</v>
      </c>
      <c r="CR847">
        <v>7</v>
      </c>
      <c r="CS847">
        <v>1</v>
      </c>
      <c r="CT847">
        <v>11</v>
      </c>
      <c r="CU847">
        <v>1</v>
      </c>
      <c r="CV847">
        <v>5</v>
      </c>
      <c r="CW847">
        <v>9</v>
      </c>
      <c r="CX847">
        <v>78</v>
      </c>
      <c r="CY847">
        <v>26</v>
      </c>
      <c r="CZ847">
        <v>2</v>
      </c>
      <c r="DA847">
        <v>10</v>
      </c>
      <c r="DB847">
        <v>15</v>
      </c>
      <c r="DC847">
        <v>41</v>
      </c>
      <c r="DD847">
        <v>3</v>
      </c>
      <c r="DE847">
        <v>89</v>
      </c>
      <c r="DF847">
        <v>33</v>
      </c>
      <c r="DG847">
        <v>21</v>
      </c>
      <c r="DH847">
        <v>30</v>
      </c>
      <c r="DI847">
        <v>15</v>
      </c>
      <c r="DJ847" s="11">
        <f t="shared" si="260"/>
        <v>-12</v>
      </c>
      <c r="DK847" s="6">
        <v>-12.509583772699999</v>
      </c>
      <c r="DL847">
        <v>29</v>
      </c>
      <c r="DM847">
        <v>3</v>
      </c>
      <c r="DN847">
        <v>0</v>
      </c>
      <c r="DO847">
        <v>1</v>
      </c>
      <c r="DP847">
        <v>0</v>
      </c>
      <c r="DQ847">
        <v>1758</v>
      </c>
      <c r="DR847">
        <v>1678</v>
      </c>
      <c r="DS847">
        <v>1335</v>
      </c>
      <c r="DT847">
        <v>1264</v>
      </c>
      <c r="DU847">
        <v>962</v>
      </c>
      <c r="DV847">
        <v>870</v>
      </c>
      <c r="DW847" s="6">
        <v>102.67</v>
      </c>
      <c r="DX847" s="6">
        <v>90.47</v>
      </c>
      <c r="DY847">
        <v>353</v>
      </c>
      <c r="DZ847">
        <v>312</v>
      </c>
      <c r="EA847">
        <v>91</v>
      </c>
      <c r="EB847">
        <v>74</v>
      </c>
      <c r="EC847">
        <v>92</v>
      </c>
      <c r="ED847">
        <v>68</v>
      </c>
      <c r="EE847">
        <v>91</v>
      </c>
      <c r="EF847">
        <v>66</v>
      </c>
      <c r="EG847" s="11">
        <f t="shared" si="261"/>
        <v>183</v>
      </c>
      <c r="EH847" s="11">
        <f t="shared" si="262"/>
        <v>134</v>
      </c>
      <c r="EI847">
        <v>1193</v>
      </c>
      <c r="EJ847">
        <v>881</v>
      </c>
      <c r="EK847">
        <v>564</v>
      </c>
      <c r="EL847">
        <v>529</v>
      </c>
      <c r="EM847">
        <v>261</v>
      </c>
      <c r="EN847">
        <v>147</v>
      </c>
      <c r="EO847">
        <v>115</v>
      </c>
      <c r="EP847">
        <v>90</v>
      </c>
      <c r="EQ847">
        <v>4.0999999999999996</v>
      </c>
      <c r="ER847">
        <v>2.4</v>
      </c>
      <c r="ES847">
        <v>6.5</v>
      </c>
      <c r="ET847">
        <v>3184.26</v>
      </c>
      <c r="EU847" s="11">
        <f t="shared" si="263"/>
        <v>307</v>
      </c>
      <c r="EV847" s="6">
        <f t="shared" si="264"/>
        <v>5.7931034482758621</v>
      </c>
      <c r="EW847" s="6">
        <f t="shared" si="265"/>
        <v>118.1757732786096</v>
      </c>
      <c r="EX847" s="6">
        <v>62.4</v>
      </c>
      <c r="EY847">
        <v>0.76</v>
      </c>
    </row>
    <row r="848" spans="1:155">
      <c r="A848">
        <v>198</v>
      </c>
      <c r="B848" s="5">
        <v>8000000</v>
      </c>
      <c r="C848" t="s">
        <v>258</v>
      </c>
      <c r="D848" t="s">
        <v>259</v>
      </c>
      <c r="E848" t="s">
        <v>260</v>
      </c>
      <c r="F848" t="s">
        <v>154</v>
      </c>
      <c r="G848" t="s">
        <v>154</v>
      </c>
      <c r="H848">
        <v>75</v>
      </c>
      <c r="I848">
        <v>221</v>
      </c>
      <c r="J848">
        <v>2003</v>
      </c>
      <c r="K848">
        <v>2</v>
      </c>
      <c r="L848">
        <v>62</v>
      </c>
      <c r="M848" t="s">
        <v>146</v>
      </c>
      <c r="N848" t="s">
        <v>261</v>
      </c>
      <c r="O848" t="s">
        <v>262</v>
      </c>
      <c r="P848" t="s">
        <v>263</v>
      </c>
      <c r="Q848" t="s">
        <v>172</v>
      </c>
      <c r="R848">
        <v>74</v>
      </c>
      <c r="S848">
        <v>17</v>
      </c>
      <c r="T848">
        <v>21</v>
      </c>
      <c r="U848">
        <v>12</v>
      </c>
      <c r="V848">
        <v>9</v>
      </c>
      <c r="W848">
        <v>38</v>
      </c>
      <c r="X848">
        <v>2</v>
      </c>
      <c r="Y848" s="6">
        <v>10</v>
      </c>
      <c r="Z848">
        <v>69</v>
      </c>
      <c r="AA848">
        <v>1571</v>
      </c>
      <c r="AB848">
        <v>76007</v>
      </c>
      <c r="AC848" s="6">
        <v>1264.0999999999999</v>
      </c>
      <c r="AD848" s="7">
        <v>17.05</v>
      </c>
      <c r="AE848" s="7">
        <f t="shared" si="247"/>
        <v>17.083708708708709</v>
      </c>
      <c r="AF848" s="8">
        <v>0.29865450722360698</v>
      </c>
      <c r="AG848" s="8">
        <v>0.58461538461538465</v>
      </c>
      <c r="AH848" s="8">
        <v>8.3762886597938138E-2</v>
      </c>
      <c r="AI848" s="9">
        <f t="shared" si="248"/>
        <v>0.89748549323017413</v>
      </c>
      <c r="AJ848" s="10">
        <f t="shared" si="249"/>
        <v>981.24837982811232</v>
      </c>
      <c r="AK848" s="7">
        <f t="shared" si="250"/>
        <v>3.0851989557788153</v>
      </c>
      <c r="AL848" s="7">
        <f t="shared" si="251"/>
        <v>2.5156237639427261</v>
      </c>
      <c r="AM848" s="8">
        <f t="shared" si="252"/>
        <v>0.55084745762711862</v>
      </c>
      <c r="AN848" s="11">
        <f t="shared" si="253"/>
        <v>12</v>
      </c>
      <c r="AO848" s="7">
        <f t="shared" si="254"/>
        <v>0.56957519183608918</v>
      </c>
      <c r="AP848">
        <v>286</v>
      </c>
      <c r="AQ848">
        <v>285</v>
      </c>
      <c r="AR848">
        <v>241</v>
      </c>
      <c r="AS848">
        <v>175</v>
      </c>
      <c r="AT848">
        <v>175</v>
      </c>
      <c r="AU848">
        <v>175</v>
      </c>
      <c r="AV848" s="6">
        <v>17.670000000000002</v>
      </c>
      <c r="AW848">
        <v>65</v>
      </c>
      <c r="AX848">
        <v>10</v>
      </c>
      <c r="AY848">
        <v>14</v>
      </c>
      <c r="AZ848" s="11">
        <f t="shared" si="255"/>
        <v>24</v>
      </c>
      <c r="BA848" s="6">
        <v>33.948599999999999</v>
      </c>
      <c r="BB848" s="6">
        <v>30.51</v>
      </c>
      <c r="BC848" s="6">
        <v>270.3</v>
      </c>
      <c r="BD848">
        <v>226</v>
      </c>
      <c r="BE848">
        <v>225</v>
      </c>
      <c r="BF848">
        <v>99</v>
      </c>
      <c r="BG848" s="11">
        <f t="shared" si="256"/>
        <v>126</v>
      </c>
      <c r="BH848">
        <v>66</v>
      </c>
      <c r="BI848">
        <v>35</v>
      </c>
      <c r="BJ848">
        <v>28</v>
      </c>
      <c r="BK848">
        <v>47</v>
      </c>
      <c r="BL848">
        <v>35</v>
      </c>
      <c r="BM848">
        <v>28</v>
      </c>
      <c r="BN848">
        <v>47</v>
      </c>
      <c r="BO848" s="8">
        <f t="shared" si="257"/>
        <v>4.8353909465020578E-2</v>
      </c>
      <c r="BP848">
        <v>60</v>
      </c>
      <c r="BQ848">
        <v>63</v>
      </c>
      <c r="BR848">
        <v>60</v>
      </c>
      <c r="BS848">
        <v>63</v>
      </c>
      <c r="BT848" s="8">
        <f t="shared" si="258"/>
        <v>0.48780487804878048</v>
      </c>
      <c r="BU848" s="8">
        <f t="shared" si="259"/>
        <v>9.4252873563218389E-2</v>
      </c>
      <c r="BV848">
        <v>20</v>
      </c>
      <c r="BW848">
        <v>22</v>
      </c>
      <c r="BX848">
        <v>12</v>
      </c>
      <c r="BY848">
        <v>19</v>
      </c>
      <c r="BZ848">
        <v>28</v>
      </c>
      <c r="CA848">
        <v>22</v>
      </c>
      <c r="CB848">
        <v>15</v>
      </c>
      <c r="CC848">
        <v>16</v>
      </c>
      <c r="CD848">
        <v>19</v>
      </c>
      <c r="CE848">
        <v>30</v>
      </c>
      <c r="CF848">
        <v>38</v>
      </c>
      <c r="CG848">
        <v>31</v>
      </c>
      <c r="CH848">
        <v>0</v>
      </c>
      <c r="CI848">
        <v>4</v>
      </c>
      <c r="CJ848">
        <v>2</v>
      </c>
      <c r="CK848">
        <v>2</v>
      </c>
      <c r="CL848">
        <v>0</v>
      </c>
      <c r="CM848">
        <v>0</v>
      </c>
      <c r="CN848">
        <v>0</v>
      </c>
      <c r="CO848">
        <v>2</v>
      </c>
      <c r="CP848">
        <v>2</v>
      </c>
      <c r="CQ848">
        <v>5</v>
      </c>
      <c r="CR848">
        <v>2</v>
      </c>
      <c r="CS848">
        <v>0</v>
      </c>
      <c r="CT848">
        <v>6</v>
      </c>
      <c r="CU848">
        <v>0</v>
      </c>
      <c r="CV848">
        <v>1</v>
      </c>
      <c r="CW848">
        <v>5</v>
      </c>
      <c r="CX848">
        <v>60</v>
      </c>
      <c r="CY848">
        <v>14</v>
      </c>
      <c r="CZ848">
        <v>3</v>
      </c>
      <c r="DA848">
        <v>10</v>
      </c>
      <c r="DB848">
        <v>36</v>
      </c>
      <c r="DC848">
        <v>16</v>
      </c>
      <c r="DD848">
        <v>0</v>
      </c>
      <c r="DE848">
        <v>96</v>
      </c>
      <c r="DF848">
        <v>26</v>
      </c>
      <c r="DG848">
        <v>19</v>
      </c>
      <c r="DH848">
        <v>24</v>
      </c>
      <c r="DI848">
        <v>17</v>
      </c>
      <c r="DJ848" s="11">
        <f t="shared" si="260"/>
        <v>-7</v>
      </c>
      <c r="DK848" s="6">
        <v>-0.14930380910000002</v>
      </c>
      <c r="DL848">
        <v>22</v>
      </c>
      <c r="DM848">
        <v>3</v>
      </c>
      <c r="DN848">
        <v>0</v>
      </c>
      <c r="DO848">
        <v>1</v>
      </c>
      <c r="DP848">
        <v>0</v>
      </c>
      <c r="DQ848">
        <v>1431</v>
      </c>
      <c r="DR848">
        <v>972</v>
      </c>
      <c r="DS848">
        <v>1083</v>
      </c>
      <c r="DT848">
        <v>717</v>
      </c>
      <c r="DU848">
        <v>776</v>
      </c>
      <c r="DV848">
        <v>517</v>
      </c>
      <c r="DW848" s="6">
        <v>63.65</v>
      </c>
      <c r="DX848" s="6">
        <v>40.68</v>
      </c>
      <c r="DY848">
        <v>199</v>
      </c>
      <c r="DZ848">
        <v>126</v>
      </c>
      <c r="EA848">
        <v>65</v>
      </c>
      <c r="EB848">
        <v>53</v>
      </c>
      <c r="EC848">
        <v>38</v>
      </c>
      <c r="ED848">
        <v>21</v>
      </c>
      <c r="EE848">
        <v>46</v>
      </c>
      <c r="EF848">
        <v>44</v>
      </c>
      <c r="EG848" s="11">
        <f t="shared" si="261"/>
        <v>84</v>
      </c>
      <c r="EH848" s="11">
        <f t="shared" si="262"/>
        <v>65</v>
      </c>
      <c r="EI848">
        <v>730</v>
      </c>
      <c r="EJ848">
        <v>575</v>
      </c>
      <c r="EK848">
        <v>473</v>
      </c>
      <c r="EL848">
        <v>504</v>
      </c>
      <c r="EM848">
        <v>204</v>
      </c>
      <c r="EN848">
        <v>153</v>
      </c>
      <c r="EO848">
        <v>83</v>
      </c>
      <c r="EP848">
        <v>70</v>
      </c>
      <c r="EQ848">
        <v>2.7</v>
      </c>
      <c r="ER848">
        <v>1.7000000000000002</v>
      </c>
      <c r="ES848">
        <v>4.5</v>
      </c>
      <c r="ET848">
        <v>2968.55</v>
      </c>
      <c r="EU848" s="11">
        <f t="shared" si="263"/>
        <v>345</v>
      </c>
      <c r="EV848" s="6">
        <f t="shared" si="264"/>
        <v>11.545454545454545</v>
      </c>
      <c r="EW848" s="6">
        <f t="shared" si="265"/>
        <v>114.05743216517681</v>
      </c>
      <c r="EX848" s="6">
        <v>52.2</v>
      </c>
      <c r="EY848">
        <v>0.71</v>
      </c>
    </row>
    <row r="849" spans="1:155">
      <c r="A849">
        <v>789</v>
      </c>
      <c r="B849" s="5">
        <v>8000000</v>
      </c>
      <c r="C849" t="s">
        <v>558</v>
      </c>
      <c r="D849" t="s">
        <v>559</v>
      </c>
      <c r="E849" t="s">
        <v>260</v>
      </c>
      <c r="F849" t="s">
        <v>154</v>
      </c>
      <c r="G849" t="s">
        <v>154</v>
      </c>
      <c r="H849">
        <v>77</v>
      </c>
      <c r="I849">
        <v>260</v>
      </c>
      <c r="J849">
        <v>2003</v>
      </c>
      <c r="K849">
        <v>8</v>
      </c>
      <c r="L849">
        <v>245</v>
      </c>
      <c r="M849" t="s">
        <v>146</v>
      </c>
      <c r="N849" t="s">
        <v>560</v>
      </c>
      <c r="O849" t="s">
        <v>521</v>
      </c>
      <c r="P849" t="s">
        <v>548</v>
      </c>
      <c r="Q849" t="s">
        <v>232</v>
      </c>
      <c r="R849">
        <v>80</v>
      </c>
      <c r="S849">
        <v>13</v>
      </c>
      <c r="T849">
        <v>39</v>
      </c>
      <c r="U849">
        <v>20</v>
      </c>
      <c r="V849">
        <v>19</v>
      </c>
      <c r="W849">
        <v>52</v>
      </c>
      <c r="X849">
        <v>10</v>
      </c>
      <c r="Y849" s="6">
        <v>9.9</v>
      </c>
      <c r="Z849">
        <v>117</v>
      </c>
      <c r="AA849">
        <v>2327</v>
      </c>
      <c r="AB849">
        <v>131734</v>
      </c>
      <c r="AC849" s="6">
        <v>2147.96</v>
      </c>
      <c r="AD849" s="7">
        <v>27.45</v>
      </c>
      <c r="AE849" s="7">
        <f t="shared" si="247"/>
        <v>27.248027777777779</v>
      </c>
      <c r="AF849" s="8">
        <v>0.45640293395208098</v>
      </c>
      <c r="AG849" s="8">
        <v>0.47272727272727272</v>
      </c>
      <c r="AH849" s="8">
        <v>9.6660808435852369E-2</v>
      </c>
      <c r="AI849" s="9">
        <f t="shared" si="248"/>
        <v>0.90019193857965452</v>
      </c>
      <c r="AJ849" s="10">
        <f t="shared" si="249"/>
        <v>996.85274701550691</v>
      </c>
      <c r="AK849" s="7">
        <f t="shared" si="250"/>
        <v>3.0726829177452095</v>
      </c>
      <c r="AL849" s="7">
        <f t="shared" si="251"/>
        <v>2.9050820313227437</v>
      </c>
      <c r="AM849" s="8">
        <f t="shared" si="252"/>
        <v>0.51401869158878499</v>
      </c>
      <c r="AN849" s="11">
        <f t="shared" si="253"/>
        <v>6</v>
      </c>
      <c r="AO849" s="7">
        <f t="shared" si="254"/>
        <v>0.16760088642246584</v>
      </c>
      <c r="AP849">
        <v>449</v>
      </c>
      <c r="AQ849">
        <v>452</v>
      </c>
      <c r="AR849">
        <v>339</v>
      </c>
      <c r="AS849">
        <v>240</v>
      </c>
      <c r="AT849">
        <v>241</v>
      </c>
      <c r="AU849">
        <v>241</v>
      </c>
      <c r="AV849" s="6">
        <v>15.43</v>
      </c>
      <c r="AW849">
        <v>35</v>
      </c>
      <c r="AX849">
        <v>13</v>
      </c>
      <c r="AY849">
        <v>24</v>
      </c>
      <c r="AZ849" s="11">
        <f t="shared" si="255"/>
        <v>37</v>
      </c>
      <c r="BA849" s="6">
        <v>46.244799999999998</v>
      </c>
      <c r="BB849" s="6">
        <v>41.15</v>
      </c>
      <c r="BC849" s="6">
        <v>312.60000000000002</v>
      </c>
      <c r="BD849">
        <v>183</v>
      </c>
      <c r="BE849">
        <v>180</v>
      </c>
      <c r="BF849">
        <v>61</v>
      </c>
      <c r="BG849" s="11">
        <f t="shared" si="256"/>
        <v>119</v>
      </c>
      <c r="BH849">
        <v>101</v>
      </c>
      <c r="BI849">
        <v>85</v>
      </c>
      <c r="BJ849">
        <v>65</v>
      </c>
      <c r="BK849">
        <v>124</v>
      </c>
      <c r="BL849">
        <v>85</v>
      </c>
      <c r="BM849">
        <v>65</v>
      </c>
      <c r="BN849">
        <v>124</v>
      </c>
      <c r="BO849" s="8">
        <f t="shared" si="257"/>
        <v>6.6345639379347246E-2</v>
      </c>
      <c r="BP849">
        <v>0</v>
      </c>
      <c r="BQ849">
        <v>0</v>
      </c>
      <c r="BR849">
        <v>0</v>
      </c>
      <c r="BS849">
        <v>0</v>
      </c>
      <c r="BT849" s="8">
        <f t="shared" si="258"/>
        <v>0</v>
      </c>
      <c r="BU849" s="8">
        <f t="shared" si="259"/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4</v>
      </c>
      <c r="CJ849">
        <v>1</v>
      </c>
      <c r="CK849">
        <v>0</v>
      </c>
      <c r="CL849">
        <v>0</v>
      </c>
      <c r="CM849">
        <v>0</v>
      </c>
      <c r="CN849">
        <v>2</v>
      </c>
      <c r="CO849">
        <v>0</v>
      </c>
      <c r="CP849">
        <v>2</v>
      </c>
      <c r="CQ849">
        <v>2</v>
      </c>
      <c r="CR849">
        <v>0</v>
      </c>
      <c r="CS849">
        <v>1</v>
      </c>
      <c r="CT849">
        <v>6</v>
      </c>
      <c r="CU849">
        <v>2</v>
      </c>
      <c r="CV849">
        <v>7</v>
      </c>
      <c r="CW849">
        <v>12</v>
      </c>
      <c r="CX849">
        <v>80</v>
      </c>
      <c r="CY849">
        <v>10</v>
      </c>
      <c r="CZ849">
        <v>3</v>
      </c>
      <c r="DA849">
        <v>107</v>
      </c>
      <c r="DB849">
        <v>17</v>
      </c>
      <c r="DC849">
        <v>1</v>
      </c>
      <c r="DD849">
        <v>9</v>
      </c>
      <c r="DE849">
        <v>94</v>
      </c>
      <c r="DF849">
        <v>45</v>
      </c>
      <c r="DG849">
        <v>16</v>
      </c>
      <c r="DH849">
        <v>40</v>
      </c>
      <c r="DI849">
        <v>14</v>
      </c>
      <c r="DJ849" s="11">
        <f t="shared" si="260"/>
        <v>-29</v>
      </c>
      <c r="DK849" s="6">
        <v>-17.2124613097</v>
      </c>
      <c r="DL849">
        <v>40</v>
      </c>
      <c r="DM849">
        <v>3</v>
      </c>
      <c r="DN849">
        <v>0</v>
      </c>
      <c r="DO849">
        <v>2</v>
      </c>
      <c r="DP849">
        <v>0</v>
      </c>
      <c r="DQ849">
        <v>2036</v>
      </c>
      <c r="DR849">
        <v>1869</v>
      </c>
      <c r="DS849">
        <v>1558</v>
      </c>
      <c r="DT849">
        <v>1409</v>
      </c>
      <c r="DU849">
        <v>1138</v>
      </c>
      <c r="DV849">
        <v>1042</v>
      </c>
      <c r="DW849" s="6">
        <v>111.49</v>
      </c>
      <c r="DX849" s="6">
        <v>91.04</v>
      </c>
      <c r="DY849">
        <v>375</v>
      </c>
      <c r="DZ849">
        <v>326</v>
      </c>
      <c r="EA849">
        <v>110</v>
      </c>
      <c r="EB849">
        <v>104</v>
      </c>
      <c r="EC849">
        <v>88</v>
      </c>
      <c r="ED849">
        <v>68</v>
      </c>
      <c r="EE849">
        <v>121</v>
      </c>
      <c r="EF849">
        <v>110</v>
      </c>
      <c r="EG849" s="11">
        <f t="shared" si="261"/>
        <v>209</v>
      </c>
      <c r="EH849" s="11">
        <f t="shared" si="262"/>
        <v>178</v>
      </c>
      <c r="EI849">
        <v>969</v>
      </c>
      <c r="EJ849">
        <v>1037</v>
      </c>
      <c r="EK849">
        <v>769</v>
      </c>
      <c r="EL849">
        <v>553</v>
      </c>
      <c r="EM849">
        <v>325</v>
      </c>
      <c r="EN849">
        <v>254</v>
      </c>
      <c r="EO849">
        <v>146</v>
      </c>
      <c r="EP849">
        <v>116</v>
      </c>
      <c r="EQ849">
        <v>4.5</v>
      </c>
      <c r="ER849">
        <v>4</v>
      </c>
      <c r="ES849">
        <v>8.5</v>
      </c>
      <c r="ET849">
        <v>2558.3200000000002</v>
      </c>
      <c r="EU849" s="11">
        <f t="shared" si="263"/>
        <v>427</v>
      </c>
      <c r="EV849" s="6">
        <f t="shared" si="264"/>
        <v>6.2</v>
      </c>
      <c r="EW849" s="6">
        <f t="shared" si="265"/>
        <v>109.08024357995492</v>
      </c>
      <c r="EX849" s="6">
        <v>55.7</v>
      </c>
      <c r="EY849">
        <v>0.7</v>
      </c>
    </row>
    <row r="850" spans="1:155">
      <c r="A850">
        <v>869</v>
      </c>
      <c r="B850" s="5">
        <v>8000000</v>
      </c>
      <c r="C850" t="s">
        <v>947</v>
      </c>
      <c r="D850" t="s">
        <v>948</v>
      </c>
      <c r="F850" t="s">
        <v>162</v>
      </c>
      <c r="G850" t="s">
        <v>162</v>
      </c>
      <c r="H850">
        <v>74</v>
      </c>
      <c r="I850">
        <v>196</v>
      </c>
      <c r="J850">
        <v>2003</v>
      </c>
      <c r="K850">
        <v>2</v>
      </c>
      <c r="L850">
        <v>33</v>
      </c>
      <c r="M850" t="s">
        <v>155</v>
      </c>
      <c r="N850" t="s">
        <v>949</v>
      </c>
      <c r="O850" t="s">
        <v>950</v>
      </c>
      <c r="P850" t="s">
        <v>209</v>
      </c>
      <c r="Q850" t="s">
        <v>275</v>
      </c>
      <c r="R850">
        <v>65</v>
      </c>
      <c r="S850">
        <v>11</v>
      </c>
      <c r="T850">
        <v>13</v>
      </c>
      <c r="U850">
        <v>10</v>
      </c>
      <c r="V850">
        <v>3</v>
      </c>
      <c r="W850">
        <v>24</v>
      </c>
      <c r="X850">
        <v>-9</v>
      </c>
      <c r="Y850" s="6">
        <v>-6.9</v>
      </c>
      <c r="Z850">
        <v>8</v>
      </c>
      <c r="AA850">
        <v>1588</v>
      </c>
      <c r="AB850">
        <v>72843</v>
      </c>
      <c r="AC850" s="6">
        <v>1210.3699999999999</v>
      </c>
      <c r="AD850" s="7">
        <v>18.666666666699999</v>
      </c>
      <c r="AE850" s="7">
        <f t="shared" si="247"/>
        <v>18.655145299156406</v>
      </c>
      <c r="AF850" s="8">
        <v>0.31436712049826243</v>
      </c>
      <c r="AG850" s="8">
        <v>0.54545454545454541</v>
      </c>
      <c r="AH850" s="8">
        <v>7.746478873239436E-2</v>
      </c>
      <c r="AI850" s="9">
        <f t="shared" si="248"/>
        <v>0.91522491349480972</v>
      </c>
      <c r="AJ850" s="10">
        <f t="shared" si="249"/>
        <v>992.68970222720407</v>
      </c>
      <c r="AK850" s="7">
        <f t="shared" si="250"/>
        <v>2.181151218222527</v>
      </c>
      <c r="AL850" s="7">
        <f t="shared" si="251"/>
        <v>2.4290093112023596</v>
      </c>
      <c r="AM850" s="8">
        <f t="shared" si="252"/>
        <v>0.4731182795698925</v>
      </c>
      <c r="AN850" s="11">
        <f t="shared" si="253"/>
        <v>-5</v>
      </c>
      <c r="AO850" s="7">
        <f t="shared" si="254"/>
        <v>-0.24785809297983263</v>
      </c>
      <c r="AP850">
        <v>212</v>
      </c>
      <c r="AQ850">
        <v>212</v>
      </c>
      <c r="AR850">
        <v>159</v>
      </c>
      <c r="AS850">
        <v>132</v>
      </c>
      <c r="AT850">
        <v>132</v>
      </c>
      <c r="AU850">
        <v>132</v>
      </c>
      <c r="AV850" s="6">
        <v>15.19</v>
      </c>
      <c r="AW850">
        <v>68</v>
      </c>
      <c r="AX850">
        <v>10</v>
      </c>
      <c r="AY850">
        <v>12</v>
      </c>
      <c r="AZ850" s="11">
        <f t="shared" si="255"/>
        <v>22</v>
      </c>
      <c r="BA850" s="6">
        <v>24.363600000000002</v>
      </c>
      <c r="BB850" s="6">
        <v>22.64</v>
      </c>
      <c r="BC850" s="6">
        <v>219.8</v>
      </c>
      <c r="BD850">
        <v>11</v>
      </c>
      <c r="BE850">
        <v>11</v>
      </c>
      <c r="BF850">
        <v>60</v>
      </c>
      <c r="BG850" s="11">
        <f t="shared" si="256"/>
        <v>-49</v>
      </c>
      <c r="BH850">
        <v>27</v>
      </c>
      <c r="BI850">
        <v>16</v>
      </c>
      <c r="BJ850">
        <v>37</v>
      </c>
      <c r="BK850">
        <v>26</v>
      </c>
      <c r="BL850">
        <v>16</v>
      </c>
      <c r="BM850">
        <v>37</v>
      </c>
      <c r="BN850">
        <v>26</v>
      </c>
      <c r="BO850" s="8">
        <f t="shared" si="257"/>
        <v>2.4952015355086371E-2</v>
      </c>
      <c r="BP850">
        <v>0</v>
      </c>
      <c r="BQ850">
        <v>1</v>
      </c>
      <c r="BR850">
        <v>0</v>
      </c>
      <c r="BS850">
        <v>1</v>
      </c>
      <c r="BT850" s="8">
        <f t="shared" si="258"/>
        <v>0</v>
      </c>
      <c r="BU850" s="8">
        <f t="shared" si="259"/>
        <v>8.2576383154417832E-4</v>
      </c>
      <c r="BV850">
        <v>0</v>
      </c>
      <c r="BW850">
        <v>1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1</v>
      </c>
      <c r="CF850">
        <v>0</v>
      </c>
      <c r="CG850">
        <v>1</v>
      </c>
      <c r="CH850">
        <v>0</v>
      </c>
      <c r="CI850">
        <v>4</v>
      </c>
      <c r="CJ850">
        <v>1</v>
      </c>
      <c r="CK850">
        <v>0</v>
      </c>
      <c r="CL850">
        <v>0</v>
      </c>
      <c r="CM850">
        <v>0</v>
      </c>
      <c r="CN850">
        <v>2</v>
      </c>
      <c r="CO850">
        <v>1</v>
      </c>
      <c r="CP850">
        <v>0</v>
      </c>
      <c r="CQ850">
        <v>1</v>
      </c>
      <c r="CR850">
        <v>0</v>
      </c>
      <c r="CS850">
        <v>0</v>
      </c>
      <c r="CT850">
        <v>7</v>
      </c>
      <c r="CU850">
        <v>0</v>
      </c>
      <c r="CV850">
        <v>3</v>
      </c>
      <c r="CW850">
        <v>3</v>
      </c>
      <c r="CX850">
        <v>21</v>
      </c>
      <c r="CY850">
        <v>18</v>
      </c>
      <c r="CZ850">
        <v>11</v>
      </c>
      <c r="DA850">
        <v>7</v>
      </c>
      <c r="DB850">
        <v>7</v>
      </c>
      <c r="DC850">
        <v>8</v>
      </c>
      <c r="DD850">
        <v>2</v>
      </c>
      <c r="DE850">
        <v>79</v>
      </c>
      <c r="DF850">
        <v>4</v>
      </c>
      <c r="DG850">
        <v>12</v>
      </c>
      <c r="DH850">
        <v>4</v>
      </c>
      <c r="DI850">
        <v>10</v>
      </c>
      <c r="DJ850" s="11">
        <f t="shared" si="260"/>
        <v>8</v>
      </c>
      <c r="DK850" s="6">
        <v>6.8405701788000002</v>
      </c>
      <c r="DL850">
        <v>4</v>
      </c>
      <c r="DM850">
        <v>0</v>
      </c>
      <c r="DN850">
        <v>0</v>
      </c>
      <c r="DO850">
        <v>0</v>
      </c>
      <c r="DP850">
        <v>0</v>
      </c>
      <c r="DQ850">
        <v>1104</v>
      </c>
      <c r="DR850">
        <v>1042</v>
      </c>
      <c r="DS850">
        <v>795</v>
      </c>
      <c r="DT850">
        <v>808</v>
      </c>
      <c r="DU850">
        <v>568</v>
      </c>
      <c r="DV850">
        <v>578</v>
      </c>
      <c r="DW850" s="6">
        <v>54.06</v>
      </c>
      <c r="DX850" s="6">
        <v>53.85</v>
      </c>
      <c r="DY850">
        <v>189</v>
      </c>
      <c r="DZ850">
        <v>186</v>
      </c>
      <c r="EA850">
        <v>44</v>
      </c>
      <c r="EB850">
        <v>49</v>
      </c>
      <c r="EC850">
        <v>43</v>
      </c>
      <c r="ED850">
        <v>24</v>
      </c>
      <c r="EE850">
        <v>47</v>
      </c>
      <c r="EF850">
        <v>49</v>
      </c>
      <c r="EG850" s="11">
        <f t="shared" si="261"/>
        <v>90</v>
      </c>
      <c r="EH850" s="11">
        <f t="shared" si="262"/>
        <v>73</v>
      </c>
      <c r="EI850">
        <v>623</v>
      </c>
      <c r="EJ850">
        <v>588</v>
      </c>
      <c r="EK850">
        <v>260</v>
      </c>
      <c r="EL850">
        <v>368</v>
      </c>
      <c r="EM850">
        <v>145</v>
      </c>
      <c r="EN850">
        <v>116</v>
      </c>
      <c r="EO850">
        <v>51</v>
      </c>
      <c r="EP850">
        <v>63</v>
      </c>
      <c r="EQ850">
        <v>0.5</v>
      </c>
      <c r="ER850">
        <v>1.2</v>
      </c>
      <c r="ES850">
        <v>1.8</v>
      </c>
      <c r="ET850">
        <v>2639.81</v>
      </c>
      <c r="EU850" s="11">
        <f t="shared" si="263"/>
        <v>45</v>
      </c>
      <c r="EV850" s="6">
        <f t="shared" si="264"/>
        <v>12</v>
      </c>
      <c r="EW850" s="6">
        <f t="shared" si="265"/>
        <v>106.38069350694417</v>
      </c>
      <c r="EX850" s="6">
        <v>28.8</v>
      </c>
      <c r="EY850">
        <v>0.44</v>
      </c>
    </row>
    <row r="851" spans="1:155">
      <c r="A851">
        <v>497</v>
      </c>
      <c r="B851" s="5">
        <v>8000000</v>
      </c>
      <c r="C851" t="s">
        <v>1617</v>
      </c>
      <c r="D851" t="s">
        <v>1384</v>
      </c>
      <c r="E851" t="s">
        <v>189</v>
      </c>
      <c r="F851" t="s">
        <v>145</v>
      </c>
      <c r="G851" t="s">
        <v>145</v>
      </c>
      <c r="H851">
        <v>75</v>
      </c>
      <c r="I851">
        <v>200</v>
      </c>
      <c r="J851">
        <v>2004</v>
      </c>
      <c r="K851">
        <v>1</v>
      </c>
      <c r="L851">
        <v>4</v>
      </c>
      <c r="M851" t="s">
        <v>155</v>
      </c>
      <c r="N851" t="s">
        <v>1618</v>
      </c>
      <c r="O851" t="s">
        <v>675</v>
      </c>
      <c r="P851" t="s">
        <v>149</v>
      </c>
      <c r="Q851" t="s">
        <v>285</v>
      </c>
      <c r="R851">
        <v>78</v>
      </c>
      <c r="S851">
        <v>23</v>
      </c>
      <c r="T851">
        <v>8</v>
      </c>
      <c r="U851">
        <v>7</v>
      </c>
      <c r="V851">
        <v>1</v>
      </c>
      <c r="W851">
        <v>31</v>
      </c>
      <c r="X851">
        <v>-14</v>
      </c>
      <c r="Y851" s="6">
        <v>-0.2</v>
      </c>
      <c r="Z851">
        <v>45</v>
      </c>
      <c r="AA851">
        <v>1656</v>
      </c>
      <c r="AB851">
        <v>75702</v>
      </c>
      <c r="AC851" s="6">
        <v>1259.8800000000001</v>
      </c>
      <c r="AD851" s="7">
        <v>16.183333333299998</v>
      </c>
      <c r="AE851" s="7">
        <f t="shared" si="247"/>
        <v>16.17042735041624</v>
      </c>
      <c r="AF851" s="8">
        <v>0.27599955310101892</v>
      </c>
      <c r="AG851" s="8">
        <v>0.64583333333333337</v>
      </c>
      <c r="AH851" s="8">
        <v>7.7294685990338161E-2</v>
      </c>
      <c r="AI851" s="9">
        <f t="shared" si="248"/>
        <v>0.90280065897858319</v>
      </c>
      <c r="AJ851" s="10">
        <f t="shared" si="249"/>
        <v>980.09534496892138</v>
      </c>
      <c r="AK851" s="7">
        <f t="shared" si="250"/>
        <v>2.2859319935231928</v>
      </c>
      <c r="AL851" s="7">
        <f t="shared" si="251"/>
        <v>2.8097914087055904</v>
      </c>
      <c r="AM851" s="8">
        <f t="shared" si="252"/>
        <v>0.44859813084112149</v>
      </c>
      <c r="AN851" s="11">
        <f t="shared" si="253"/>
        <v>-11</v>
      </c>
      <c r="AO851" s="7">
        <f t="shared" si="254"/>
        <v>-0.52385941518239765</v>
      </c>
      <c r="AP851">
        <v>277</v>
      </c>
      <c r="AQ851">
        <v>277</v>
      </c>
      <c r="AR851">
        <v>206</v>
      </c>
      <c r="AS851">
        <v>142</v>
      </c>
      <c r="AT851">
        <v>142</v>
      </c>
      <c r="AU851">
        <v>142</v>
      </c>
      <c r="AV851" s="6">
        <v>16.170000000000002</v>
      </c>
      <c r="AW851">
        <v>61</v>
      </c>
      <c r="AX851">
        <v>11</v>
      </c>
      <c r="AY851">
        <v>7</v>
      </c>
      <c r="AZ851" s="11">
        <f t="shared" si="255"/>
        <v>18</v>
      </c>
      <c r="BA851" s="6">
        <v>29.626799999999999</v>
      </c>
      <c r="BB851" s="6">
        <v>28.17</v>
      </c>
      <c r="BC851" s="6">
        <v>142.1</v>
      </c>
      <c r="BD851">
        <v>112</v>
      </c>
      <c r="BE851">
        <v>112</v>
      </c>
      <c r="BF851">
        <v>83</v>
      </c>
      <c r="BG851" s="11">
        <f t="shared" si="256"/>
        <v>29</v>
      </c>
      <c r="BH851">
        <v>64</v>
      </c>
      <c r="BI851">
        <v>43</v>
      </c>
      <c r="BJ851">
        <v>37</v>
      </c>
      <c r="BK851">
        <v>54</v>
      </c>
      <c r="BL851">
        <v>43</v>
      </c>
      <c r="BM851">
        <v>37</v>
      </c>
      <c r="BN851">
        <v>54</v>
      </c>
      <c r="BO851" s="8">
        <f t="shared" si="257"/>
        <v>4.4117647058823532E-2</v>
      </c>
      <c r="BP851">
        <v>4</v>
      </c>
      <c r="BQ851">
        <v>6</v>
      </c>
      <c r="BR851">
        <v>4</v>
      </c>
      <c r="BS851">
        <v>6</v>
      </c>
      <c r="BT851" s="8">
        <f t="shared" si="258"/>
        <v>0.4</v>
      </c>
      <c r="BU851" s="8">
        <f t="shared" si="259"/>
        <v>9.0009000900090012E-3</v>
      </c>
      <c r="BV851">
        <v>2</v>
      </c>
      <c r="BW851">
        <v>0</v>
      </c>
      <c r="BX851">
        <v>0</v>
      </c>
      <c r="BY851">
        <v>3</v>
      </c>
      <c r="BZ851">
        <v>2</v>
      </c>
      <c r="CA851">
        <v>3</v>
      </c>
      <c r="CB851">
        <v>1</v>
      </c>
      <c r="CC851">
        <v>2</v>
      </c>
      <c r="CD851">
        <v>3</v>
      </c>
      <c r="CE851">
        <v>3</v>
      </c>
      <c r="CF851">
        <v>1</v>
      </c>
      <c r="CG851">
        <v>2</v>
      </c>
      <c r="CH851">
        <v>1</v>
      </c>
      <c r="CI851">
        <v>3</v>
      </c>
      <c r="CJ851">
        <v>4</v>
      </c>
      <c r="CK851">
        <v>1</v>
      </c>
      <c r="CL851">
        <v>0</v>
      </c>
      <c r="CM851">
        <v>0</v>
      </c>
      <c r="CN851">
        <v>0</v>
      </c>
      <c r="CO851">
        <v>1</v>
      </c>
      <c r="CP851">
        <v>1</v>
      </c>
      <c r="CQ851">
        <v>5</v>
      </c>
      <c r="CR851">
        <v>0</v>
      </c>
      <c r="CS851">
        <v>0</v>
      </c>
      <c r="CT851">
        <v>16</v>
      </c>
      <c r="CU851">
        <v>0</v>
      </c>
      <c r="CV851">
        <v>4</v>
      </c>
      <c r="CW851">
        <v>7</v>
      </c>
      <c r="CX851">
        <v>53</v>
      </c>
      <c r="CY851">
        <v>8</v>
      </c>
      <c r="CZ851">
        <v>1</v>
      </c>
      <c r="DA851">
        <v>5</v>
      </c>
      <c r="DB851">
        <v>30</v>
      </c>
      <c r="DC851">
        <v>11</v>
      </c>
      <c r="DD851">
        <v>0</v>
      </c>
      <c r="DE851">
        <v>87</v>
      </c>
      <c r="DF851">
        <v>20</v>
      </c>
      <c r="DG851">
        <v>10</v>
      </c>
      <c r="DH851">
        <v>20</v>
      </c>
      <c r="DI851">
        <v>8</v>
      </c>
      <c r="DJ851" s="11">
        <f t="shared" si="260"/>
        <v>-10</v>
      </c>
      <c r="DK851" s="6">
        <v>-10.1644839847</v>
      </c>
      <c r="DL851">
        <v>19</v>
      </c>
      <c r="DM851">
        <v>1</v>
      </c>
      <c r="DN851">
        <v>0</v>
      </c>
      <c r="DO851">
        <v>0</v>
      </c>
      <c r="DP851">
        <v>0</v>
      </c>
      <c r="DQ851">
        <v>1233</v>
      </c>
      <c r="DR851">
        <v>1224</v>
      </c>
      <c r="DS851">
        <v>881</v>
      </c>
      <c r="DT851">
        <v>875</v>
      </c>
      <c r="DU851">
        <v>621</v>
      </c>
      <c r="DV851">
        <v>607</v>
      </c>
      <c r="DW851" s="6">
        <v>58.69</v>
      </c>
      <c r="DX851" s="6">
        <v>54.02</v>
      </c>
      <c r="DY851">
        <v>208</v>
      </c>
      <c r="DZ851">
        <v>188</v>
      </c>
      <c r="EA851">
        <v>48</v>
      </c>
      <c r="EB851">
        <v>59</v>
      </c>
      <c r="EC851">
        <v>42</v>
      </c>
      <c r="ED851">
        <v>36</v>
      </c>
      <c r="EE851">
        <v>59</v>
      </c>
      <c r="EF851">
        <v>64</v>
      </c>
      <c r="EG851" s="11">
        <f t="shared" si="261"/>
        <v>101</v>
      </c>
      <c r="EH851" s="11">
        <f t="shared" si="262"/>
        <v>100</v>
      </c>
      <c r="EI851">
        <v>520</v>
      </c>
      <c r="EJ851">
        <v>591</v>
      </c>
      <c r="EK851">
        <v>517</v>
      </c>
      <c r="EL851">
        <v>480</v>
      </c>
      <c r="EM851">
        <v>215</v>
      </c>
      <c r="EN851">
        <v>127</v>
      </c>
      <c r="EO851">
        <v>58</v>
      </c>
      <c r="EP851">
        <v>61</v>
      </c>
      <c r="EQ851">
        <v>2.6</v>
      </c>
      <c r="ER851">
        <v>0.60000000000000009</v>
      </c>
      <c r="ES851">
        <v>3.1</v>
      </c>
      <c r="ET851">
        <v>3304.91</v>
      </c>
      <c r="EU851" s="11">
        <f t="shared" si="263"/>
        <v>212</v>
      </c>
      <c r="EV851" s="6">
        <f t="shared" si="264"/>
        <v>7.8421052631578947</v>
      </c>
      <c r="EW851" s="6">
        <f t="shared" si="265"/>
        <v>117.01114391846841</v>
      </c>
      <c r="EX851" s="6">
        <v>25.9</v>
      </c>
      <c r="EY851">
        <v>0.33</v>
      </c>
    </row>
    <row r="852" spans="1:155">
      <c r="A852">
        <v>247</v>
      </c>
      <c r="B852" s="5">
        <v>8000000</v>
      </c>
      <c r="C852" t="s">
        <v>352</v>
      </c>
      <c r="D852" t="s">
        <v>513</v>
      </c>
      <c r="E852" t="s">
        <v>189</v>
      </c>
      <c r="F852" t="s">
        <v>145</v>
      </c>
      <c r="G852" t="s">
        <v>145</v>
      </c>
      <c r="H852">
        <v>75</v>
      </c>
      <c r="I852">
        <v>236</v>
      </c>
      <c r="J852">
        <v>2006</v>
      </c>
      <c r="K852">
        <v>2</v>
      </c>
      <c r="L852">
        <v>50</v>
      </c>
      <c r="M852" t="s">
        <v>155</v>
      </c>
      <c r="N852" t="s">
        <v>1714</v>
      </c>
      <c r="O852" t="s">
        <v>1715</v>
      </c>
      <c r="P852" t="s">
        <v>149</v>
      </c>
      <c r="Q852" t="s">
        <v>378</v>
      </c>
      <c r="R852">
        <v>82</v>
      </c>
      <c r="S852">
        <v>23</v>
      </c>
      <c r="T852">
        <v>27</v>
      </c>
      <c r="U852">
        <v>19</v>
      </c>
      <c r="V852">
        <v>8</v>
      </c>
      <c r="W852">
        <v>50</v>
      </c>
      <c r="X852">
        <v>-3</v>
      </c>
      <c r="Y852" s="6">
        <v>0.9</v>
      </c>
      <c r="Z852">
        <v>50</v>
      </c>
      <c r="AA852">
        <v>1769</v>
      </c>
      <c r="AB852">
        <v>84435</v>
      </c>
      <c r="AC852" s="6">
        <v>1403.07</v>
      </c>
      <c r="AD852" s="7">
        <v>17.166666666699999</v>
      </c>
      <c r="AE852" s="7">
        <f t="shared" si="247"/>
        <v>17.146287262883735</v>
      </c>
      <c r="AF852" s="8">
        <v>0.30375397804767157</v>
      </c>
      <c r="AG852" s="8">
        <v>0.58139534883720934</v>
      </c>
      <c r="AH852" s="8">
        <v>0.1037394451145959</v>
      </c>
      <c r="AI852" s="9">
        <f t="shared" si="248"/>
        <v>0.9175084175084175</v>
      </c>
      <c r="AJ852" s="10">
        <f t="shared" si="249"/>
        <v>1021.2478626230135</v>
      </c>
      <c r="AK852" s="7">
        <f t="shared" si="250"/>
        <v>3.6776497252453551</v>
      </c>
      <c r="AL852" s="7">
        <f t="shared" si="251"/>
        <v>2.0954050760118883</v>
      </c>
      <c r="AM852" s="8">
        <f t="shared" si="252"/>
        <v>0.63703703703703707</v>
      </c>
      <c r="AN852" s="11">
        <f t="shared" si="253"/>
        <v>37</v>
      </c>
      <c r="AO852" s="7">
        <f t="shared" si="254"/>
        <v>1.5822446492334667</v>
      </c>
      <c r="AP852">
        <v>310</v>
      </c>
      <c r="AQ852">
        <v>310</v>
      </c>
      <c r="AR852">
        <v>249</v>
      </c>
      <c r="AS852">
        <v>175</v>
      </c>
      <c r="AT852">
        <v>175</v>
      </c>
      <c r="AU852">
        <v>175</v>
      </c>
      <c r="AV852" s="6">
        <v>22.22</v>
      </c>
      <c r="AW852">
        <v>89</v>
      </c>
      <c r="AX852">
        <v>9</v>
      </c>
      <c r="AY852">
        <v>17</v>
      </c>
      <c r="AZ852" s="11">
        <f t="shared" si="255"/>
        <v>26</v>
      </c>
      <c r="BA852" s="6">
        <v>26.062899999999999</v>
      </c>
      <c r="BB852" s="6">
        <v>26.44</v>
      </c>
      <c r="BC852" s="6">
        <v>315.8</v>
      </c>
      <c r="BD852">
        <v>202</v>
      </c>
      <c r="BE852">
        <v>202</v>
      </c>
      <c r="BF852">
        <v>87</v>
      </c>
      <c r="BG852" s="11">
        <f t="shared" si="256"/>
        <v>115</v>
      </c>
      <c r="BH852">
        <v>74</v>
      </c>
      <c r="BI852">
        <v>49</v>
      </c>
      <c r="BJ852">
        <v>26</v>
      </c>
      <c r="BK852">
        <v>20</v>
      </c>
      <c r="BL852">
        <v>49</v>
      </c>
      <c r="BM852">
        <v>26</v>
      </c>
      <c r="BN852">
        <v>20</v>
      </c>
      <c r="BO852" s="8">
        <f t="shared" si="257"/>
        <v>1.7825311942959002E-2</v>
      </c>
      <c r="BP852">
        <v>4</v>
      </c>
      <c r="BQ852">
        <v>3</v>
      </c>
      <c r="BR852">
        <v>4</v>
      </c>
      <c r="BS852">
        <v>3</v>
      </c>
      <c r="BT852" s="8">
        <f t="shared" si="258"/>
        <v>0.5714285714285714</v>
      </c>
      <c r="BU852" s="8">
        <f t="shared" si="259"/>
        <v>5.0359712230215823E-3</v>
      </c>
      <c r="BV852">
        <v>0</v>
      </c>
      <c r="BW852">
        <v>1</v>
      </c>
      <c r="BX852">
        <v>0</v>
      </c>
      <c r="BY852">
        <v>1</v>
      </c>
      <c r="BZ852">
        <v>4</v>
      </c>
      <c r="CA852">
        <v>1</v>
      </c>
      <c r="CB852">
        <v>1</v>
      </c>
      <c r="CC852">
        <v>0</v>
      </c>
      <c r="CD852">
        <v>2</v>
      </c>
      <c r="CE852">
        <v>2</v>
      </c>
      <c r="CF852">
        <v>3</v>
      </c>
      <c r="CG852">
        <v>2</v>
      </c>
      <c r="CH852">
        <v>0</v>
      </c>
      <c r="CI852">
        <v>3</v>
      </c>
      <c r="CJ852">
        <v>3</v>
      </c>
      <c r="CK852">
        <v>1</v>
      </c>
      <c r="CL852">
        <v>0</v>
      </c>
      <c r="CM852">
        <v>0</v>
      </c>
      <c r="CN852">
        <v>1</v>
      </c>
      <c r="CO852">
        <v>1</v>
      </c>
      <c r="CP852">
        <v>1</v>
      </c>
      <c r="CQ852">
        <v>3</v>
      </c>
      <c r="CR852">
        <v>5</v>
      </c>
      <c r="CS852">
        <v>0</v>
      </c>
      <c r="CT852">
        <v>12</v>
      </c>
      <c r="CU852">
        <v>0</v>
      </c>
      <c r="CV852">
        <v>3</v>
      </c>
      <c r="CW852">
        <v>7</v>
      </c>
      <c r="CX852">
        <v>64</v>
      </c>
      <c r="CY852">
        <v>19</v>
      </c>
      <c r="CZ852">
        <v>3</v>
      </c>
      <c r="DA852">
        <v>12</v>
      </c>
      <c r="DB852">
        <v>43</v>
      </c>
      <c r="DC852">
        <v>23</v>
      </c>
      <c r="DD852">
        <v>4</v>
      </c>
      <c r="DE852">
        <v>71</v>
      </c>
      <c r="DF852">
        <v>16</v>
      </c>
      <c r="DG852">
        <v>7</v>
      </c>
      <c r="DH852">
        <v>16</v>
      </c>
      <c r="DI852">
        <v>8</v>
      </c>
      <c r="DJ852" s="11">
        <f t="shared" si="260"/>
        <v>-9</v>
      </c>
      <c r="DK852" s="6">
        <v>-5.3021743673000001</v>
      </c>
      <c r="DL852">
        <v>10</v>
      </c>
      <c r="DM852">
        <v>6</v>
      </c>
      <c r="DN852">
        <v>0</v>
      </c>
      <c r="DO852">
        <v>0</v>
      </c>
      <c r="DP852">
        <v>0</v>
      </c>
      <c r="DQ852">
        <v>1564</v>
      </c>
      <c r="DR852">
        <v>1122</v>
      </c>
      <c r="DS852">
        <v>1157</v>
      </c>
      <c r="DT852">
        <v>836</v>
      </c>
      <c r="DU852">
        <v>829</v>
      </c>
      <c r="DV852">
        <v>594</v>
      </c>
      <c r="DW852" s="6">
        <v>84.99</v>
      </c>
      <c r="DX852" s="6">
        <v>58</v>
      </c>
      <c r="DY852">
        <v>317</v>
      </c>
      <c r="DZ852">
        <v>201</v>
      </c>
      <c r="EA852">
        <v>86</v>
      </c>
      <c r="EB852">
        <v>49</v>
      </c>
      <c r="EC852">
        <v>55</v>
      </c>
      <c r="ED852">
        <v>49</v>
      </c>
      <c r="EE852">
        <v>72</v>
      </c>
      <c r="EF852">
        <v>85</v>
      </c>
      <c r="EG852" s="11">
        <f t="shared" si="261"/>
        <v>127</v>
      </c>
      <c r="EH852" s="11">
        <f t="shared" si="262"/>
        <v>134</v>
      </c>
      <c r="EI852">
        <v>650</v>
      </c>
      <c r="EJ852">
        <v>740</v>
      </c>
      <c r="EK852">
        <v>539</v>
      </c>
      <c r="EL852">
        <v>505</v>
      </c>
      <c r="EM852">
        <v>278</v>
      </c>
      <c r="EN852">
        <v>164</v>
      </c>
      <c r="EO852">
        <v>61</v>
      </c>
      <c r="EP852">
        <v>75</v>
      </c>
      <c r="EQ852">
        <v>4.3</v>
      </c>
      <c r="ER852">
        <v>1.4</v>
      </c>
      <c r="ES852">
        <v>5.7</v>
      </c>
      <c r="ET852">
        <v>3216.03</v>
      </c>
      <c r="EU852" s="11">
        <f t="shared" si="263"/>
        <v>278</v>
      </c>
      <c r="EV852" s="6">
        <f t="shared" si="264"/>
        <v>22.8</v>
      </c>
      <c r="EW852" s="6">
        <f t="shared" si="265"/>
        <v>114.86240886057004</v>
      </c>
      <c r="EX852" s="6">
        <v>51.9</v>
      </c>
      <c r="EY852">
        <v>0.63</v>
      </c>
    </row>
    <row r="853" spans="1:155">
      <c r="A853">
        <v>156</v>
      </c>
      <c r="B853" s="5">
        <v>8000000</v>
      </c>
      <c r="C853" t="s">
        <v>1934</v>
      </c>
      <c r="D853" t="s">
        <v>1169</v>
      </c>
      <c r="E853" t="s">
        <v>144</v>
      </c>
      <c r="F853" t="s">
        <v>145</v>
      </c>
      <c r="G853" t="s">
        <v>145</v>
      </c>
      <c r="H853">
        <v>76</v>
      </c>
      <c r="I853">
        <v>212</v>
      </c>
      <c r="J853">
        <v>2002</v>
      </c>
      <c r="K853">
        <v>1</v>
      </c>
      <c r="L853">
        <v>1</v>
      </c>
      <c r="M853" t="s">
        <v>155</v>
      </c>
      <c r="N853" t="s">
        <v>1935</v>
      </c>
      <c r="O853" t="s">
        <v>1936</v>
      </c>
      <c r="P853" t="s">
        <v>185</v>
      </c>
      <c r="Q853" t="s">
        <v>531</v>
      </c>
      <c r="R853">
        <v>67</v>
      </c>
      <c r="S853">
        <v>23</v>
      </c>
      <c r="T853">
        <v>15</v>
      </c>
      <c r="U853">
        <v>13</v>
      </c>
      <c r="V853">
        <v>2</v>
      </c>
      <c r="W853">
        <v>38</v>
      </c>
      <c r="X853">
        <v>9</v>
      </c>
      <c r="Y853" s="6">
        <v>0.4</v>
      </c>
      <c r="Z853">
        <v>26</v>
      </c>
      <c r="AA853">
        <v>1656</v>
      </c>
      <c r="AB853">
        <v>66186</v>
      </c>
      <c r="AC853" s="6">
        <v>1101.74</v>
      </c>
      <c r="AD853" s="7">
        <v>16.4666666667</v>
      </c>
      <c r="AE853" s="7">
        <f t="shared" si="247"/>
        <v>16.458242122730844</v>
      </c>
      <c r="AF853" s="8">
        <v>0.27544464056241968</v>
      </c>
      <c r="AG853" s="8">
        <v>0.6333333333333333</v>
      </c>
      <c r="AH853" s="8">
        <v>0.11009174311926606</v>
      </c>
      <c r="AI853" s="9">
        <f t="shared" si="248"/>
        <v>0.91929824561403506</v>
      </c>
      <c r="AJ853" s="10">
        <f t="shared" si="249"/>
        <v>1029.3899887333012</v>
      </c>
      <c r="AK853" s="7">
        <f t="shared" si="250"/>
        <v>3.2675585891408137</v>
      </c>
      <c r="AL853" s="7">
        <f t="shared" si="251"/>
        <v>2.5051282516746238</v>
      </c>
      <c r="AM853" s="8">
        <f t="shared" si="252"/>
        <v>0.56603773584905659</v>
      </c>
      <c r="AN853" s="11">
        <f t="shared" si="253"/>
        <v>14</v>
      </c>
      <c r="AO853" s="7">
        <f t="shared" si="254"/>
        <v>0.76243033746618982</v>
      </c>
      <c r="AP853">
        <v>319</v>
      </c>
      <c r="AQ853">
        <v>319</v>
      </c>
      <c r="AR853">
        <v>265</v>
      </c>
      <c r="AS853">
        <v>195</v>
      </c>
      <c r="AT853">
        <v>195</v>
      </c>
      <c r="AU853">
        <v>195</v>
      </c>
      <c r="AV853" s="6">
        <v>22.42</v>
      </c>
      <c r="AW853">
        <v>84</v>
      </c>
      <c r="AX853">
        <v>14</v>
      </c>
      <c r="AY853">
        <v>18</v>
      </c>
      <c r="AZ853" s="11">
        <f t="shared" si="255"/>
        <v>32</v>
      </c>
      <c r="BA853" s="6">
        <v>27.066700000000001</v>
      </c>
      <c r="BB853" s="6">
        <v>23.41</v>
      </c>
      <c r="BC853" s="6">
        <v>202</v>
      </c>
      <c r="BD853">
        <v>63</v>
      </c>
      <c r="BE853">
        <v>63</v>
      </c>
      <c r="BF853">
        <v>53</v>
      </c>
      <c r="BG853" s="11">
        <f t="shared" si="256"/>
        <v>10</v>
      </c>
      <c r="BH853">
        <v>70</v>
      </c>
      <c r="BI853">
        <v>46</v>
      </c>
      <c r="BJ853">
        <v>43</v>
      </c>
      <c r="BK853">
        <v>35</v>
      </c>
      <c r="BL853">
        <v>46</v>
      </c>
      <c r="BM853">
        <v>43</v>
      </c>
      <c r="BN853">
        <v>35</v>
      </c>
      <c r="BO853" s="8">
        <f t="shared" si="257"/>
        <v>3.2139577594123052E-2</v>
      </c>
      <c r="BP853">
        <v>0</v>
      </c>
      <c r="BQ853">
        <v>1</v>
      </c>
      <c r="BR853">
        <v>0</v>
      </c>
      <c r="BS853">
        <v>1</v>
      </c>
      <c r="BT853" s="8">
        <f t="shared" si="258"/>
        <v>0</v>
      </c>
      <c r="BU853" s="8">
        <f t="shared" si="259"/>
        <v>8.045052292839903E-4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1</v>
      </c>
      <c r="CB853">
        <v>0</v>
      </c>
      <c r="CC853">
        <v>1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5</v>
      </c>
      <c r="CJ853">
        <v>3</v>
      </c>
      <c r="CK853">
        <v>2</v>
      </c>
      <c r="CL853">
        <v>0</v>
      </c>
      <c r="CM853">
        <v>0</v>
      </c>
      <c r="CN853">
        <v>3</v>
      </c>
      <c r="CO853">
        <v>0</v>
      </c>
      <c r="CP853">
        <v>0</v>
      </c>
      <c r="CQ853">
        <v>3</v>
      </c>
      <c r="CR853">
        <v>2</v>
      </c>
      <c r="CS853">
        <v>0</v>
      </c>
      <c r="CT853">
        <v>15</v>
      </c>
      <c r="CU853">
        <v>1</v>
      </c>
      <c r="CV853">
        <v>5</v>
      </c>
      <c r="CW853">
        <v>4</v>
      </c>
      <c r="CX853">
        <v>60</v>
      </c>
      <c r="CY853">
        <v>19</v>
      </c>
      <c r="CZ853">
        <v>1</v>
      </c>
      <c r="DA853">
        <v>6</v>
      </c>
      <c r="DB853">
        <v>25</v>
      </c>
      <c r="DC853">
        <v>16</v>
      </c>
      <c r="DD853">
        <v>2</v>
      </c>
      <c r="DE853">
        <v>126</v>
      </c>
      <c r="DF853">
        <v>13</v>
      </c>
      <c r="DG853">
        <v>21</v>
      </c>
      <c r="DH853">
        <v>13</v>
      </c>
      <c r="DI853">
        <v>16</v>
      </c>
      <c r="DJ853" s="11">
        <f t="shared" si="260"/>
        <v>8</v>
      </c>
      <c r="DK853" s="6">
        <v>3.5413096544</v>
      </c>
      <c r="DL853">
        <v>13</v>
      </c>
      <c r="DM853">
        <v>0</v>
      </c>
      <c r="DN853">
        <v>0</v>
      </c>
      <c r="DO853">
        <v>0</v>
      </c>
      <c r="DP853">
        <v>0</v>
      </c>
      <c r="DQ853">
        <v>1021</v>
      </c>
      <c r="DR853">
        <v>1089</v>
      </c>
      <c r="DS853">
        <v>783</v>
      </c>
      <c r="DT853">
        <v>801</v>
      </c>
      <c r="DU853">
        <v>545</v>
      </c>
      <c r="DV853">
        <v>570</v>
      </c>
      <c r="DW853" s="6">
        <v>56.81</v>
      </c>
      <c r="DX853" s="6">
        <v>49.89</v>
      </c>
      <c r="DY853">
        <v>202</v>
      </c>
      <c r="DZ853">
        <v>164</v>
      </c>
      <c r="EA853">
        <v>60</v>
      </c>
      <c r="EB853">
        <v>46</v>
      </c>
      <c r="EC853">
        <v>41</v>
      </c>
      <c r="ED853">
        <v>33</v>
      </c>
      <c r="EE853">
        <v>46</v>
      </c>
      <c r="EF853">
        <v>52</v>
      </c>
      <c r="EG853" s="11">
        <f t="shared" si="261"/>
        <v>87</v>
      </c>
      <c r="EH853" s="11">
        <f t="shared" si="262"/>
        <v>85</v>
      </c>
      <c r="EI853">
        <v>593</v>
      </c>
      <c r="EJ853">
        <v>650</v>
      </c>
      <c r="EK853">
        <v>295</v>
      </c>
      <c r="EL853">
        <v>329</v>
      </c>
      <c r="EM853">
        <v>209</v>
      </c>
      <c r="EN853">
        <v>138</v>
      </c>
      <c r="EO853">
        <v>54</v>
      </c>
      <c r="EP853">
        <v>64</v>
      </c>
      <c r="EQ853">
        <v>3.7</v>
      </c>
      <c r="ER853">
        <v>1.4</v>
      </c>
      <c r="ES853">
        <v>5</v>
      </c>
      <c r="ET853">
        <v>2898.12</v>
      </c>
      <c r="EU853" s="11">
        <f t="shared" si="263"/>
        <v>124</v>
      </c>
      <c r="EV853" s="6">
        <f t="shared" si="264"/>
        <v>8.1538461538461533</v>
      </c>
      <c r="EW853" s="6">
        <f t="shared" si="265"/>
        <v>114.90914371811861</v>
      </c>
      <c r="EX853" s="6">
        <v>39.4</v>
      </c>
      <c r="EY853">
        <v>0.59</v>
      </c>
    </row>
    <row r="854" spans="1:155">
      <c r="A854">
        <v>2</v>
      </c>
      <c r="B854" s="5">
        <v>8000000</v>
      </c>
      <c r="C854" t="s">
        <v>2023</v>
      </c>
      <c r="D854" t="s">
        <v>505</v>
      </c>
      <c r="E854" t="s">
        <v>260</v>
      </c>
      <c r="F854" t="s">
        <v>154</v>
      </c>
      <c r="G854" t="s">
        <v>154</v>
      </c>
      <c r="H854">
        <v>72</v>
      </c>
      <c r="I854">
        <v>218</v>
      </c>
      <c r="J854">
        <v>2006</v>
      </c>
      <c r="K854">
        <v>1</v>
      </c>
      <c r="L854">
        <v>7</v>
      </c>
      <c r="M854" t="s">
        <v>146</v>
      </c>
      <c r="N854" t="s">
        <v>2024</v>
      </c>
      <c r="O854" t="s">
        <v>507</v>
      </c>
      <c r="P854" t="s">
        <v>198</v>
      </c>
      <c r="Q854" t="s">
        <v>250</v>
      </c>
      <c r="R854">
        <v>65</v>
      </c>
      <c r="S854">
        <v>19</v>
      </c>
      <c r="T854">
        <v>26</v>
      </c>
      <c r="U854">
        <v>13</v>
      </c>
      <c r="V854">
        <v>13</v>
      </c>
      <c r="W854">
        <v>45</v>
      </c>
      <c r="X854">
        <v>-7</v>
      </c>
      <c r="Y854" s="6">
        <v>-1.4</v>
      </c>
      <c r="Z854">
        <v>24</v>
      </c>
      <c r="AA854">
        <v>1443</v>
      </c>
      <c r="AB854">
        <v>73983</v>
      </c>
      <c r="AC854" s="6">
        <v>1229.1500000000001</v>
      </c>
      <c r="AD854" s="7">
        <v>18.9666666667</v>
      </c>
      <c r="AE854" s="7">
        <f t="shared" si="247"/>
        <v>18.948888888899997</v>
      </c>
      <c r="AF854" s="8">
        <v>0.33078123738529025</v>
      </c>
      <c r="AG854" s="8">
        <v>0.63380281690140849</v>
      </c>
      <c r="AH854" s="8">
        <v>9.6730245231607628E-2</v>
      </c>
      <c r="AI854" s="9">
        <f t="shared" si="248"/>
        <v>0.93399339933993397</v>
      </c>
      <c r="AJ854" s="10">
        <f t="shared" si="249"/>
        <v>1030.7236445715416</v>
      </c>
      <c r="AK854" s="7">
        <f t="shared" si="250"/>
        <v>3.4658097058943169</v>
      </c>
      <c r="AL854" s="7">
        <f t="shared" si="251"/>
        <v>1.9525688483911647</v>
      </c>
      <c r="AM854" s="8">
        <f t="shared" si="252"/>
        <v>0.63963963963963966</v>
      </c>
      <c r="AN854" s="11">
        <f t="shared" si="253"/>
        <v>31</v>
      </c>
      <c r="AO854" s="7">
        <f t="shared" si="254"/>
        <v>1.5132408575031522</v>
      </c>
      <c r="AP854">
        <v>283</v>
      </c>
      <c r="AQ854">
        <v>283</v>
      </c>
      <c r="AR854">
        <v>212</v>
      </c>
      <c r="AS854">
        <v>155</v>
      </c>
      <c r="AT854">
        <v>156</v>
      </c>
      <c r="AU854">
        <v>156</v>
      </c>
      <c r="AV854" s="6">
        <v>17.350000000000001</v>
      </c>
      <c r="AW854">
        <v>64</v>
      </c>
      <c r="AX854">
        <v>16</v>
      </c>
      <c r="AY854">
        <v>20</v>
      </c>
      <c r="AZ854" s="11">
        <f t="shared" si="255"/>
        <v>36</v>
      </c>
      <c r="BA854" s="6">
        <v>28.352599999999999</v>
      </c>
      <c r="BB854" s="6">
        <v>26.31</v>
      </c>
      <c r="BC854" s="6">
        <v>196.8</v>
      </c>
      <c r="BD854">
        <v>53</v>
      </c>
      <c r="BE854">
        <v>53</v>
      </c>
      <c r="BF854">
        <v>68</v>
      </c>
      <c r="BG854" s="11">
        <f t="shared" si="256"/>
        <v>-15</v>
      </c>
      <c r="BH854">
        <v>57</v>
      </c>
      <c r="BI854">
        <v>36</v>
      </c>
      <c r="BJ854">
        <v>26</v>
      </c>
      <c r="BK854">
        <v>25</v>
      </c>
      <c r="BL854">
        <v>36</v>
      </c>
      <c r="BM854">
        <v>26</v>
      </c>
      <c r="BN854">
        <v>25</v>
      </c>
      <c r="BO854" s="8">
        <f t="shared" si="257"/>
        <v>2.3786869647954328E-2</v>
      </c>
      <c r="BP854">
        <v>54</v>
      </c>
      <c r="BQ854">
        <v>45</v>
      </c>
      <c r="BR854">
        <v>54</v>
      </c>
      <c r="BS854">
        <v>45</v>
      </c>
      <c r="BT854" s="8">
        <f t="shared" si="258"/>
        <v>0.54545454545454541</v>
      </c>
      <c r="BU854" s="8">
        <f t="shared" si="259"/>
        <v>7.3935772964899185E-2</v>
      </c>
      <c r="BV854">
        <v>9</v>
      </c>
      <c r="BW854">
        <v>6</v>
      </c>
      <c r="BX854">
        <v>10</v>
      </c>
      <c r="BY854">
        <v>11</v>
      </c>
      <c r="BZ854">
        <v>35</v>
      </c>
      <c r="CA854">
        <v>28</v>
      </c>
      <c r="CB854">
        <v>13</v>
      </c>
      <c r="CC854">
        <v>10</v>
      </c>
      <c r="CD854">
        <v>21</v>
      </c>
      <c r="CE854">
        <v>16</v>
      </c>
      <c r="CF854">
        <v>37</v>
      </c>
      <c r="CG854">
        <v>33</v>
      </c>
      <c r="CH854">
        <v>1</v>
      </c>
      <c r="CI854">
        <v>5</v>
      </c>
      <c r="CJ854">
        <v>2</v>
      </c>
      <c r="CK854">
        <v>0</v>
      </c>
      <c r="CL854">
        <v>0</v>
      </c>
      <c r="CM854">
        <v>0</v>
      </c>
      <c r="CN854">
        <v>5</v>
      </c>
      <c r="CO854">
        <v>2</v>
      </c>
      <c r="CP854">
        <v>0</v>
      </c>
      <c r="CQ854">
        <v>3</v>
      </c>
      <c r="CR854">
        <v>0</v>
      </c>
      <c r="CS854">
        <v>0</v>
      </c>
      <c r="CT854">
        <v>9</v>
      </c>
      <c r="CU854">
        <v>0</v>
      </c>
      <c r="CV854">
        <v>2</v>
      </c>
      <c r="CW854">
        <v>4</v>
      </c>
      <c r="CX854">
        <v>51</v>
      </c>
      <c r="CY854">
        <v>19</v>
      </c>
      <c r="CZ854">
        <v>3</v>
      </c>
      <c r="DA854">
        <v>3</v>
      </c>
      <c r="DB854">
        <v>20</v>
      </c>
      <c r="DC854">
        <v>8</v>
      </c>
      <c r="DD854">
        <v>2</v>
      </c>
      <c r="DE854">
        <v>101</v>
      </c>
      <c r="DF854">
        <v>12</v>
      </c>
      <c r="DG854">
        <v>10</v>
      </c>
      <c r="DH854">
        <v>11</v>
      </c>
      <c r="DI854">
        <v>8</v>
      </c>
      <c r="DJ854" s="11">
        <f t="shared" si="260"/>
        <v>-2</v>
      </c>
      <c r="DK854" s="6">
        <v>-0.54569827810000004</v>
      </c>
      <c r="DL854">
        <v>12</v>
      </c>
      <c r="DM854">
        <v>0</v>
      </c>
      <c r="DN854">
        <v>0</v>
      </c>
      <c r="DO854">
        <v>0</v>
      </c>
      <c r="DP854">
        <v>0</v>
      </c>
      <c r="DQ854">
        <v>1301</v>
      </c>
      <c r="DR854">
        <v>1051</v>
      </c>
      <c r="DS854">
        <v>986</v>
      </c>
      <c r="DT854">
        <v>826</v>
      </c>
      <c r="DU854">
        <v>734</v>
      </c>
      <c r="DV854">
        <v>606</v>
      </c>
      <c r="DW854" s="6">
        <v>70.75</v>
      </c>
      <c r="DX854" s="6">
        <v>46.43</v>
      </c>
      <c r="DY854">
        <v>235</v>
      </c>
      <c r="DZ854">
        <v>133</v>
      </c>
      <c r="EA854">
        <v>71</v>
      </c>
      <c r="EB854">
        <v>40</v>
      </c>
      <c r="EC854">
        <v>60</v>
      </c>
      <c r="ED854">
        <v>34</v>
      </c>
      <c r="EE854">
        <v>76</v>
      </c>
      <c r="EF854">
        <v>52</v>
      </c>
      <c r="EG854" s="11">
        <f t="shared" si="261"/>
        <v>136</v>
      </c>
      <c r="EH854" s="11">
        <f t="shared" si="262"/>
        <v>86</v>
      </c>
      <c r="EI854">
        <v>739</v>
      </c>
      <c r="EJ854">
        <v>600</v>
      </c>
      <c r="EK854">
        <v>340</v>
      </c>
      <c r="EL854">
        <v>351</v>
      </c>
      <c r="EM854">
        <v>168</v>
      </c>
      <c r="EN854">
        <v>129</v>
      </c>
      <c r="EO854">
        <v>56</v>
      </c>
      <c r="EP854">
        <v>70</v>
      </c>
      <c r="EQ854">
        <v>3.7</v>
      </c>
      <c r="ER854">
        <v>1.3</v>
      </c>
      <c r="ES854">
        <v>5</v>
      </c>
      <c r="ET854">
        <v>2486.75</v>
      </c>
      <c r="EU854" s="11">
        <f t="shared" si="263"/>
        <v>102</v>
      </c>
      <c r="EV854" s="6">
        <f t="shared" si="264"/>
        <v>6.583333333333333</v>
      </c>
      <c r="EW854" s="6">
        <f t="shared" si="265"/>
        <v>114.81104828540047</v>
      </c>
      <c r="EX854" s="6">
        <v>36.799999999999997</v>
      </c>
      <c r="EY854">
        <v>0.57000000000000006</v>
      </c>
    </row>
    <row r="855" spans="1:155">
      <c r="A855">
        <v>788</v>
      </c>
      <c r="B855" s="5">
        <v>8000000</v>
      </c>
      <c r="C855" t="s">
        <v>2483</v>
      </c>
      <c r="D855" t="s">
        <v>2484</v>
      </c>
      <c r="E855" t="s">
        <v>260</v>
      </c>
      <c r="F855" t="s">
        <v>154</v>
      </c>
      <c r="G855" t="s">
        <v>154</v>
      </c>
      <c r="H855">
        <v>72</v>
      </c>
      <c r="I855">
        <v>196</v>
      </c>
      <c r="J855">
        <v>2008</v>
      </c>
      <c r="K855">
        <v>2</v>
      </c>
      <c r="L855">
        <v>51</v>
      </c>
      <c r="M855" t="s">
        <v>146</v>
      </c>
      <c r="N855" t="s">
        <v>2485</v>
      </c>
      <c r="O855" t="s">
        <v>842</v>
      </c>
      <c r="P855" t="s">
        <v>171</v>
      </c>
      <c r="Q855" t="s">
        <v>531</v>
      </c>
      <c r="R855">
        <v>81</v>
      </c>
      <c r="S855">
        <v>17</v>
      </c>
      <c r="T855">
        <v>38</v>
      </c>
      <c r="U855">
        <v>24</v>
      </c>
      <c r="V855">
        <v>14</v>
      </c>
      <c r="W855">
        <v>55</v>
      </c>
      <c r="X855">
        <v>19</v>
      </c>
      <c r="Y855" s="6">
        <v>10.3</v>
      </c>
      <c r="Z855">
        <v>16</v>
      </c>
      <c r="AA855">
        <v>2057</v>
      </c>
      <c r="AB855">
        <v>90437</v>
      </c>
      <c r="AC855" s="6">
        <v>1504.79</v>
      </c>
      <c r="AD855" s="7">
        <v>18.616666666699999</v>
      </c>
      <c r="AE855" s="7">
        <f t="shared" si="247"/>
        <v>18.600919067226474</v>
      </c>
      <c r="AF855" s="8">
        <v>0.31154427444566363</v>
      </c>
      <c r="AG855" s="8">
        <v>0.67073170731707321</v>
      </c>
      <c r="AH855" s="8">
        <v>9.6357226792009407E-2</v>
      </c>
      <c r="AI855" s="9">
        <f t="shared" si="248"/>
        <v>0.92068429237947125</v>
      </c>
      <c r="AJ855" s="10">
        <f t="shared" si="249"/>
        <v>1017.0415191714806</v>
      </c>
      <c r="AK855" s="7">
        <f t="shared" si="250"/>
        <v>3.2695592075970734</v>
      </c>
      <c r="AL855" s="7">
        <f t="shared" si="251"/>
        <v>2.033506336432326</v>
      </c>
      <c r="AM855" s="8">
        <f t="shared" si="252"/>
        <v>0.61654135338345861</v>
      </c>
      <c r="AN855" s="11">
        <f t="shared" si="253"/>
        <v>31</v>
      </c>
      <c r="AO855" s="7">
        <f t="shared" si="254"/>
        <v>1.2360528711647474</v>
      </c>
      <c r="AP855">
        <v>334</v>
      </c>
      <c r="AQ855">
        <v>334</v>
      </c>
      <c r="AR855">
        <v>264</v>
      </c>
      <c r="AS855">
        <v>209</v>
      </c>
      <c r="AT855">
        <v>209</v>
      </c>
      <c r="AU855">
        <v>209</v>
      </c>
      <c r="AV855" s="6">
        <v>16.739999999999998</v>
      </c>
      <c r="AW855">
        <v>62</v>
      </c>
      <c r="AX855">
        <v>10</v>
      </c>
      <c r="AY855">
        <v>12</v>
      </c>
      <c r="AZ855" s="11">
        <f t="shared" si="255"/>
        <v>22</v>
      </c>
      <c r="BA855" s="6">
        <v>34.191400000000002</v>
      </c>
      <c r="BB855" s="6">
        <v>30.11</v>
      </c>
      <c r="BC855" s="6">
        <v>426</v>
      </c>
      <c r="BD855">
        <v>26</v>
      </c>
      <c r="BE855">
        <v>26</v>
      </c>
      <c r="BF855">
        <v>98</v>
      </c>
      <c r="BG855" s="11">
        <f t="shared" si="256"/>
        <v>-72</v>
      </c>
      <c r="BH855">
        <v>55</v>
      </c>
      <c r="BI855">
        <v>56</v>
      </c>
      <c r="BJ855">
        <v>51</v>
      </c>
      <c r="BK855">
        <v>45</v>
      </c>
      <c r="BL855">
        <v>56</v>
      </c>
      <c r="BM855">
        <v>51</v>
      </c>
      <c r="BN855">
        <v>45</v>
      </c>
      <c r="BO855" s="8">
        <f t="shared" si="257"/>
        <v>3.5128805620608897E-2</v>
      </c>
      <c r="BP855">
        <v>716</v>
      </c>
      <c r="BQ855">
        <v>806</v>
      </c>
      <c r="BR855">
        <v>716</v>
      </c>
      <c r="BS855">
        <v>805</v>
      </c>
      <c r="BT855" s="8">
        <f t="shared" si="258"/>
        <v>0.47043363994743759</v>
      </c>
      <c r="BU855" s="8">
        <f t="shared" si="259"/>
        <v>0.93198529411764708</v>
      </c>
      <c r="BV855">
        <v>244</v>
      </c>
      <c r="BW855">
        <v>250</v>
      </c>
      <c r="BX855">
        <v>209</v>
      </c>
      <c r="BY855">
        <v>250</v>
      </c>
      <c r="BZ855">
        <v>263</v>
      </c>
      <c r="CA855">
        <v>305</v>
      </c>
      <c r="CB855">
        <v>252</v>
      </c>
      <c r="CC855">
        <v>267</v>
      </c>
      <c r="CD855">
        <v>184</v>
      </c>
      <c r="CE855">
        <v>222</v>
      </c>
      <c r="CF855">
        <v>456</v>
      </c>
      <c r="CG855">
        <v>515</v>
      </c>
      <c r="CH855">
        <v>0</v>
      </c>
      <c r="CI855">
        <v>4</v>
      </c>
      <c r="CJ855">
        <v>2</v>
      </c>
      <c r="CK855">
        <v>1</v>
      </c>
      <c r="CL855">
        <v>0</v>
      </c>
      <c r="CM855">
        <v>0</v>
      </c>
      <c r="CN855">
        <v>2</v>
      </c>
      <c r="CO855">
        <v>0</v>
      </c>
      <c r="CP855">
        <v>3</v>
      </c>
      <c r="CQ855">
        <v>2</v>
      </c>
      <c r="CR855">
        <v>3</v>
      </c>
      <c r="CS855">
        <v>1</v>
      </c>
      <c r="CT855">
        <v>6</v>
      </c>
      <c r="CU855">
        <v>1</v>
      </c>
      <c r="CV855">
        <v>4</v>
      </c>
      <c r="CW855">
        <v>1</v>
      </c>
      <c r="CX855">
        <v>49</v>
      </c>
      <c r="CY855">
        <v>17</v>
      </c>
      <c r="CZ855">
        <v>1</v>
      </c>
      <c r="DA855">
        <v>17</v>
      </c>
      <c r="DB855">
        <v>37</v>
      </c>
      <c r="DC855">
        <v>12</v>
      </c>
      <c r="DD855">
        <v>1</v>
      </c>
      <c r="DE855">
        <v>124</v>
      </c>
      <c r="DF855">
        <v>8</v>
      </c>
      <c r="DG855">
        <v>7</v>
      </c>
      <c r="DH855">
        <v>8</v>
      </c>
      <c r="DI855">
        <v>5</v>
      </c>
      <c r="DJ855" s="11">
        <f t="shared" si="260"/>
        <v>-1</v>
      </c>
      <c r="DK855" s="6">
        <v>-1.6548147874999999</v>
      </c>
      <c r="DL855">
        <v>8</v>
      </c>
      <c r="DM855">
        <v>0</v>
      </c>
      <c r="DN855">
        <v>0</v>
      </c>
      <c r="DO855">
        <v>0</v>
      </c>
      <c r="DP855">
        <v>0</v>
      </c>
      <c r="DQ855">
        <v>1536</v>
      </c>
      <c r="DR855">
        <v>1281</v>
      </c>
      <c r="DS855">
        <v>1162</v>
      </c>
      <c r="DT855">
        <v>915</v>
      </c>
      <c r="DU855">
        <v>851</v>
      </c>
      <c r="DV855">
        <v>643</v>
      </c>
      <c r="DW855" s="6">
        <v>80.16</v>
      </c>
      <c r="DX855" s="6">
        <v>56.59</v>
      </c>
      <c r="DY855">
        <v>277</v>
      </c>
      <c r="DZ855">
        <v>190</v>
      </c>
      <c r="EA855">
        <v>82</v>
      </c>
      <c r="EB855">
        <v>51</v>
      </c>
      <c r="EC855">
        <v>61</v>
      </c>
      <c r="ED855">
        <v>40</v>
      </c>
      <c r="EE855">
        <v>64</v>
      </c>
      <c r="EF855">
        <v>63</v>
      </c>
      <c r="EG855" s="11">
        <f t="shared" si="261"/>
        <v>125</v>
      </c>
      <c r="EH855" s="11">
        <f t="shared" si="262"/>
        <v>103</v>
      </c>
      <c r="EI855">
        <v>771</v>
      </c>
      <c r="EJ855">
        <v>861</v>
      </c>
      <c r="EK855">
        <v>415</v>
      </c>
      <c r="EL855">
        <v>458</v>
      </c>
      <c r="EM855">
        <v>268</v>
      </c>
      <c r="EN855">
        <v>196</v>
      </c>
      <c r="EO855">
        <v>65</v>
      </c>
      <c r="EP855">
        <v>84</v>
      </c>
      <c r="EQ855">
        <v>3.8</v>
      </c>
      <c r="ER855">
        <v>2.2000000000000002</v>
      </c>
      <c r="ES855">
        <v>5.9</v>
      </c>
      <c r="ET855">
        <v>3325.31</v>
      </c>
      <c r="EU855" s="11">
        <f t="shared" si="263"/>
        <v>87</v>
      </c>
      <c r="EV855" s="6">
        <f t="shared" si="264"/>
        <v>9.625</v>
      </c>
      <c r="EW855" s="6">
        <f t="shared" si="265"/>
        <v>112.32132058293848</v>
      </c>
      <c r="EX855" s="6">
        <v>57.6</v>
      </c>
      <c r="EY855">
        <v>0.71</v>
      </c>
    </row>
    <row r="856" spans="1:155">
      <c r="A856">
        <v>148</v>
      </c>
      <c r="B856" s="5">
        <v>8000000</v>
      </c>
      <c r="C856" t="s">
        <v>2535</v>
      </c>
      <c r="D856" t="s">
        <v>218</v>
      </c>
      <c r="F856" t="s">
        <v>219</v>
      </c>
      <c r="G856" t="s">
        <v>219</v>
      </c>
      <c r="H856">
        <v>72</v>
      </c>
      <c r="I856">
        <v>219</v>
      </c>
      <c r="J856">
        <v>2010</v>
      </c>
      <c r="K856">
        <v>1</v>
      </c>
      <c r="L856">
        <v>16</v>
      </c>
      <c r="M856" t="s">
        <v>155</v>
      </c>
      <c r="N856" t="s">
        <v>2536</v>
      </c>
      <c r="O856" t="s">
        <v>2445</v>
      </c>
      <c r="P856" t="s">
        <v>198</v>
      </c>
      <c r="Q856" t="s">
        <v>179</v>
      </c>
      <c r="R856">
        <v>82</v>
      </c>
      <c r="S856">
        <v>39</v>
      </c>
      <c r="T856">
        <v>36</v>
      </c>
      <c r="U856">
        <v>18</v>
      </c>
      <c r="V856">
        <v>18</v>
      </c>
      <c r="W856">
        <v>75</v>
      </c>
      <c r="X856">
        <v>-1</v>
      </c>
      <c r="Y856" s="6">
        <v>4.0999999999999996</v>
      </c>
      <c r="Z856">
        <v>12</v>
      </c>
      <c r="AA856">
        <v>2064</v>
      </c>
      <c r="AB856">
        <v>90872</v>
      </c>
      <c r="AC856" s="6">
        <v>1508.69</v>
      </c>
      <c r="AD856" s="7">
        <v>18.4666666667</v>
      </c>
      <c r="AE856" s="7">
        <f t="shared" si="247"/>
        <v>18.445081300824118</v>
      </c>
      <c r="AF856" s="8">
        <v>0.31840456874646494</v>
      </c>
      <c r="AG856" s="8">
        <v>0.77319587628865982</v>
      </c>
      <c r="AH856" s="8">
        <v>0.11035267349260523</v>
      </c>
      <c r="AI856" s="9">
        <f t="shared" si="248"/>
        <v>0.91338582677165359</v>
      </c>
      <c r="AJ856" s="10">
        <f t="shared" si="249"/>
        <v>1023.7385002642587</v>
      </c>
      <c r="AK856" s="7">
        <f t="shared" si="250"/>
        <v>3.8576513399041552</v>
      </c>
      <c r="AL856" s="7">
        <f t="shared" si="251"/>
        <v>2.1873280793270982</v>
      </c>
      <c r="AM856" s="8">
        <f t="shared" si="252"/>
        <v>0.63815789473684215</v>
      </c>
      <c r="AN856" s="11">
        <f t="shared" si="253"/>
        <v>42</v>
      </c>
      <c r="AO856" s="7">
        <f t="shared" si="254"/>
        <v>1.670323260577057</v>
      </c>
      <c r="AP856">
        <v>526</v>
      </c>
      <c r="AQ856">
        <v>525</v>
      </c>
      <c r="AR856">
        <v>398</v>
      </c>
      <c r="AS856">
        <v>286</v>
      </c>
      <c r="AT856">
        <v>286</v>
      </c>
      <c r="AU856">
        <v>286</v>
      </c>
      <c r="AV856" s="6">
        <v>25.35</v>
      </c>
      <c r="AW856">
        <v>82</v>
      </c>
      <c r="AX856">
        <v>14</v>
      </c>
      <c r="AY856">
        <v>14</v>
      </c>
      <c r="AZ856" s="11">
        <f t="shared" si="255"/>
        <v>28</v>
      </c>
      <c r="BA856" s="6">
        <v>29.335699999999999</v>
      </c>
      <c r="BB856" s="6">
        <v>27.39</v>
      </c>
      <c r="BC856" s="6">
        <v>309.89999999999998</v>
      </c>
      <c r="BD856">
        <v>50</v>
      </c>
      <c r="BE856">
        <v>50</v>
      </c>
      <c r="BF856">
        <v>94</v>
      </c>
      <c r="BG856" s="11">
        <f t="shared" si="256"/>
        <v>-44</v>
      </c>
      <c r="BH856">
        <v>112</v>
      </c>
      <c r="BI856">
        <v>31</v>
      </c>
      <c r="BJ856">
        <v>29</v>
      </c>
      <c r="BK856">
        <v>31</v>
      </c>
      <c r="BL856">
        <v>31</v>
      </c>
      <c r="BM856">
        <v>29</v>
      </c>
      <c r="BN856">
        <v>31</v>
      </c>
      <c r="BO856" s="8">
        <f t="shared" si="257"/>
        <v>2.6050420168067228E-2</v>
      </c>
      <c r="BP856">
        <v>5</v>
      </c>
      <c r="BQ856">
        <v>5</v>
      </c>
      <c r="BR856">
        <v>5</v>
      </c>
      <c r="BS856">
        <v>5</v>
      </c>
      <c r="BT856" s="8">
        <f t="shared" si="258"/>
        <v>0.5</v>
      </c>
      <c r="BU856" s="8">
        <f t="shared" si="259"/>
        <v>6.3532401524777635E-3</v>
      </c>
      <c r="BV856">
        <v>0</v>
      </c>
      <c r="BW856">
        <v>0</v>
      </c>
      <c r="BX856">
        <v>2</v>
      </c>
      <c r="BY856">
        <v>1</v>
      </c>
      <c r="BZ856">
        <v>3</v>
      </c>
      <c r="CA856">
        <v>4</v>
      </c>
      <c r="CB856">
        <v>1</v>
      </c>
      <c r="CC856">
        <v>1</v>
      </c>
      <c r="CD856">
        <v>0</v>
      </c>
      <c r="CE856">
        <v>3</v>
      </c>
      <c r="CF856">
        <v>4</v>
      </c>
      <c r="CG856">
        <v>4</v>
      </c>
      <c r="CH856">
        <v>3</v>
      </c>
      <c r="CI856">
        <v>7</v>
      </c>
      <c r="CJ856">
        <v>8</v>
      </c>
      <c r="CK856">
        <v>2</v>
      </c>
      <c r="CL856">
        <v>0</v>
      </c>
      <c r="CM856">
        <v>0</v>
      </c>
      <c r="CN856">
        <v>2</v>
      </c>
      <c r="CO856">
        <v>0</v>
      </c>
      <c r="CP856">
        <v>1</v>
      </c>
      <c r="CQ856">
        <v>5</v>
      </c>
      <c r="CR856">
        <v>1</v>
      </c>
      <c r="CS856">
        <v>0</v>
      </c>
      <c r="CT856">
        <v>30</v>
      </c>
      <c r="CU856">
        <v>3</v>
      </c>
      <c r="CV856">
        <v>9</v>
      </c>
      <c r="CW856">
        <v>10</v>
      </c>
      <c r="CX856">
        <v>90</v>
      </c>
      <c r="CY856">
        <v>12</v>
      </c>
      <c r="CZ856">
        <v>2</v>
      </c>
      <c r="DA856">
        <v>11</v>
      </c>
      <c r="DB856">
        <v>42</v>
      </c>
      <c r="DC856">
        <v>5</v>
      </c>
      <c r="DD856">
        <v>0</v>
      </c>
      <c r="DE856">
        <v>214</v>
      </c>
      <c r="DF856">
        <v>6</v>
      </c>
      <c r="DG856">
        <v>19</v>
      </c>
      <c r="DH856">
        <v>5</v>
      </c>
      <c r="DI856">
        <v>17</v>
      </c>
      <c r="DJ856" s="11">
        <f t="shared" si="260"/>
        <v>13</v>
      </c>
      <c r="DK856" s="6">
        <v>13.0437781741</v>
      </c>
      <c r="DL856">
        <v>6</v>
      </c>
      <c r="DM856">
        <v>0</v>
      </c>
      <c r="DN856">
        <v>0</v>
      </c>
      <c r="DO856">
        <v>0</v>
      </c>
      <c r="DP856">
        <v>0</v>
      </c>
      <c r="DQ856">
        <v>1606</v>
      </c>
      <c r="DR856">
        <v>1190</v>
      </c>
      <c r="DS856">
        <v>1198</v>
      </c>
      <c r="DT856">
        <v>866</v>
      </c>
      <c r="DU856">
        <v>879</v>
      </c>
      <c r="DV856">
        <v>635</v>
      </c>
      <c r="DW856" s="6">
        <v>80.239999999999995</v>
      </c>
      <c r="DX856" s="6">
        <v>52.78</v>
      </c>
      <c r="DY856">
        <v>271</v>
      </c>
      <c r="DZ856">
        <v>174</v>
      </c>
      <c r="EA856">
        <v>97</v>
      </c>
      <c r="EB856">
        <v>55</v>
      </c>
      <c r="EC856">
        <v>55</v>
      </c>
      <c r="ED856">
        <v>40</v>
      </c>
      <c r="EE856">
        <v>54</v>
      </c>
      <c r="EF856">
        <v>54</v>
      </c>
      <c r="EG856" s="11">
        <f t="shared" si="261"/>
        <v>109</v>
      </c>
      <c r="EH856" s="11">
        <f t="shared" si="262"/>
        <v>94</v>
      </c>
      <c r="EI856">
        <v>783</v>
      </c>
      <c r="EJ856">
        <v>791</v>
      </c>
      <c r="EK856">
        <v>358</v>
      </c>
      <c r="EL856">
        <v>493</v>
      </c>
      <c r="EM856">
        <v>165</v>
      </c>
      <c r="EN856">
        <v>144</v>
      </c>
      <c r="EO856">
        <v>73</v>
      </c>
      <c r="EP856">
        <v>83</v>
      </c>
      <c r="EQ856">
        <v>8.4</v>
      </c>
      <c r="ER856">
        <v>1.7000000000000002</v>
      </c>
      <c r="ES856">
        <v>10.199999999999999</v>
      </c>
      <c r="ET856">
        <v>3229.59</v>
      </c>
      <c r="EU856" s="11">
        <f t="shared" si="263"/>
        <v>93</v>
      </c>
      <c r="EV856" s="6">
        <f t="shared" si="264"/>
        <v>13.166666666666666</v>
      </c>
      <c r="EW856" s="6">
        <f t="shared" si="265"/>
        <v>111.19580563270121</v>
      </c>
      <c r="EX856" s="6">
        <v>84.3</v>
      </c>
      <c r="EY856">
        <v>1.03</v>
      </c>
    </row>
    <row r="857" spans="1:155">
      <c r="A857">
        <v>455</v>
      </c>
      <c r="B857" s="5">
        <v>8750000</v>
      </c>
      <c r="C857" t="s">
        <v>379</v>
      </c>
      <c r="D857" t="s">
        <v>380</v>
      </c>
      <c r="E857" t="s">
        <v>304</v>
      </c>
      <c r="F857" t="s">
        <v>145</v>
      </c>
      <c r="G857" t="s">
        <v>145</v>
      </c>
      <c r="H857">
        <v>73</v>
      </c>
      <c r="I857">
        <v>195</v>
      </c>
      <c r="J857">
        <v>2003</v>
      </c>
      <c r="K857">
        <v>2</v>
      </c>
      <c r="L857">
        <v>45</v>
      </c>
      <c r="M857" t="s">
        <v>146</v>
      </c>
      <c r="N857" t="s">
        <v>381</v>
      </c>
      <c r="O857" t="s">
        <v>382</v>
      </c>
      <c r="P857" t="s">
        <v>171</v>
      </c>
      <c r="Q857" t="s">
        <v>172</v>
      </c>
      <c r="R857">
        <v>79</v>
      </c>
      <c r="S857">
        <v>21</v>
      </c>
      <c r="T857">
        <v>32</v>
      </c>
      <c r="U857">
        <v>21</v>
      </c>
      <c r="V857">
        <v>11</v>
      </c>
      <c r="W857">
        <v>53</v>
      </c>
      <c r="X857">
        <v>12</v>
      </c>
      <c r="Y857" s="6">
        <v>20.3</v>
      </c>
      <c r="Z857">
        <v>24</v>
      </c>
      <c r="AA857">
        <v>1939</v>
      </c>
      <c r="AB857">
        <v>92065</v>
      </c>
      <c r="AC857" s="6">
        <v>1532.03</v>
      </c>
      <c r="AD857" s="7">
        <v>19.333333333300001</v>
      </c>
      <c r="AE857" s="7">
        <f t="shared" si="247"/>
        <v>19.383037974672433</v>
      </c>
      <c r="AF857" s="8">
        <v>0.32396284227420846</v>
      </c>
      <c r="AG857" s="8">
        <v>0.53535353535353536</v>
      </c>
      <c r="AH857" s="8">
        <v>9.6868884540117411E-2</v>
      </c>
      <c r="AI857" s="9">
        <f t="shared" si="248"/>
        <v>0.90349417637271212</v>
      </c>
      <c r="AJ857" s="10">
        <f t="shared" si="249"/>
        <v>1000.3630609128296</v>
      </c>
      <c r="AK857" s="7">
        <f t="shared" si="250"/>
        <v>3.8772086708484825</v>
      </c>
      <c r="AL857" s="7">
        <f t="shared" si="251"/>
        <v>2.2714959889819388</v>
      </c>
      <c r="AM857" s="8">
        <f t="shared" si="252"/>
        <v>0.63057324840764328</v>
      </c>
      <c r="AN857" s="11">
        <f t="shared" si="253"/>
        <v>41</v>
      </c>
      <c r="AO857" s="7">
        <f t="shared" si="254"/>
        <v>1.6057126818665437</v>
      </c>
      <c r="AP857">
        <v>479</v>
      </c>
      <c r="AQ857">
        <v>480</v>
      </c>
      <c r="AR857">
        <v>392</v>
      </c>
      <c r="AS857">
        <v>301</v>
      </c>
      <c r="AT857">
        <v>302</v>
      </c>
      <c r="AU857">
        <v>302</v>
      </c>
      <c r="AV857" s="6">
        <v>28.41</v>
      </c>
      <c r="AW857">
        <v>102</v>
      </c>
      <c r="AX857">
        <v>12</v>
      </c>
      <c r="AY857">
        <v>27</v>
      </c>
      <c r="AZ857" s="11">
        <f t="shared" si="255"/>
        <v>39</v>
      </c>
      <c r="BA857" s="6">
        <v>31.705300000000001</v>
      </c>
      <c r="BB857" s="6">
        <v>27.98</v>
      </c>
      <c r="BC857" s="6">
        <v>365.4</v>
      </c>
      <c r="BD857">
        <v>54</v>
      </c>
      <c r="BE857">
        <v>54</v>
      </c>
      <c r="BF857">
        <v>88</v>
      </c>
      <c r="BG857" s="11">
        <f t="shared" si="256"/>
        <v>-34</v>
      </c>
      <c r="BH857">
        <v>91</v>
      </c>
      <c r="BI857">
        <v>23</v>
      </c>
      <c r="BJ857">
        <v>65</v>
      </c>
      <c r="BK857">
        <v>47</v>
      </c>
      <c r="BL857">
        <v>23</v>
      </c>
      <c r="BM857">
        <v>64</v>
      </c>
      <c r="BN857">
        <v>47</v>
      </c>
      <c r="BO857" s="8">
        <f t="shared" si="257"/>
        <v>4.1300527240773287E-2</v>
      </c>
      <c r="BP857">
        <v>1089</v>
      </c>
      <c r="BQ857">
        <v>723</v>
      </c>
      <c r="BR857">
        <v>1083</v>
      </c>
      <c r="BS857">
        <v>721</v>
      </c>
      <c r="BT857" s="8">
        <f t="shared" si="258"/>
        <v>0.60099337748344372</v>
      </c>
      <c r="BU857" s="8">
        <f t="shared" si="259"/>
        <v>0.95449735449735451</v>
      </c>
      <c r="BV857">
        <v>340</v>
      </c>
      <c r="BW857">
        <v>259</v>
      </c>
      <c r="BX857">
        <v>324</v>
      </c>
      <c r="BY857">
        <v>185</v>
      </c>
      <c r="BZ857">
        <v>420</v>
      </c>
      <c r="CA857">
        <v>278</v>
      </c>
      <c r="CB857">
        <v>385</v>
      </c>
      <c r="CC857">
        <v>242</v>
      </c>
      <c r="CD857">
        <v>318</v>
      </c>
      <c r="CE857">
        <v>209</v>
      </c>
      <c r="CF857">
        <v>656</v>
      </c>
      <c r="CG857">
        <v>446</v>
      </c>
      <c r="CH857">
        <v>0</v>
      </c>
      <c r="CI857">
        <v>2</v>
      </c>
      <c r="CJ857">
        <v>7</v>
      </c>
      <c r="CK857">
        <v>1</v>
      </c>
      <c r="CL857">
        <v>0</v>
      </c>
      <c r="CM857">
        <v>0</v>
      </c>
      <c r="CN857">
        <v>2</v>
      </c>
      <c r="CO857">
        <v>1</v>
      </c>
      <c r="CP857">
        <v>4</v>
      </c>
      <c r="CQ857">
        <v>5</v>
      </c>
      <c r="CR857">
        <v>3</v>
      </c>
      <c r="CS857">
        <v>0</v>
      </c>
      <c r="CT857">
        <v>6</v>
      </c>
      <c r="CU857">
        <v>0</v>
      </c>
      <c r="CV857">
        <v>6</v>
      </c>
      <c r="CW857">
        <v>13</v>
      </c>
      <c r="CX857">
        <v>72</v>
      </c>
      <c r="CY857">
        <v>25</v>
      </c>
      <c r="CZ857">
        <v>8</v>
      </c>
      <c r="DA857">
        <v>17</v>
      </c>
      <c r="DB857">
        <v>74</v>
      </c>
      <c r="DC857">
        <v>22</v>
      </c>
      <c r="DD857">
        <v>2</v>
      </c>
      <c r="DE857">
        <v>153</v>
      </c>
      <c r="DF857">
        <v>12</v>
      </c>
      <c r="DG857">
        <v>7</v>
      </c>
      <c r="DH857">
        <v>10</v>
      </c>
      <c r="DI857">
        <v>6</v>
      </c>
      <c r="DJ857" s="11">
        <f t="shared" si="260"/>
        <v>-5</v>
      </c>
      <c r="DK857" s="6">
        <v>-0.48551696800000005</v>
      </c>
      <c r="DL857">
        <v>12</v>
      </c>
      <c r="DM857">
        <v>0</v>
      </c>
      <c r="DN857">
        <v>0</v>
      </c>
      <c r="DO857">
        <v>0</v>
      </c>
      <c r="DP857">
        <v>0</v>
      </c>
      <c r="DQ857">
        <v>1845</v>
      </c>
      <c r="DR857">
        <v>1138</v>
      </c>
      <c r="DS857">
        <v>1416</v>
      </c>
      <c r="DT857">
        <v>844</v>
      </c>
      <c r="DU857">
        <v>1022</v>
      </c>
      <c r="DV857">
        <v>601</v>
      </c>
      <c r="DW857" s="6">
        <v>88.5</v>
      </c>
      <c r="DX857" s="6">
        <v>52.36</v>
      </c>
      <c r="DY857">
        <v>281</v>
      </c>
      <c r="DZ857">
        <v>167</v>
      </c>
      <c r="EA857">
        <v>99</v>
      </c>
      <c r="EB857">
        <v>58</v>
      </c>
      <c r="EC857">
        <v>58</v>
      </c>
      <c r="ED857">
        <v>27</v>
      </c>
      <c r="EE857">
        <v>72</v>
      </c>
      <c r="EF857">
        <v>53</v>
      </c>
      <c r="EG857" s="11">
        <f t="shared" si="261"/>
        <v>130</v>
      </c>
      <c r="EH857" s="11">
        <f t="shared" si="262"/>
        <v>80</v>
      </c>
      <c r="EI857">
        <v>1124</v>
      </c>
      <c r="EJ857">
        <v>766</v>
      </c>
      <c r="EK857">
        <v>388</v>
      </c>
      <c r="EL857">
        <v>499</v>
      </c>
      <c r="EM857">
        <v>237</v>
      </c>
      <c r="EN857">
        <v>199</v>
      </c>
      <c r="EO857">
        <v>90</v>
      </c>
      <c r="EP857">
        <v>95</v>
      </c>
      <c r="EQ857">
        <v>4.2</v>
      </c>
      <c r="ER857">
        <v>2.5</v>
      </c>
      <c r="ES857">
        <v>6.6</v>
      </c>
      <c r="ET857">
        <v>3197</v>
      </c>
      <c r="EU857" s="11">
        <f t="shared" si="263"/>
        <v>125</v>
      </c>
      <c r="EV857" s="6">
        <f t="shared" si="264"/>
        <v>9.9166666666666661</v>
      </c>
      <c r="EW857" s="6">
        <f t="shared" si="265"/>
        <v>116.82538853677801</v>
      </c>
      <c r="EX857" s="6">
        <v>87.4</v>
      </c>
      <c r="EY857">
        <v>1.1100000000000001</v>
      </c>
    </row>
    <row r="858" spans="1:155">
      <c r="A858">
        <v>734</v>
      </c>
      <c r="B858" s="5">
        <v>9000000</v>
      </c>
      <c r="C858" t="s">
        <v>1117</v>
      </c>
      <c r="D858" t="s">
        <v>1118</v>
      </c>
      <c r="E858" t="s">
        <v>144</v>
      </c>
      <c r="F858" t="s">
        <v>145</v>
      </c>
      <c r="G858" t="s">
        <v>145</v>
      </c>
      <c r="H858">
        <v>71</v>
      </c>
      <c r="I858">
        <v>185</v>
      </c>
      <c r="J858">
        <v>2006</v>
      </c>
      <c r="K858">
        <v>1</v>
      </c>
      <c r="L858">
        <v>22</v>
      </c>
      <c r="M858" t="s">
        <v>146</v>
      </c>
      <c r="N858" t="s">
        <v>1119</v>
      </c>
      <c r="O858" t="s">
        <v>1120</v>
      </c>
      <c r="P858" t="s">
        <v>333</v>
      </c>
      <c r="Q858" t="s">
        <v>359</v>
      </c>
      <c r="R858">
        <v>82</v>
      </c>
      <c r="S858">
        <v>14</v>
      </c>
      <c r="T858">
        <v>44</v>
      </c>
      <c r="U858">
        <v>23</v>
      </c>
      <c r="V858">
        <v>21</v>
      </c>
      <c r="W858">
        <v>58</v>
      </c>
      <c r="X858">
        <v>-15</v>
      </c>
      <c r="Y858" s="6">
        <v>3</v>
      </c>
      <c r="Z858">
        <v>38</v>
      </c>
      <c r="AA858">
        <v>2048</v>
      </c>
      <c r="AB858">
        <v>94082</v>
      </c>
      <c r="AC858" s="6">
        <v>1565.02</v>
      </c>
      <c r="AD858" s="7">
        <v>19.116666666699999</v>
      </c>
      <c r="AE858" s="7">
        <f t="shared" si="247"/>
        <v>19.108211382124932</v>
      </c>
      <c r="AF858" s="8">
        <v>0.3233993486634375</v>
      </c>
      <c r="AG858" s="8">
        <v>0.59793814432989689</v>
      </c>
      <c r="AH858" s="8">
        <v>9.6230158730158735E-2</v>
      </c>
      <c r="AI858" s="9">
        <f t="shared" si="248"/>
        <v>0.89808917197452232</v>
      </c>
      <c r="AJ858" s="10">
        <f t="shared" si="249"/>
        <v>994.31933070468108</v>
      </c>
      <c r="AK858" s="7">
        <f t="shared" si="250"/>
        <v>3.7188023156253593</v>
      </c>
      <c r="AL858" s="7">
        <f t="shared" si="251"/>
        <v>2.4536427649486909</v>
      </c>
      <c r="AM858" s="8">
        <f t="shared" si="252"/>
        <v>0.60248447204968947</v>
      </c>
      <c r="AN858" s="11">
        <f t="shared" si="253"/>
        <v>33</v>
      </c>
      <c r="AO858" s="7">
        <f t="shared" si="254"/>
        <v>1.2651595506766684</v>
      </c>
      <c r="AP858">
        <v>366</v>
      </c>
      <c r="AQ858">
        <v>366</v>
      </c>
      <c r="AR858">
        <v>280</v>
      </c>
      <c r="AS858">
        <v>199</v>
      </c>
      <c r="AT858">
        <v>199</v>
      </c>
      <c r="AU858">
        <v>199</v>
      </c>
      <c r="AV858" s="6">
        <v>15.42</v>
      </c>
      <c r="AW858">
        <v>49</v>
      </c>
      <c r="AX858">
        <v>8</v>
      </c>
      <c r="AY858">
        <v>18</v>
      </c>
      <c r="AZ858" s="11">
        <f t="shared" si="255"/>
        <v>26</v>
      </c>
      <c r="BA858" s="6">
        <v>40.412100000000002</v>
      </c>
      <c r="BB858" s="6">
        <v>36.409999999999997</v>
      </c>
      <c r="BC858" s="6">
        <v>338.6</v>
      </c>
      <c r="BD858">
        <v>68</v>
      </c>
      <c r="BE858">
        <v>68</v>
      </c>
      <c r="BF858">
        <v>56</v>
      </c>
      <c r="BG858" s="11">
        <f t="shared" si="256"/>
        <v>12</v>
      </c>
      <c r="BH858">
        <v>81</v>
      </c>
      <c r="BI858">
        <v>35</v>
      </c>
      <c r="BJ858">
        <v>38</v>
      </c>
      <c r="BK858">
        <v>28</v>
      </c>
      <c r="BL858">
        <v>35</v>
      </c>
      <c r="BM858">
        <v>38</v>
      </c>
      <c r="BN858">
        <v>28</v>
      </c>
      <c r="BO858" s="8">
        <f t="shared" si="257"/>
        <v>2.3217247097844111E-2</v>
      </c>
      <c r="BP858">
        <v>977</v>
      </c>
      <c r="BQ858">
        <v>771</v>
      </c>
      <c r="BR858">
        <v>977</v>
      </c>
      <c r="BS858">
        <v>771</v>
      </c>
      <c r="BT858" s="8">
        <f t="shared" si="258"/>
        <v>0.55892448512585813</v>
      </c>
      <c r="BU858" s="8">
        <f t="shared" si="259"/>
        <v>0.97273233166388429</v>
      </c>
      <c r="BV858">
        <v>250</v>
      </c>
      <c r="BW858">
        <v>170</v>
      </c>
      <c r="BX858">
        <v>268</v>
      </c>
      <c r="BY858">
        <v>265</v>
      </c>
      <c r="BZ858">
        <v>459</v>
      </c>
      <c r="CA858">
        <v>336</v>
      </c>
      <c r="CB858">
        <v>249</v>
      </c>
      <c r="CC858">
        <v>188</v>
      </c>
      <c r="CD858">
        <v>307</v>
      </c>
      <c r="CE858">
        <v>224</v>
      </c>
      <c r="CF858">
        <v>639</v>
      </c>
      <c r="CG858">
        <v>531</v>
      </c>
      <c r="CH858">
        <v>2</v>
      </c>
      <c r="CI858">
        <v>1</v>
      </c>
      <c r="CJ858">
        <v>3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4</v>
      </c>
      <c r="CQ858">
        <v>5</v>
      </c>
      <c r="CR858">
        <v>0</v>
      </c>
      <c r="CS858">
        <v>1</v>
      </c>
      <c r="CT858">
        <v>4</v>
      </c>
      <c r="CU858">
        <v>0</v>
      </c>
      <c r="CV858">
        <v>2</v>
      </c>
      <c r="CW858">
        <v>10</v>
      </c>
      <c r="CX858">
        <v>69</v>
      </c>
      <c r="CY858">
        <v>12</v>
      </c>
      <c r="CZ858">
        <v>0</v>
      </c>
      <c r="DA858">
        <v>38</v>
      </c>
      <c r="DB858">
        <v>51</v>
      </c>
      <c r="DC858">
        <v>7</v>
      </c>
      <c r="DD858">
        <v>3</v>
      </c>
      <c r="DE858">
        <v>88</v>
      </c>
      <c r="DF858">
        <v>18</v>
      </c>
      <c r="DG858">
        <v>24</v>
      </c>
      <c r="DH858">
        <v>19</v>
      </c>
      <c r="DI858">
        <v>23</v>
      </c>
      <c r="DJ858" s="11">
        <f t="shared" si="260"/>
        <v>6</v>
      </c>
      <c r="DK858" s="6">
        <v>8.5712753710000005</v>
      </c>
      <c r="DL858">
        <v>18</v>
      </c>
      <c r="DM858">
        <v>0</v>
      </c>
      <c r="DN858">
        <v>0</v>
      </c>
      <c r="DO858">
        <v>0</v>
      </c>
      <c r="DP858">
        <v>0</v>
      </c>
      <c r="DQ858">
        <v>1983</v>
      </c>
      <c r="DR858">
        <v>1206</v>
      </c>
      <c r="DS858">
        <v>1462</v>
      </c>
      <c r="DT858">
        <v>875</v>
      </c>
      <c r="DU858">
        <v>1008</v>
      </c>
      <c r="DV858">
        <v>628</v>
      </c>
      <c r="DW858" s="6">
        <v>102.73</v>
      </c>
      <c r="DX858" s="6">
        <v>55.23</v>
      </c>
      <c r="DY858">
        <v>349</v>
      </c>
      <c r="DZ858">
        <v>184</v>
      </c>
      <c r="EA858">
        <v>97</v>
      </c>
      <c r="EB858">
        <v>64</v>
      </c>
      <c r="EC858">
        <v>92</v>
      </c>
      <c r="ED858">
        <v>54</v>
      </c>
      <c r="EE858">
        <v>78</v>
      </c>
      <c r="EF858">
        <v>78</v>
      </c>
      <c r="EG858" s="11">
        <f t="shared" si="261"/>
        <v>170</v>
      </c>
      <c r="EH858" s="11">
        <f t="shared" si="262"/>
        <v>132</v>
      </c>
      <c r="EI858">
        <v>1002</v>
      </c>
      <c r="EJ858">
        <v>795</v>
      </c>
      <c r="EK858">
        <v>558</v>
      </c>
      <c r="EL858">
        <v>535</v>
      </c>
      <c r="EM858">
        <v>232</v>
      </c>
      <c r="EN858">
        <v>125</v>
      </c>
      <c r="EO858">
        <v>98</v>
      </c>
      <c r="EP858">
        <v>126</v>
      </c>
      <c r="EQ858">
        <v>3.6</v>
      </c>
      <c r="ER858">
        <v>1.4</v>
      </c>
      <c r="ES858">
        <v>4.9000000000000004</v>
      </c>
      <c r="ET858">
        <v>3274.26</v>
      </c>
      <c r="EU858" s="11">
        <f t="shared" si="263"/>
        <v>134</v>
      </c>
      <c r="EV858" s="6">
        <f t="shared" si="264"/>
        <v>5.8888888888888893</v>
      </c>
      <c r="EW858" s="6">
        <f t="shared" si="265"/>
        <v>122.26041839720898</v>
      </c>
      <c r="EX858" s="6">
        <v>59.6</v>
      </c>
      <c r="EY858">
        <v>0.73</v>
      </c>
    </row>
    <row r="859" spans="1:155">
      <c r="A859">
        <v>168</v>
      </c>
      <c r="B859" s="5">
        <v>9000000</v>
      </c>
      <c r="C859" t="s">
        <v>1526</v>
      </c>
      <c r="D859" t="s">
        <v>1527</v>
      </c>
      <c r="E859" t="s">
        <v>979</v>
      </c>
      <c r="F859" t="s">
        <v>154</v>
      </c>
      <c r="G859" t="s">
        <v>154</v>
      </c>
      <c r="H859">
        <v>72</v>
      </c>
      <c r="I859">
        <v>202</v>
      </c>
      <c r="J859">
        <v>2006</v>
      </c>
      <c r="K859">
        <v>1</v>
      </c>
      <c r="L859">
        <v>5</v>
      </c>
      <c r="M859" t="s">
        <v>146</v>
      </c>
      <c r="N859" t="s">
        <v>1528</v>
      </c>
      <c r="O859" t="s">
        <v>1529</v>
      </c>
      <c r="P859" t="s">
        <v>263</v>
      </c>
      <c r="Q859" t="s">
        <v>227</v>
      </c>
      <c r="R859">
        <v>82</v>
      </c>
      <c r="S859">
        <v>23</v>
      </c>
      <c r="T859">
        <v>47</v>
      </c>
      <c r="U859">
        <v>25</v>
      </c>
      <c r="V859">
        <v>22</v>
      </c>
      <c r="W859">
        <v>70</v>
      </c>
      <c r="X859">
        <v>3</v>
      </c>
      <c r="Y859" s="6">
        <v>-5.0999999999999996</v>
      </c>
      <c r="Z859">
        <v>20</v>
      </c>
      <c r="AA859">
        <v>1797</v>
      </c>
      <c r="AB859">
        <v>88259</v>
      </c>
      <c r="AC859" s="6">
        <v>1458.68</v>
      </c>
      <c r="AD859" s="7">
        <v>17.933333333299998</v>
      </c>
      <c r="AE859" s="7">
        <f t="shared" si="247"/>
        <v>17.886978319772087</v>
      </c>
      <c r="AF859" s="8">
        <v>0.31549122746305841</v>
      </c>
      <c r="AG859" s="8">
        <v>0.69306930693069302</v>
      </c>
      <c r="AH859" s="8">
        <v>0.10883620689655173</v>
      </c>
      <c r="AI859" s="9">
        <f t="shared" si="248"/>
        <v>0.93499308437067774</v>
      </c>
      <c r="AJ859" s="10">
        <f t="shared" si="249"/>
        <v>1043.8292912672296</v>
      </c>
      <c r="AK859" s="7">
        <f t="shared" si="250"/>
        <v>4.1544410014533693</v>
      </c>
      <c r="AL859" s="7">
        <f t="shared" si="251"/>
        <v>1.9332547234485971</v>
      </c>
      <c r="AM859" s="8">
        <f t="shared" si="252"/>
        <v>0.68243243243243246</v>
      </c>
      <c r="AN859" s="11">
        <f t="shared" si="253"/>
        <v>54</v>
      </c>
      <c r="AO859" s="7">
        <f t="shared" si="254"/>
        <v>2.2211862780047724</v>
      </c>
      <c r="AP859">
        <v>407</v>
      </c>
      <c r="AQ859">
        <v>406</v>
      </c>
      <c r="AR859">
        <v>295</v>
      </c>
      <c r="AS859">
        <v>229</v>
      </c>
      <c r="AT859">
        <v>229</v>
      </c>
      <c r="AU859">
        <v>229</v>
      </c>
      <c r="AV859" s="6">
        <v>20.55</v>
      </c>
      <c r="AW859">
        <v>68</v>
      </c>
      <c r="AX859">
        <v>12</v>
      </c>
      <c r="AY859">
        <v>8</v>
      </c>
      <c r="AZ859" s="11">
        <f t="shared" si="255"/>
        <v>20</v>
      </c>
      <c r="BA859" s="6">
        <v>31.013100000000001</v>
      </c>
      <c r="BB859" s="6">
        <v>29.17</v>
      </c>
      <c r="BC859" s="6">
        <v>356.9</v>
      </c>
      <c r="BD859">
        <v>12</v>
      </c>
      <c r="BE859">
        <v>12</v>
      </c>
      <c r="BF859">
        <v>42</v>
      </c>
      <c r="BG859" s="11">
        <f t="shared" si="256"/>
        <v>-30</v>
      </c>
      <c r="BH859">
        <v>66</v>
      </c>
      <c r="BI859">
        <v>51</v>
      </c>
      <c r="BJ859">
        <v>15</v>
      </c>
      <c r="BK859">
        <v>15</v>
      </c>
      <c r="BL859">
        <v>51</v>
      </c>
      <c r="BM859">
        <v>15</v>
      </c>
      <c r="BN859">
        <v>15</v>
      </c>
      <c r="BO859" s="8">
        <f t="shared" si="257"/>
        <v>1.1645962732919254E-2</v>
      </c>
      <c r="BP859">
        <v>5</v>
      </c>
      <c r="BQ859">
        <v>10</v>
      </c>
      <c r="BR859">
        <v>5</v>
      </c>
      <c r="BS859">
        <v>10</v>
      </c>
      <c r="BT859" s="8">
        <f t="shared" si="258"/>
        <v>0.33333333333333331</v>
      </c>
      <c r="BU859" s="8">
        <f t="shared" si="259"/>
        <v>9.9272005294506957E-3</v>
      </c>
      <c r="BV859">
        <v>1</v>
      </c>
      <c r="BW859">
        <v>0</v>
      </c>
      <c r="BX859">
        <v>2</v>
      </c>
      <c r="BY859">
        <v>0</v>
      </c>
      <c r="BZ859">
        <v>2</v>
      </c>
      <c r="CA859">
        <v>10</v>
      </c>
      <c r="CB859">
        <v>2</v>
      </c>
      <c r="CC859">
        <v>1</v>
      </c>
      <c r="CD859">
        <v>2</v>
      </c>
      <c r="CE859">
        <v>1</v>
      </c>
      <c r="CF859">
        <v>3</v>
      </c>
      <c r="CG859">
        <v>8</v>
      </c>
      <c r="CH859">
        <v>1</v>
      </c>
      <c r="CI859">
        <v>4</v>
      </c>
      <c r="CJ859">
        <v>4</v>
      </c>
      <c r="CK859">
        <v>0</v>
      </c>
      <c r="CL859">
        <v>0</v>
      </c>
      <c r="CM859">
        <v>1</v>
      </c>
      <c r="CN859">
        <v>1</v>
      </c>
      <c r="CO859">
        <v>0</v>
      </c>
      <c r="CP859">
        <v>1</v>
      </c>
      <c r="CQ859">
        <v>5</v>
      </c>
      <c r="CR859">
        <v>0</v>
      </c>
      <c r="CS859">
        <v>0</v>
      </c>
      <c r="CT859">
        <v>16</v>
      </c>
      <c r="CU859">
        <v>1</v>
      </c>
      <c r="CV859">
        <v>4</v>
      </c>
      <c r="CW859">
        <v>6</v>
      </c>
      <c r="CX859">
        <v>55</v>
      </c>
      <c r="CY859">
        <v>8</v>
      </c>
      <c r="CZ859">
        <v>1</v>
      </c>
      <c r="DA859">
        <v>7</v>
      </c>
      <c r="DB859">
        <v>66</v>
      </c>
      <c r="DC859">
        <v>5</v>
      </c>
      <c r="DD859">
        <v>1</v>
      </c>
      <c r="DE859">
        <v>141</v>
      </c>
      <c r="DF859">
        <v>10</v>
      </c>
      <c r="DG859">
        <v>9</v>
      </c>
      <c r="DH859">
        <v>10</v>
      </c>
      <c r="DI859">
        <v>8</v>
      </c>
      <c r="DJ859" s="11">
        <f t="shared" si="260"/>
        <v>-1</v>
      </c>
      <c r="DK859" s="6">
        <v>2.4431100968999999</v>
      </c>
      <c r="DL859">
        <v>10</v>
      </c>
      <c r="DM859">
        <v>0</v>
      </c>
      <c r="DN859">
        <v>0</v>
      </c>
      <c r="DO859">
        <v>0</v>
      </c>
      <c r="DP859">
        <v>0</v>
      </c>
      <c r="DQ859">
        <v>1591</v>
      </c>
      <c r="DR859">
        <v>1288</v>
      </c>
      <c r="DS859">
        <v>1200</v>
      </c>
      <c r="DT859">
        <v>958</v>
      </c>
      <c r="DU859">
        <v>928</v>
      </c>
      <c r="DV859">
        <v>723</v>
      </c>
      <c r="DW859" s="6">
        <v>93.31</v>
      </c>
      <c r="DX859" s="6">
        <v>64.099999999999994</v>
      </c>
      <c r="DY859">
        <v>332</v>
      </c>
      <c r="DZ859">
        <v>225</v>
      </c>
      <c r="EA859">
        <v>101</v>
      </c>
      <c r="EB859">
        <v>47</v>
      </c>
      <c r="EC859">
        <v>81</v>
      </c>
      <c r="ED859">
        <v>64</v>
      </c>
      <c r="EE859">
        <v>43</v>
      </c>
      <c r="EF859">
        <v>59</v>
      </c>
      <c r="EG859" s="11">
        <f t="shared" si="261"/>
        <v>124</v>
      </c>
      <c r="EH859" s="11">
        <f t="shared" si="262"/>
        <v>123</v>
      </c>
      <c r="EI859">
        <v>728</v>
      </c>
      <c r="EJ859">
        <v>783</v>
      </c>
      <c r="EK859">
        <v>437</v>
      </c>
      <c r="EL859">
        <v>591</v>
      </c>
      <c r="EM859">
        <v>228</v>
      </c>
      <c r="EN859">
        <v>128</v>
      </c>
      <c r="EO859">
        <v>98</v>
      </c>
      <c r="EP859">
        <v>90</v>
      </c>
      <c r="EQ859">
        <v>6.1</v>
      </c>
      <c r="ER859">
        <v>1.1000000000000001</v>
      </c>
      <c r="ES859">
        <v>7.3</v>
      </c>
      <c r="ET859">
        <v>3164.84</v>
      </c>
      <c r="EU859" s="11">
        <f t="shared" si="263"/>
        <v>47</v>
      </c>
      <c r="EV859" s="6">
        <f t="shared" si="264"/>
        <v>2.7</v>
      </c>
      <c r="EW859" s="6">
        <f t="shared" si="265"/>
        <v>118.42213508103217</v>
      </c>
      <c r="EX859" s="6">
        <v>60.1</v>
      </c>
      <c r="EY859">
        <v>0.73</v>
      </c>
    </row>
    <row r="860" spans="1:155">
      <c r="A860">
        <v>191</v>
      </c>
      <c r="B860" s="5">
        <v>9000000</v>
      </c>
      <c r="C860" t="s">
        <v>2090</v>
      </c>
      <c r="D860" t="s">
        <v>259</v>
      </c>
      <c r="E860" t="s">
        <v>260</v>
      </c>
      <c r="F860" t="s">
        <v>154</v>
      </c>
      <c r="G860" t="s">
        <v>154</v>
      </c>
      <c r="H860">
        <v>71</v>
      </c>
      <c r="I860">
        <v>196</v>
      </c>
      <c r="J860">
        <v>2003</v>
      </c>
      <c r="K860">
        <v>1</v>
      </c>
      <c r="L860">
        <v>17</v>
      </c>
      <c r="M860" t="s">
        <v>155</v>
      </c>
      <c r="N860" t="s">
        <v>2091</v>
      </c>
      <c r="O860" t="s">
        <v>439</v>
      </c>
      <c r="P860" t="s">
        <v>149</v>
      </c>
      <c r="Q860" t="s">
        <v>391</v>
      </c>
      <c r="R860">
        <v>69</v>
      </c>
      <c r="S860">
        <v>19</v>
      </c>
      <c r="T860">
        <v>23</v>
      </c>
      <c r="U860">
        <v>17</v>
      </c>
      <c r="V860">
        <v>6</v>
      </c>
      <c r="W860">
        <v>42</v>
      </c>
      <c r="X860">
        <v>-3</v>
      </c>
      <c r="Y860" s="6">
        <v>10.3</v>
      </c>
      <c r="Z860">
        <v>30</v>
      </c>
      <c r="AA860">
        <v>1541</v>
      </c>
      <c r="AB860">
        <v>72156</v>
      </c>
      <c r="AC860" s="6">
        <v>1197.9100000000001</v>
      </c>
      <c r="AD860" s="7">
        <v>17.433333333299998</v>
      </c>
      <c r="AE860" s="7">
        <f t="shared" si="247"/>
        <v>17.407777777766665</v>
      </c>
      <c r="AF860" s="8">
        <v>0.29251277092429262</v>
      </c>
      <c r="AG860" s="8">
        <v>0.64615384615384619</v>
      </c>
      <c r="AH860" s="8">
        <v>9.0529247910863503E-2</v>
      </c>
      <c r="AI860" s="9">
        <f t="shared" si="248"/>
        <v>0.91044776119402981</v>
      </c>
      <c r="AJ860" s="10">
        <f t="shared" si="249"/>
        <v>1000.9770091048933</v>
      </c>
      <c r="AK860" s="7">
        <f t="shared" si="250"/>
        <v>3.2556702924259753</v>
      </c>
      <c r="AL860" s="7">
        <f t="shared" si="251"/>
        <v>2.7047107044769638</v>
      </c>
      <c r="AM860" s="8">
        <f t="shared" si="252"/>
        <v>0.54621848739495793</v>
      </c>
      <c r="AN860" s="11">
        <f t="shared" si="253"/>
        <v>11</v>
      </c>
      <c r="AO860" s="7">
        <f t="shared" si="254"/>
        <v>0.55095958794901145</v>
      </c>
      <c r="AP860">
        <v>300</v>
      </c>
      <c r="AQ860">
        <v>300</v>
      </c>
      <c r="AR860">
        <v>250</v>
      </c>
      <c r="AS860">
        <v>194</v>
      </c>
      <c r="AT860">
        <v>194</v>
      </c>
      <c r="AU860">
        <v>194</v>
      </c>
      <c r="AV860" s="6">
        <v>25.91</v>
      </c>
      <c r="AW860">
        <v>104</v>
      </c>
      <c r="AX860">
        <v>27</v>
      </c>
      <c r="AY860">
        <v>20</v>
      </c>
      <c r="AZ860" s="11">
        <f t="shared" si="255"/>
        <v>47</v>
      </c>
      <c r="BA860" s="6">
        <v>23.335100000000001</v>
      </c>
      <c r="BB860" s="6">
        <v>21.46</v>
      </c>
      <c r="BC860" s="6">
        <v>289.8</v>
      </c>
      <c r="BD860">
        <v>46</v>
      </c>
      <c r="BE860">
        <v>46</v>
      </c>
      <c r="BF860">
        <v>67</v>
      </c>
      <c r="BG860" s="11">
        <f t="shared" si="256"/>
        <v>-21</v>
      </c>
      <c r="BH860">
        <v>56</v>
      </c>
      <c r="BI860">
        <v>17</v>
      </c>
      <c r="BJ860">
        <v>33</v>
      </c>
      <c r="BK860">
        <v>69</v>
      </c>
      <c r="BL860">
        <v>17</v>
      </c>
      <c r="BM860">
        <v>33</v>
      </c>
      <c r="BN860">
        <v>69</v>
      </c>
      <c r="BO860" s="8">
        <f t="shared" si="257"/>
        <v>5.9636992221261884E-2</v>
      </c>
      <c r="BP860">
        <v>8</v>
      </c>
      <c r="BQ860">
        <v>5</v>
      </c>
      <c r="BR860">
        <v>8</v>
      </c>
      <c r="BS860">
        <v>5</v>
      </c>
      <c r="BT860" s="8">
        <f t="shared" si="258"/>
        <v>0.61538461538461542</v>
      </c>
      <c r="BU860" s="8">
        <f t="shared" si="259"/>
        <v>1.098901098901099E-2</v>
      </c>
      <c r="BV860">
        <v>0</v>
      </c>
      <c r="BW860">
        <v>0</v>
      </c>
      <c r="BX860">
        <v>3</v>
      </c>
      <c r="BY860">
        <v>1</v>
      </c>
      <c r="BZ860">
        <v>5</v>
      </c>
      <c r="CA860">
        <v>4</v>
      </c>
      <c r="CB860">
        <v>0</v>
      </c>
      <c r="CC860">
        <v>1</v>
      </c>
      <c r="CD860">
        <v>5</v>
      </c>
      <c r="CE860">
        <v>3</v>
      </c>
      <c r="CF860">
        <v>5</v>
      </c>
      <c r="CG860">
        <v>3</v>
      </c>
      <c r="CH860">
        <v>0</v>
      </c>
      <c r="CI860">
        <v>6</v>
      </c>
      <c r="CJ860">
        <v>4</v>
      </c>
      <c r="CK860">
        <v>1</v>
      </c>
      <c r="CL860">
        <v>0</v>
      </c>
      <c r="CM860">
        <v>0</v>
      </c>
      <c r="CN860">
        <v>1</v>
      </c>
      <c r="CO860">
        <v>1</v>
      </c>
      <c r="CP860">
        <v>2</v>
      </c>
      <c r="CQ860">
        <v>3</v>
      </c>
      <c r="CR860">
        <v>3</v>
      </c>
      <c r="CS860">
        <v>0</v>
      </c>
      <c r="CT860">
        <v>9</v>
      </c>
      <c r="CU860">
        <v>0</v>
      </c>
      <c r="CV860">
        <v>6</v>
      </c>
      <c r="CW860">
        <v>6</v>
      </c>
      <c r="CX860">
        <v>44</v>
      </c>
      <c r="CY860">
        <v>20</v>
      </c>
      <c r="CZ860">
        <v>6</v>
      </c>
      <c r="DA860">
        <v>10</v>
      </c>
      <c r="DB860">
        <v>29</v>
      </c>
      <c r="DC860">
        <v>15</v>
      </c>
      <c r="DD860">
        <v>2</v>
      </c>
      <c r="DE860">
        <v>112</v>
      </c>
      <c r="DF860">
        <v>15</v>
      </c>
      <c r="DG860">
        <v>17</v>
      </c>
      <c r="DH860">
        <v>15</v>
      </c>
      <c r="DI860">
        <v>16</v>
      </c>
      <c r="DJ860" s="11">
        <f t="shared" si="260"/>
        <v>2</v>
      </c>
      <c r="DK860" s="6">
        <v>1.8161100787</v>
      </c>
      <c r="DL860">
        <v>15</v>
      </c>
      <c r="DM860">
        <v>0</v>
      </c>
      <c r="DN860">
        <v>0</v>
      </c>
      <c r="DO860">
        <v>0</v>
      </c>
      <c r="DP860">
        <v>0</v>
      </c>
      <c r="DQ860">
        <v>1275</v>
      </c>
      <c r="DR860">
        <v>1157</v>
      </c>
      <c r="DS860">
        <v>953</v>
      </c>
      <c r="DT860">
        <v>851</v>
      </c>
      <c r="DU860">
        <v>718</v>
      </c>
      <c r="DV860">
        <v>603</v>
      </c>
      <c r="DW860" s="6">
        <v>69.540000000000006</v>
      </c>
      <c r="DX860" s="6">
        <v>47.39</v>
      </c>
      <c r="DY860">
        <v>244</v>
      </c>
      <c r="DZ860">
        <v>144</v>
      </c>
      <c r="EA860">
        <v>65</v>
      </c>
      <c r="EB860">
        <v>54</v>
      </c>
      <c r="EC860">
        <v>70</v>
      </c>
      <c r="ED860">
        <v>38</v>
      </c>
      <c r="EE860">
        <v>68</v>
      </c>
      <c r="EF860">
        <v>38</v>
      </c>
      <c r="EG860" s="11">
        <f t="shared" si="261"/>
        <v>138</v>
      </c>
      <c r="EH860" s="11">
        <f t="shared" si="262"/>
        <v>76</v>
      </c>
      <c r="EI860">
        <v>583</v>
      </c>
      <c r="EJ860">
        <v>600</v>
      </c>
      <c r="EK860">
        <v>246</v>
      </c>
      <c r="EL860">
        <v>341</v>
      </c>
      <c r="EM860">
        <v>116</v>
      </c>
      <c r="EN860">
        <v>118</v>
      </c>
      <c r="EO860">
        <v>51</v>
      </c>
      <c r="EP860">
        <v>59</v>
      </c>
      <c r="EQ860">
        <v>3.4</v>
      </c>
      <c r="ER860">
        <v>0.9</v>
      </c>
      <c r="ES860">
        <v>4.3</v>
      </c>
      <c r="ET860">
        <v>2897.33</v>
      </c>
      <c r="EU860" s="11">
        <f t="shared" si="263"/>
        <v>145</v>
      </c>
      <c r="EV860" s="6">
        <f t="shared" si="264"/>
        <v>5.2666666666666666</v>
      </c>
      <c r="EW860" s="6">
        <f t="shared" si="265"/>
        <v>121.81215617199956</v>
      </c>
      <c r="EX860" s="6">
        <v>46.1</v>
      </c>
      <c r="EY860">
        <v>0.67</v>
      </c>
    </row>
    <row r="861" spans="1:155">
      <c r="A861">
        <v>671</v>
      </c>
      <c r="B861" s="5">
        <v>9000000</v>
      </c>
      <c r="C861" t="s">
        <v>2345</v>
      </c>
      <c r="D861" t="s">
        <v>2346</v>
      </c>
      <c r="E861" t="s">
        <v>189</v>
      </c>
      <c r="F861" t="s">
        <v>145</v>
      </c>
      <c r="G861" t="s">
        <v>145</v>
      </c>
      <c r="H861">
        <v>75</v>
      </c>
      <c r="I861">
        <v>220</v>
      </c>
      <c r="J861">
        <v>2003</v>
      </c>
      <c r="K861">
        <v>1</v>
      </c>
      <c r="L861">
        <v>14</v>
      </c>
      <c r="M861" t="s">
        <v>146</v>
      </c>
      <c r="N861" t="s">
        <v>2347</v>
      </c>
      <c r="O861" t="s">
        <v>547</v>
      </c>
      <c r="P861" t="s">
        <v>192</v>
      </c>
      <c r="Q861" t="s">
        <v>150</v>
      </c>
      <c r="R861">
        <v>79</v>
      </c>
      <c r="S861">
        <v>3</v>
      </c>
      <c r="T861">
        <v>36</v>
      </c>
      <c r="U861">
        <v>16</v>
      </c>
      <c r="V861">
        <v>20</v>
      </c>
      <c r="W861">
        <v>39</v>
      </c>
      <c r="X861">
        <v>5</v>
      </c>
      <c r="Y861" s="6">
        <v>-6.5</v>
      </c>
      <c r="Z861">
        <v>26</v>
      </c>
      <c r="AA861">
        <v>2239</v>
      </c>
      <c r="AB861">
        <v>103767</v>
      </c>
      <c r="AC861" s="6">
        <v>1719.96</v>
      </c>
      <c r="AD861" s="7">
        <v>21.883333333300001</v>
      </c>
      <c r="AE861" s="7">
        <f t="shared" si="247"/>
        <v>21.848917018272999</v>
      </c>
      <c r="AF861" s="8">
        <v>0.36350187250086657</v>
      </c>
      <c r="AG861" s="8">
        <v>0.45882352941176469</v>
      </c>
      <c r="AH861" s="8">
        <v>9.2290988056460369E-2</v>
      </c>
      <c r="AI861" s="9">
        <f t="shared" si="248"/>
        <v>0.92653508771929827</v>
      </c>
      <c r="AJ861" s="10">
        <f t="shared" si="249"/>
        <v>1018.8260757757586</v>
      </c>
      <c r="AK861" s="7">
        <f t="shared" si="250"/>
        <v>2.9651852368659735</v>
      </c>
      <c r="AL861" s="7">
        <f t="shared" si="251"/>
        <v>2.3372636572943559</v>
      </c>
      <c r="AM861" s="8">
        <f t="shared" si="252"/>
        <v>0.55921052631578949</v>
      </c>
      <c r="AN861" s="11">
        <f t="shared" si="253"/>
        <v>18</v>
      </c>
      <c r="AO861" s="7">
        <f t="shared" si="254"/>
        <v>0.62792157957161754</v>
      </c>
      <c r="AP861">
        <v>298</v>
      </c>
      <c r="AQ861">
        <v>298</v>
      </c>
      <c r="AR861">
        <v>191</v>
      </c>
      <c r="AS861">
        <v>131</v>
      </c>
      <c r="AT861">
        <v>131</v>
      </c>
      <c r="AU861">
        <v>131</v>
      </c>
      <c r="AV861" s="6">
        <v>6.53</v>
      </c>
      <c r="AW861">
        <v>6</v>
      </c>
      <c r="AX861">
        <v>5</v>
      </c>
      <c r="AY861">
        <v>3</v>
      </c>
      <c r="AZ861" s="11">
        <f t="shared" si="255"/>
        <v>8</v>
      </c>
      <c r="BA861" s="6">
        <v>50.625999999999998</v>
      </c>
      <c r="BB861" s="6">
        <v>48.42</v>
      </c>
      <c r="BC861" s="6">
        <v>215.8</v>
      </c>
      <c r="BD861">
        <v>111</v>
      </c>
      <c r="BE861">
        <v>111</v>
      </c>
      <c r="BF861">
        <v>131</v>
      </c>
      <c r="BG861" s="11">
        <f t="shared" si="256"/>
        <v>-20</v>
      </c>
      <c r="BH861">
        <v>60</v>
      </c>
      <c r="BI861">
        <v>88</v>
      </c>
      <c r="BJ861">
        <v>24</v>
      </c>
      <c r="BK861">
        <v>147</v>
      </c>
      <c r="BL861">
        <v>88</v>
      </c>
      <c r="BM861">
        <v>24</v>
      </c>
      <c r="BN861">
        <v>147</v>
      </c>
      <c r="BO861" s="8">
        <f t="shared" si="257"/>
        <v>8.7708830548926017E-2</v>
      </c>
      <c r="BP861">
        <v>0</v>
      </c>
      <c r="BQ861">
        <v>1</v>
      </c>
      <c r="BR861">
        <v>0</v>
      </c>
      <c r="BS861">
        <v>1</v>
      </c>
      <c r="BT861" s="8">
        <f t="shared" si="258"/>
        <v>0</v>
      </c>
      <c r="BU861" s="8">
        <f t="shared" si="259"/>
        <v>5.9066745422327229E-4</v>
      </c>
      <c r="BV861">
        <v>0</v>
      </c>
      <c r="BW861">
        <v>1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1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2</v>
      </c>
      <c r="CQ861">
        <v>0</v>
      </c>
      <c r="CR861">
        <v>1</v>
      </c>
      <c r="CS861">
        <v>0</v>
      </c>
      <c r="CT861">
        <v>0</v>
      </c>
      <c r="CU861">
        <v>1</v>
      </c>
      <c r="CV861">
        <v>3</v>
      </c>
      <c r="CW861">
        <v>5</v>
      </c>
      <c r="CX861">
        <v>51</v>
      </c>
      <c r="CY861">
        <v>4</v>
      </c>
      <c r="CZ861">
        <v>0</v>
      </c>
      <c r="DA861">
        <v>100</v>
      </c>
      <c r="DB861">
        <v>7</v>
      </c>
      <c r="DC861">
        <v>1</v>
      </c>
      <c r="DD861">
        <v>0</v>
      </c>
      <c r="DE861">
        <v>19</v>
      </c>
      <c r="DF861">
        <v>13</v>
      </c>
      <c r="DG861">
        <v>7</v>
      </c>
      <c r="DH861">
        <v>13</v>
      </c>
      <c r="DI861">
        <v>7</v>
      </c>
      <c r="DJ861" s="11">
        <f t="shared" si="260"/>
        <v>-6</v>
      </c>
      <c r="DK861" s="6">
        <v>2.1774433200000001</v>
      </c>
      <c r="DL861">
        <v>13</v>
      </c>
      <c r="DM861">
        <v>0</v>
      </c>
      <c r="DN861">
        <v>0</v>
      </c>
      <c r="DO861">
        <v>0</v>
      </c>
      <c r="DP861">
        <v>0</v>
      </c>
      <c r="DQ861">
        <v>1728</v>
      </c>
      <c r="DR861">
        <v>1676</v>
      </c>
      <c r="DS861">
        <v>1224</v>
      </c>
      <c r="DT861">
        <v>1221</v>
      </c>
      <c r="DU861">
        <v>921</v>
      </c>
      <c r="DV861">
        <v>912</v>
      </c>
      <c r="DW861" s="6">
        <v>77.06</v>
      </c>
      <c r="DX861" s="6">
        <v>79.83</v>
      </c>
      <c r="DY861">
        <v>242</v>
      </c>
      <c r="DZ861">
        <v>271</v>
      </c>
      <c r="EA861">
        <v>85</v>
      </c>
      <c r="EB861">
        <v>67</v>
      </c>
      <c r="EC861">
        <v>48</v>
      </c>
      <c r="ED861">
        <v>67</v>
      </c>
      <c r="EE861">
        <v>60</v>
      </c>
      <c r="EF861">
        <v>99</v>
      </c>
      <c r="EG861" s="11">
        <f t="shared" si="261"/>
        <v>108</v>
      </c>
      <c r="EH861" s="11">
        <f t="shared" si="262"/>
        <v>166</v>
      </c>
      <c r="EI861">
        <v>797</v>
      </c>
      <c r="EJ861">
        <v>896</v>
      </c>
      <c r="EK861">
        <v>449</v>
      </c>
      <c r="EL861">
        <v>710</v>
      </c>
      <c r="EM861">
        <v>265</v>
      </c>
      <c r="EN861">
        <v>202</v>
      </c>
      <c r="EO861">
        <v>90</v>
      </c>
      <c r="EP861">
        <v>108</v>
      </c>
      <c r="EQ861">
        <v>2.5</v>
      </c>
      <c r="ER861">
        <v>3.5</v>
      </c>
      <c r="ES861">
        <v>6</v>
      </c>
      <c r="ET861">
        <v>3011.68</v>
      </c>
      <c r="EU861" s="11">
        <f t="shared" si="263"/>
        <v>284</v>
      </c>
      <c r="EV861" s="6">
        <f t="shared" si="264"/>
        <v>10.384615384615385</v>
      </c>
      <c r="EW861" s="6">
        <f t="shared" si="265"/>
        <v>118.74694760343263</v>
      </c>
      <c r="EX861" s="6">
        <v>41.6</v>
      </c>
      <c r="EY861">
        <v>0.53</v>
      </c>
    </row>
    <row r="862" spans="1:155">
      <c r="A862">
        <v>608</v>
      </c>
      <c r="B862" s="5">
        <v>9000000</v>
      </c>
      <c r="C862" t="s">
        <v>2525</v>
      </c>
      <c r="D862" t="s">
        <v>1527</v>
      </c>
      <c r="E862" t="s">
        <v>979</v>
      </c>
      <c r="F862" t="s">
        <v>154</v>
      </c>
      <c r="G862" t="s">
        <v>154</v>
      </c>
      <c r="H862">
        <v>74</v>
      </c>
      <c r="I862">
        <v>206</v>
      </c>
      <c r="J862">
        <v>2003</v>
      </c>
      <c r="K862">
        <v>1</v>
      </c>
      <c r="L862">
        <v>7</v>
      </c>
      <c r="M862" t="s">
        <v>155</v>
      </c>
      <c r="N862" t="s">
        <v>2526</v>
      </c>
      <c r="O862" t="s">
        <v>574</v>
      </c>
      <c r="P862" t="s">
        <v>192</v>
      </c>
      <c r="Q862" t="s">
        <v>391</v>
      </c>
      <c r="R862">
        <v>82</v>
      </c>
      <c r="S862">
        <v>9</v>
      </c>
      <c r="T862">
        <v>31</v>
      </c>
      <c r="U862">
        <v>10</v>
      </c>
      <c r="V862">
        <v>21</v>
      </c>
      <c r="W862">
        <v>40</v>
      </c>
      <c r="X862">
        <v>34</v>
      </c>
      <c r="Y862" s="6">
        <v>19.7</v>
      </c>
      <c r="Z862">
        <v>36</v>
      </c>
      <c r="AA862">
        <v>2319</v>
      </c>
      <c r="AB862">
        <v>132469</v>
      </c>
      <c r="AC862" s="6">
        <v>2190.7199999999998</v>
      </c>
      <c r="AD862" s="7">
        <v>26.933333333299998</v>
      </c>
      <c r="AE862" s="7">
        <f t="shared" si="247"/>
        <v>26.858008130070189</v>
      </c>
      <c r="AF862" s="8">
        <v>0.44651526824913473</v>
      </c>
      <c r="AG862" s="8">
        <v>0.34482758620689657</v>
      </c>
      <c r="AH862" s="8">
        <v>0.10202286719437115</v>
      </c>
      <c r="AI862" s="9">
        <f t="shared" si="248"/>
        <v>0.9273066169617894</v>
      </c>
      <c r="AJ862" s="10">
        <f t="shared" si="249"/>
        <v>1029.3294841561606</v>
      </c>
      <c r="AK862" s="7">
        <f t="shared" si="250"/>
        <v>3.1770376862401406</v>
      </c>
      <c r="AL862" s="7">
        <f t="shared" si="251"/>
        <v>2.1362839614373361</v>
      </c>
      <c r="AM862" s="8">
        <f t="shared" si="252"/>
        <v>0.59793814432989689</v>
      </c>
      <c r="AN862" s="11">
        <f t="shared" si="253"/>
        <v>38</v>
      </c>
      <c r="AO862" s="7">
        <f t="shared" si="254"/>
        <v>1.0407537248028045</v>
      </c>
      <c r="AP862">
        <v>332</v>
      </c>
      <c r="AQ862">
        <v>332</v>
      </c>
      <c r="AR862">
        <v>226</v>
      </c>
      <c r="AS862">
        <v>164</v>
      </c>
      <c r="AT862">
        <v>164</v>
      </c>
      <c r="AU862">
        <v>164</v>
      </c>
      <c r="AV862" s="6">
        <v>8.61</v>
      </c>
      <c r="AW862">
        <v>17</v>
      </c>
      <c r="AX862">
        <v>10</v>
      </c>
      <c r="AY862">
        <v>8</v>
      </c>
      <c r="AZ862" s="11">
        <f t="shared" si="255"/>
        <v>18</v>
      </c>
      <c r="BA862" s="6">
        <v>47.981700000000004</v>
      </c>
      <c r="BB862" s="6">
        <v>45.45</v>
      </c>
      <c r="BC862" s="6">
        <v>125.7</v>
      </c>
      <c r="BD862">
        <v>72</v>
      </c>
      <c r="BE862">
        <v>72</v>
      </c>
      <c r="BF862">
        <v>45</v>
      </c>
      <c r="BG862" s="11">
        <f t="shared" si="256"/>
        <v>27</v>
      </c>
      <c r="BH862">
        <v>62</v>
      </c>
      <c r="BI862">
        <v>38</v>
      </c>
      <c r="BJ862">
        <v>41</v>
      </c>
      <c r="BK862">
        <v>105</v>
      </c>
      <c r="BL862">
        <v>38</v>
      </c>
      <c r="BM862">
        <v>41</v>
      </c>
      <c r="BN862">
        <v>105</v>
      </c>
      <c r="BO862" s="8">
        <f t="shared" si="257"/>
        <v>5.2264808362369339E-2</v>
      </c>
      <c r="BP862">
        <v>0</v>
      </c>
      <c r="BQ862">
        <v>0</v>
      </c>
      <c r="BR862">
        <v>0</v>
      </c>
      <c r="BS862">
        <v>0</v>
      </c>
      <c r="BT862" s="8">
        <f t="shared" si="258"/>
        <v>0</v>
      </c>
      <c r="BU862" s="8">
        <f t="shared" si="259"/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3</v>
      </c>
      <c r="CJ862">
        <v>1</v>
      </c>
      <c r="CK862">
        <v>0</v>
      </c>
      <c r="CL862">
        <v>0</v>
      </c>
      <c r="CM862">
        <v>0</v>
      </c>
      <c r="CN862">
        <v>0</v>
      </c>
      <c r="CO862">
        <v>1</v>
      </c>
      <c r="CP862">
        <v>3</v>
      </c>
      <c r="CQ862">
        <v>1</v>
      </c>
      <c r="CR862">
        <v>0</v>
      </c>
      <c r="CS862">
        <v>0</v>
      </c>
      <c r="CT862">
        <v>4</v>
      </c>
      <c r="CU862">
        <v>1</v>
      </c>
      <c r="CV862">
        <v>4</v>
      </c>
      <c r="CW862">
        <v>7</v>
      </c>
      <c r="CX862">
        <v>50</v>
      </c>
      <c r="CY862">
        <v>10</v>
      </c>
      <c r="CZ862">
        <v>3</v>
      </c>
      <c r="DA862">
        <v>38</v>
      </c>
      <c r="DB862">
        <v>19</v>
      </c>
      <c r="DC862">
        <v>1</v>
      </c>
      <c r="DD862">
        <v>0</v>
      </c>
      <c r="DE862">
        <v>93</v>
      </c>
      <c r="DF862">
        <v>18</v>
      </c>
      <c r="DG862">
        <v>4</v>
      </c>
      <c r="DH862">
        <v>18</v>
      </c>
      <c r="DI862">
        <v>5</v>
      </c>
      <c r="DJ862" s="11">
        <f t="shared" si="260"/>
        <v>-14</v>
      </c>
      <c r="DK862" s="6">
        <v>3.3480636399999999</v>
      </c>
      <c r="DL862">
        <v>18</v>
      </c>
      <c r="DM862">
        <v>0</v>
      </c>
      <c r="DN862">
        <v>0</v>
      </c>
      <c r="DO862">
        <v>0</v>
      </c>
      <c r="DP862">
        <v>0</v>
      </c>
      <c r="DQ862">
        <v>2056</v>
      </c>
      <c r="DR862">
        <v>2009</v>
      </c>
      <c r="DS862">
        <v>1546</v>
      </c>
      <c r="DT862">
        <v>1510</v>
      </c>
      <c r="DU862">
        <v>1137</v>
      </c>
      <c r="DV862">
        <v>1073</v>
      </c>
      <c r="DW862" s="6">
        <v>107.77</v>
      </c>
      <c r="DX862" s="6">
        <v>82.55</v>
      </c>
      <c r="DY862">
        <v>361</v>
      </c>
      <c r="DZ862">
        <v>244</v>
      </c>
      <c r="EA862">
        <v>116</v>
      </c>
      <c r="EB862">
        <v>78</v>
      </c>
      <c r="EC862">
        <v>110</v>
      </c>
      <c r="ED862">
        <v>50</v>
      </c>
      <c r="EE862">
        <v>98</v>
      </c>
      <c r="EF862">
        <v>52</v>
      </c>
      <c r="EG862" s="11">
        <f t="shared" si="261"/>
        <v>208</v>
      </c>
      <c r="EH862" s="11">
        <f t="shared" si="262"/>
        <v>102</v>
      </c>
      <c r="EI862">
        <v>1257</v>
      </c>
      <c r="EJ862">
        <v>1122</v>
      </c>
      <c r="EK862">
        <v>513</v>
      </c>
      <c r="EL862">
        <v>583</v>
      </c>
      <c r="EM862">
        <v>198</v>
      </c>
      <c r="EN862">
        <v>247</v>
      </c>
      <c r="EO862">
        <v>95</v>
      </c>
      <c r="EP862">
        <v>112</v>
      </c>
      <c r="EQ862">
        <v>2.7</v>
      </c>
      <c r="ER862">
        <v>6.6</v>
      </c>
      <c r="ES862">
        <v>9.3000000000000007</v>
      </c>
      <c r="ET862">
        <v>2715.54</v>
      </c>
      <c r="EU862" s="11">
        <f t="shared" si="263"/>
        <v>213</v>
      </c>
      <c r="EV862" s="6">
        <f t="shared" si="264"/>
        <v>6.2777777777777777</v>
      </c>
      <c r="EW862" s="6">
        <f t="shared" si="265"/>
        <v>111.33326029798424</v>
      </c>
      <c r="EX862" s="6">
        <v>44.1</v>
      </c>
      <c r="EY862">
        <v>0.54</v>
      </c>
    </row>
    <row r="863" spans="1:155">
      <c r="A863">
        <v>816</v>
      </c>
      <c r="B863" s="5">
        <v>9250000</v>
      </c>
      <c r="C863" t="s">
        <v>1098</v>
      </c>
      <c r="D863" t="s">
        <v>224</v>
      </c>
      <c r="E863" t="s">
        <v>225</v>
      </c>
      <c r="F863" t="s">
        <v>145</v>
      </c>
      <c r="G863" t="s">
        <v>145</v>
      </c>
      <c r="H863">
        <v>76</v>
      </c>
      <c r="I863">
        <v>221</v>
      </c>
      <c r="J863">
        <v>2003</v>
      </c>
      <c r="K863">
        <v>1</v>
      </c>
      <c r="L863">
        <v>19</v>
      </c>
      <c r="M863" t="s">
        <v>146</v>
      </c>
      <c r="N863" t="s">
        <v>1099</v>
      </c>
      <c r="O863" t="s">
        <v>574</v>
      </c>
      <c r="P863" t="s">
        <v>171</v>
      </c>
      <c r="Q863" t="s">
        <v>404</v>
      </c>
      <c r="R863">
        <v>74</v>
      </c>
      <c r="S863">
        <v>15</v>
      </c>
      <c r="T863">
        <v>58</v>
      </c>
      <c r="U863">
        <v>38</v>
      </c>
      <c r="V863">
        <v>20</v>
      </c>
      <c r="W863">
        <v>73</v>
      </c>
      <c r="X863">
        <v>7</v>
      </c>
      <c r="Y863" s="6">
        <v>3.7</v>
      </c>
      <c r="Z863">
        <v>49</v>
      </c>
      <c r="AA863">
        <v>1973</v>
      </c>
      <c r="AB863">
        <v>93553</v>
      </c>
      <c r="AC863" s="6">
        <v>1549.6</v>
      </c>
      <c r="AD863" s="7">
        <v>21.066666666700002</v>
      </c>
      <c r="AE863" s="7">
        <f t="shared" si="247"/>
        <v>21.02590090091201</v>
      </c>
      <c r="AF863" s="8">
        <v>0.35397664064837842</v>
      </c>
      <c r="AG863" s="8">
        <v>0.8202247191011236</v>
      </c>
      <c r="AH863" s="8">
        <v>0.11209068010075567</v>
      </c>
      <c r="AI863" s="9">
        <f t="shared" si="248"/>
        <v>0.90674318507890961</v>
      </c>
      <c r="AJ863" s="10">
        <f t="shared" si="249"/>
        <v>1018.8338651796654</v>
      </c>
      <c r="AK863" s="7">
        <f t="shared" si="250"/>
        <v>3.4460505937016004</v>
      </c>
      <c r="AL863" s="7">
        <f t="shared" si="251"/>
        <v>2.5167785234899331</v>
      </c>
      <c r="AM863" s="8">
        <f t="shared" si="252"/>
        <v>0.57792207792207795</v>
      </c>
      <c r="AN863" s="11">
        <f t="shared" si="253"/>
        <v>24</v>
      </c>
      <c r="AO863" s="7">
        <f t="shared" si="254"/>
        <v>0.92927207021166724</v>
      </c>
      <c r="AP863">
        <v>288</v>
      </c>
      <c r="AQ863">
        <v>288</v>
      </c>
      <c r="AR863">
        <v>211</v>
      </c>
      <c r="AS863">
        <v>138</v>
      </c>
      <c r="AT863">
        <v>138</v>
      </c>
      <c r="AU863">
        <v>138</v>
      </c>
      <c r="AV863" s="6">
        <v>14.41</v>
      </c>
      <c r="AW863">
        <v>45</v>
      </c>
      <c r="AX863">
        <v>8</v>
      </c>
      <c r="AY863">
        <v>16</v>
      </c>
      <c r="AZ863" s="11">
        <f t="shared" si="255"/>
        <v>24</v>
      </c>
      <c r="BA863" s="6">
        <v>33.268099999999997</v>
      </c>
      <c r="BB863" s="6">
        <v>28.54</v>
      </c>
      <c r="BC863" s="6">
        <v>652.9</v>
      </c>
      <c r="BD863">
        <v>99</v>
      </c>
      <c r="BE863">
        <v>99</v>
      </c>
      <c r="BF863">
        <v>79</v>
      </c>
      <c r="BG863" s="11">
        <f t="shared" si="256"/>
        <v>20</v>
      </c>
      <c r="BH863">
        <v>73</v>
      </c>
      <c r="BI863">
        <v>68</v>
      </c>
      <c r="BJ863">
        <v>61</v>
      </c>
      <c r="BK863">
        <v>88</v>
      </c>
      <c r="BL863">
        <v>68</v>
      </c>
      <c r="BM863">
        <v>61</v>
      </c>
      <c r="BN863">
        <v>88</v>
      </c>
      <c r="BO863" s="8">
        <f t="shared" si="257"/>
        <v>6.4327485380116955E-2</v>
      </c>
      <c r="BP863">
        <v>509</v>
      </c>
      <c r="BQ863">
        <v>503</v>
      </c>
      <c r="BR863">
        <v>509</v>
      </c>
      <c r="BS863">
        <v>503</v>
      </c>
      <c r="BT863" s="8">
        <f t="shared" si="258"/>
        <v>0.50296442687747034</v>
      </c>
      <c r="BU863" s="8">
        <f t="shared" si="259"/>
        <v>0.62353666050523726</v>
      </c>
      <c r="BV863">
        <v>149</v>
      </c>
      <c r="BW863">
        <v>152</v>
      </c>
      <c r="BX863">
        <v>181</v>
      </c>
      <c r="BY863">
        <v>167</v>
      </c>
      <c r="BZ863">
        <v>179</v>
      </c>
      <c r="CA863">
        <v>184</v>
      </c>
      <c r="CB863">
        <v>127</v>
      </c>
      <c r="CC863">
        <v>131</v>
      </c>
      <c r="CD863">
        <v>167</v>
      </c>
      <c r="CE863">
        <v>153</v>
      </c>
      <c r="CF863">
        <v>339</v>
      </c>
      <c r="CG863">
        <v>355</v>
      </c>
      <c r="CH863">
        <v>0</v>
      </c>
      <c r="CI863">
        <v>1</v>
      </c>
      <c r="CJ863">
        <v>3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4</v>
      </c>
      <c r="CQ863">
        <v>2</v>
      </c>
      <c r="CR863">
        <v>2</v>
      </c>
      <c r="CS863">
        <v>0</v>
      </c>
      <c r="CT863">
        <v>7</v>
      </c>
      <c r="CU863">
        <v>1</v>
      </c>
      <c r="CV863">
        <v>1</v>
      </c>
      <c r="CW863">
        <v>8</v>
      </c>
      <c r="CX863">
        <v>63</v>
      </c>
      <c r="CY863">
        <v>12</v>
      </c>
      <c r="CZ863">
        <v>1</v>
      </c>
      <c r="DA863">
        <v>31</v>
      </c>
      <c r="DB863">
        <v>13</v>
      </c>
      <c r="DC863">
        <v>10</v>
      </c>
      <c r="DD863">
        <v>0</v>
      </c>
      <c r="DE863">
        <v>71</v>
      </c>
      <c r="DF863">
        <v>19</v>
      </c>
      <c r="DG863">
        <v>12</v>
      </c>
      <c r="DH863">
        <v>17</v>
      </c>
      <c r="DI863">
        <v>12</v>
      </c>
      <c r="DJ863" s="11">
        <f t="shared" si="260"/>
        <v>-7</v>
      </c>
      <c r="DK863" s="6">
        <v>-2.5771046696000002</v>
      </c>
      <c r="DL863">
        <v>17</v>
      </c>
      <c r="DM863">
        <v>1</v>
      </c>
      <c r="DN863">
        <v>0</v>
      </c>
      <c r="DO863">
        <v>1</v>
      </c>
      <c r="DP863">
        <v>0</v>
      </c>
      <c r="DQ863">
        <v>1566</v>
      </c>
      <c r="DR863">
        <v>1368</v>
      </c>
      <c r="DS863">
        <v>1161</v>
      </c>
      <c r="DT863">
        <v>1009</v>
      </c>
      <c r="DU863">
        <v>794</v>
      </c>
      <c r="DV863">
        <v>697</v>
      </c>
      <c r="DW863" s="6">
        <v>92.62</v>
      </c>
      <c r="DX863" s="6">
        <v>64.430000000000007</v>
      </c>
      <c r="DY863">
        <v>325</v>
      </c>
      <c r="DZ863">
        <v>215</v>
      </c>
      <c r="EA863">
        <v>89</v>
      </c>
      <c r="EB863">
        <v>65</v>
      </c>
      <c r="EC863">
        <v>77</v>
      </c>
      <c r="ED863">
        <v>54</v>
      </c>
      <c r="EE863">
        <v>72</v>
      </c>
      <c r="EF863">
        <v>63</v>
      </c>
      <c r="EG863" s="11">
        <f t="shared" si="261"/>
        <v>149</v>
      </c>
      <c r="EH863" s="11">
        <f t="shared" si="262"/>
        <v>117</v>
      </c>
      <c r="EI863">
        <v>851</v>
      </c>
      <c r="EJ863">
        <v>772</v>
      </c>
      <c r="EK863">
        <v>501</v>
      </c>
      <c r="EL863">
        <v>472</v>
      </c>
      <c r="EM863">
        <v>247</v>
      </c>
      <c r="EN863">
        <v>150</v>
      </c>
      <c r="EO863">
        <v>102</v>
      </c>
      <c r="EP863">
        <v>90</v>
      </c>
      <c r="EQ863">
        <v>5.5</v>
      </c>
      <c r="ER863">
        <v>2.1</v>
      </c>
      <c r="ES863">
        <v>7.6</v>
      </c>
      <c r="ET863">
        <v>2828.09</v>
      </c>
      <c r="EU863" s="11">
        <f t="shared" si="263"/>
        <v>237</v>
      </c>
      <c r="EV863" s="6">
        <f t="shared" si="264"/>
        <v>9.4117647058823533</v>
      </c>
      <c r="EW863" s="6">
        <f t="shared" si="265"/>
        <v>113.60351058337636</v>
      </c>
      <c r="EX863" s="6">
        <v>64.400000000000006</v>
      </c>
      <c r="EY863">
        <v>0.87</v>
      </c>
    </row>
    <row r="864" spans="1:155">
      <c r="A864">
        <v>594</v>
      </c>
      <c r="B864" s="5">
        <v>9500000</v>
      </c>
      <c r="C864" t="s">
        <v>1733</v>
      </c>
      <c r="D864" t="s">
        <v>1597</v>
      </c>
      <c r="F864" t="s">
        <v>219</v>
      </c>
      <c r="G864" t="s">
        <v>219</v>
      </c>
      <c r="H864">
        <v>75</v>
      </c>
      <c r="I864">
        <v>195</v>
      </c>
      <c r="J864">
        <v>2004</v>
      </c>
      <c r="K864">
        <v>1</v>
      </c>
      <c r="L864">
        <v>2</v>
      </c>
      <c r="M864" t="s">
        <v>155</v>
      </c>
      <c r="N864" t="s">
        <v>1734</v>
      </c>
      <c r="O864" t="s">
        <v>1735</v>
      </c>
      <c r="P864" t="s">
        <v>333</v>
      </c>
      <c r="Q864" t="s">
        <v>227</v>
      </c>
      <c r="R864">
        <v>62</v>
      </c>
      <c r="S864">
        <v>33</v>
      </c>
      <c r="T864">
        <v>39</v>
      </c>
      <c r="U864">
        <v>26</v>
      </c>
      <c r="V864">
        <v>13</v>
      </c>
      <c r="W864">
        <v>72</v>
      </c>
      <c r="X864">
        <v>18</v>
      </c>
      <c r="Y864" s="6">
        <v>6.2</v>
      </c>
      <c r="Z864">
        <v>77</v>
      </c>
      <c r="AA864">
        <v>1416</v>
      </c>
      <c r="AB864">
        <v>69263</v>
      </c>
      <c r="AC864" s="6">
        <v>1143.8699999999999</v>
      </c>
      <c r="AD864" s="7">
        <v>18.616666666699999</v>
      </c>
      <c r="AE864" s="7">
        <f t="shared" si="247"/>
        <v>18.561756272412545</v>
      </c>
      <c r="AF864" s="8">
        <v>0.32675744928827904</v>
      </c>
      <c r="AG864" s="8">
        <v>0.77419354838709675</v>
      </c>
      <c r="AH864" s="8">
        <v>0.1218872870249017</v>
      </c>
      <c r="AI864" s="9">
        <f t="shared" si="248"/>
        <v>0.93027522935779816</v>
      </c>
      <c r="AJ864" s="10">
        <f t="shared" si="249"/>
        <v>1052.1625163826998</v>
      </c>
      <c r="AK864" s="7">
        <f t="shared" si="250"/>
        <v>4.8781767158855471</v>
      </c>
      <c r="AL864" s="7">
        <f t="shared" si="251"/>
        <v>1.9932334968134493</v>
      </c>
      <c r="AM864" s="8">
        <f t="shared" si="252"/>
        <v>0.70992366412213737</v>
      </c>
      <c r="AN864" s="11">
        <f t="shared" si="253"/>
        <v>55</v>
      </c>
      <c r="AO864" s="7">
        <f t="shared" si="254"/>
        <v>2.8849432190720981</v>
      </c>
      <c r="AP864">
        <v>315</v>
      </c>
      <c r="AQ864">
        <v>314</v>
      </c>
      <c r="AR864">
        <v>250</v>
      </c>
      <c r="AS864">
        <v>193</v>
      </c>
      <c r="AT864">
        <v>191</v>
      </c>
      <c r="AU864">
        <v>192</v>
      </c>
      <c r="AV864" s="6">
        <v>21.59</v>
      </c>
      <c r="AW864">
        <v>81</v>
      </c>
      <c r="AX864">
        <v>16</v>
      </c>
      <c r="AY864">
        <v>11</v>
      </c>
      <c r="AZ864" s="11">
        <f t="shared" si="255"/>
        <v>27</v>
      </c>
      <c r="BA864" s="6">
        <v>25.703099999999999</v>
      </c>
      <c r="BB864" s="6">
        <v>23.45</v>
      </c>
      <c r="BC864" s="6">
        <v>350.8</v>
      </c>
      <c r="BD864">
        <v>40</v>
      </c>
      <c r="BE864">
        <v>40</v>
      </c>
      <c r="BF864">
        <v>84</v>
      </c>
      <c r="BG864" s="11">
        <f t="shared" si="256"/>
        <v>-44</v>
      </c>
      <c r="BH864">
        <v>57</v>
      </c>
      <c r="BI864">
        <v>54</v>
      </c>
      <c r="BJ864">
        <v>52</v>
      </c>
      <c r="BK864">
        <v>25</v>
      </c>
      <c r="BL864">
        <v>54</v>
      </c>
      <c r="BM864">
        <v>52</v>
      </c>
      <c r="BN864">
        <v>25</v>
      </c>
      <c r="BO864" s="8">
        <f t="shared" si="257"/>
        <v>2.6624068157614485E-2</v>
      </c>
      <c r="BP864">
        <v>365</v>
      </c>
      <c r="BQ864">
        <v>481</v>
      </c>
      <c r="BR864">
        <v>365</v>
      </c>
      <c r="BS864">
        <v>481</v>
      </c>
      <c r="BT864" s="8">
        <f t="shared" si="258"/>
        <v>0.4314420803782506</v>
      </c>
      <c r="BU864" s="8">
        <f t="shared" si="259"/>
        <v>0.72184300341296925</v>
      </c>
      <c r="BV864">
        <v>57</v>
      </c>
      <c r="BW864">
        <v>97</v>
      </c>
      <c r="BX864">
        <v>132</v>
      </c>
      <c r="BY864">
        <v>185</v>
      </c>
      <c r="BZ864">
        <v>176</v>
      </c>
      <c r="CA864">
        <v>199</v>
      </c>
      <c r="CB864">
        <v>110</v>
      </c>
      <c r="CC864">
        <v>152</v>
      </c>
      <c r="CD864">
        <v>139</v>
      </c>
      <c r="CE864">
        <v>156</v>
      </c>
      <c r="CF864">
        <v>217</v>
      </c>
      <c r="CG864">
        <v>305</v>
      </c>
      <c r="CH864">
        <v>1</v>
      </c>
      <c r="CI864">
        <v>5</v>
      </c>
      <c r="CJ864">
        <v>6</v>
      </c>
      <c r="CK864">
        <v>0</v>
      </c>
      <c r="CL864">
        <v>0</v>
      </c>
      <c r="CM864">
        <v>0</v>
      </c>
      <c r="CN864">
        <v>2</v>
      </c>
      <c r="CO864">
        <v>0</v>
      </c>
      <c r="CP864">
        <v>6</v>
      </c>
      <c r="CQ864">
        <v>5</v>
      </c>
      <c r="CR864">
        <v>3</v>
      </c>
      <c r="CS864">
        <v>1</v>
      </c>
      <c r="CT864">
        <v>15</v>
      </c>
      <c r="CU864">
        <v>0</v>
      </c>
      <c r="CV864">
        <v>3</v>
      </c>
      <c r="CW864">
        <v>9</v>
      </c>
      <c r="CX864">
        <v>45</v>
      </c>
      <c r="CY864">
        <v>17</v>
      </c>
      <c r="CZ864">
        <v>2</v>
      </c>
      <c r="DA864">
        <v>34</v>
      </c>
      <c r="DB864">
        <v>31</v>
      </c>
      <c r="DC864">
        <v>13</v>
      </c>
      <c r="DD864">
        <v>2</v>
      </c>
      <c r="DE864">
        <v>92</v>
      </c>
      <c r="DF864">
        <v>36</v>
      </c>
      <c r="DG864">
        <v>22</v>
      </c>
      <c r="DH864">
        <v>33</v>
      </c>
      <c r="DI864">
        <v>14</v>
      </c>
      <c r="DJ864" s="11">
        <f t="shared" si="260"/>
        <v>-14</v>
      </c>
      <c r="DK864" s="6">
        <v>-16.315470641800001</v>
      </c>
      <c r="DL864">
        <v>35</v>
      </c>
      <c r="DM864">
        <v>1</v>
      </c>
      <c r="DN864">
        <v>0</v>
      </c>
      <c r="DO864">
        <v>0</v>
      </c>
      <c r="DP864">
        <v>0</v>
      </c>
      <c r="DQ864">
        <v>1332</v>
      </c>
      <c r="DR864">
        <v>939</v>
      </c>
      <c r="DS864">
        <v>1009</v>
      </c>
      <c r="DT864">
        <v>707</v>
      </c>
      <c r="DU864">
        <v>763</v>
      </c>
      <c r="DV864">
        <v>545</v>
      </c>
      <c r="DW864" s="6">
        <v>76.86</v>
      </c>
      <c r="DX864" s="6">
        <v>44.8</v>
      </c>
      <c r="DY864">
        <v>263</v>
      </c>
      <c r="DZ864">
        <v>147</v>
      </c>
      <c r="EA864">
        <v>93</v>
      </c>
      <c r="EB864">
        <v>38</v>
      </c>
      <c r="EC864">
        <v>63</v>
      </c>
      <c r="ED864">
        <v>46</v>
      </c>
      <c r="EE864">
        <v>35</v>
      </c>
      <c r="EF864">
        <v>47</v>
      </c>
      <c r="EG864" s="11">
        <f t="shared" si="261"/>
        <v>98</v>
      </c>
      <c r="EH864" s="11">
        <f t="shared" si="262"/>
        <v>93</v>
      </c>
      <c r="EI864">
        <v>534</v>
      </c>
      <c r="EJ864">
        <v>638</v>
      </c>
      <c r="EK864">
        <v>440</v>
      </c>
      <c r="EL864">
        <v>499</v>
      </c>
      <c r="EM864">
        <v>176</v>
      </c>
      <c r="EN864">
        <v>121</v>
      </c>
      <c r="EO864">
        <v>84</v>
      </c>
      <c r="EP864">
        <v>74</v>
      </c>
      <c r="EQ864">
        <v>8.4</v>
      </c>
      <c r="ER864">
        <v>1.6</v>
      </c>
      <c r="ES864">
        <v>9.9</v>
      </c>
      <c r="ET864">
        <v>2356.8000000000002</v>
      </c>
      <c r="EU864" s="11">
        <f t="shared" si="263"/>
        <v>143</v>
      </c>
      <c r="EV864" s="6">
        <f t="shared" si="264"/>
        <v>2.6285714285714286</v>
      </c>
      <c r="EW864" s="6">
        <f t="shared" si="265"/>
        <v>119.12192819114061</v>
      </c>
      <c r="EX864" s="6">
        <v>69.7</v>
      </c>
      <c r="EY864">
        <v>1.1200000000000001</v>
      </c>
    </row>
    <row r="865" spans="1:155">
      <c r="A865">
        <v>818</v>
      </c>
      <c r="B865" s="5">
        <v>9500000</v>
      </c>
      <c r="C865" t="s">
        <v>2472</v>
      </c>
      <c r="D865" t="s">
        <v>417</v>
      </c>
      <c r="E865" t="s">
        <v>144</v>
      </c>
      <c r="F865" t="s">
        <v>145</v>
      </c>
      <c r="G865" t="s">
        <v>145</v>
      </c>
      <c r="H865">
        <v>73</v>
      </c>
      <c r="I865">
        <v>194</v>
      </c>
      <c r="J865">
        <v>2008</v>
      </c>
      <c r="K865">
        <v>1</v>
      </c>
      <c r="L865">
        <v>1</v>
      </c>
      <c r="M865" t="s">
        <v>146</v>
      </c>
      <c r="N865" t="s">
        <v>2473</v>
      </c>
      <c r="O865" t="s">
        <v>1471</v>
      </c>
      <c r="P865" t="s">
        <v>171</v>
      </c>
      <c r="Q865" t="s">
        <v>468</v>
      </c>
      <c r="R865">
        <v>17</v>
      </c>
      <c r="S865">
        <v>9</v>
      </c>
      <c r="T865">
        <v>11</v>
      </c>
      <c r="U865">
        <v>9</v>
      </c>
      <c r="V865">
        <v>2</v>
      </c>
      <c r="W865">
        <v>20</v>
      </c>
      <c r="X865">
        <v>3</v>
      </c>
      <c r="Y865" s="6">
        <v>1.5</v>
      </c>
      <c r="Z865">
        <v>14</v>
      </c>
      <c r="AA865">
        <v>366</v>
      </c>
      <c r="AB865">
        <v>18234</v>
      </c>
      <c r="AC865" s="6">
        <v>302.52</v>
      </c>
      <c r="AD865" s="7">
        <v>17.866666666699999</v>
      </c>
      <c r="AE865" s="7">
        <f t="shared" si="247"/>
        <v>17.846143790860783</v>
      </c>
      <c r="AF865" s="8">
        <v>0.30393328979755863</v>
      </c>
      <c r="AG865" s="8">
        <v>0.8</v>
      </c>
      <c r="AH865" s="8">
        <v>0.13297872340425532</v>
      </c>
      <c r="AI865" s="9">
        <f t="shared" si="248"/>
        <v>0.90625</v>
      </c>
      <c r="AJ865" s="10">
        <f t="shared" si="249"/>
        <v>1039.2287234042551</v>
      </c>
      <c r="AK865" s="7">
        <f t="shared" si="250"/>
        <v>4.9583498611662042</v>
      </c>
      <c r="AL865" s="7">
        <f t="shared" si="251"/>
        <v>2.3800079333597779</v>
      </c>
      <c r="AM865" s="8">
        <f t="shared" si="252"/>
        <v>0.67567567567567566</v>
      </c>
      <c r="AN865" s="11">
        <f t="shared" si="253"/>
        <v>13</v>
      </c>
      <c r="AO865" s="7">
        <f t="shared" si="254"/>
        <v>2.5783419278064263</v>
      </c>
      <c r="AP865">
        <v>100</v>
      </c>
      <c r="AQ865">
        <v>100</v>
      </c>
      <c r="AR865">
        <v>76</v>
      </c>
      <c r="AS865">
        <v>58</v>
      </c>
      <c r="AT865">
        <v>58</v>
      </c>
      <c r="AU865">
        <v>58</v>
      </c>
      <c r="AV865" s="6">
        <v>6.02</v>
      </c>
      <c r="AW865">
        <v>27</v>
      </c>
      <c r="AX865">
        <v>3</v>
      </c>
      <c r="AY865">
        <v>2</v>
      </c>
      <c r="AZ865" s="11">
        <f t="shared" si="255"/>
        <v>5</v>
      </c>
      <c r="BA865" s="6">
        <v>29.2759</v>
      </c>
      <c r="BB865" s="6">
        <v>28.65</v>
      </c>
      <c r="BC865" s="6">
        <v>119.2</v>
      </c>
      <c r="BD865">
        <v>21</v>
      </c>
      <c r="BE865">
        <v>21</v>
      </c>
      <c r="BF865">
        <v>16</v>
      </c>
      <c r="BG865" s="11">
        <f t="shared" si="256"/>
        <v>5</v>
      </c>
      <c r="BH865">
        <v>18</v>
      </c>
      <c r="BI865">
        <v>6</v>
      </c>
      <c r="BJ865">
        <v>15</v>
      </c>
      <c r="BK865">
        <v>3</v>
      </c>
      <c r="BL865">
        <v>6</v>
      </c>
      <c r="BM865">
        <v>15</v>
      </c>
      <c r="BN865">
        <v>3</v>
      </c>
      <c r="BO865" s="8">
        <f t="shared" si="257"/>
        <v>1.3513513513513514E-2</v>
      </c>
      <c r="BP865">
        <v>106</v>
      </c>
      <c r="BQ865">
        <v>92</v>
      </c>
      <c r="BR865">
        <v>106</v>
      </c>
      <c r="BS865">
        <v>92</v>
      </c>
      <c r="BT865" s="8">
        <f t="shared" si="258"/>
        <v>0.53535353535353536</v>
      </c>
      <c r="BU865" s="8">
        <f t="shared" si="259"/>
        <v>0.66</v>
      </c>
      <c r="BV865">
        <v>33</v>
      </c>
      <c r="BW865">
        <v>29</v>
      </c>
      <c r="BX865">
        <v>37</v>
      </c>
      <c r="BY865">
        <v>35</v>
      </c>
      <c r="BZ865">
        <v>36</v>
      </c>
      <c r="CA865">
        <v>28</v>
      </c>
      <c r="CB865">
        <v>37</v>
      </c>
      <c r="CC865">
        <v>42</v>
      </c>
      <c r="CD865">
        <v>38</v>
      </c>
      <c r="CE865">
        <v>28</v>
      </c>
      <c r="CF865">
        <v>52</v>
      </c>
      <c r="CG865">
        <v>40</v>
      </c>
      <c r="CH865">
        <v>0</v>
      </c>
      <c r="CI865">
        <v>2</v>
      </c>
      <c r="CJ865">
        <v>1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3</v>
      </c>
      <c r="CQ865">
        <v>1</v>
      </c>
      <c r="CR865">
        <v>2</v>
      </c>
      <c r="CS865">
        <v>0</v>
      </c>
      <c r="CT865">
        <v>3</v>
      </c>
      <c r="CU865">
        <v>0</v>
      </c>
      <c r="CV865">
        <v>2</v>
      </c>
      <c r="CW865">
        <v>3</v>
      </c>
      <c r="CX865">
        <v>13</v>
      </c>
      <c r="CY865">
        <v>3</v>
      </c>
      <c r="CZ865">
        <v>0</v>
      </c>
      <c r="DA865">
        <v>22</v>
      </c>
      <c r="DB865">
        <v>6</v>
      </c>
      <c r="DC865">
        <v>4</v>
      </c>
      <c r="DD865">
        <v>0</v>
      </c>
      <c r="DE865">
        <v>23</v>
      </c>
      <c r="DF865">
        <v>7</v>
      </c>
      <c r="DG865">
        <v>4</v>
      </c>
      <c r="DH865">
        <v>7</v>
      </c>
      <c r="DI865">
        <v>3</v>
      </c>
      <c r="DJ865" s="11">
        <f t="shared" si="260"/>
        <v>-3</v>
      </c>
      <c r="DK865" s="6">
        <v>-3.4174946531999999</v>
      </c>
      <c r="DL865">
        <v>7</v>
      </c>
      <c r="DM865">
        <v>0</v>
      </c>
      <c r="DN865">
        <v>0</v>
      </c>
      <c r="DO865">
        <v>0</v>
      </c>
      <c r="DP865">
        <v>0</v>
      </c>
      <c r="DQ865">
        <v>354</v>
      </c>
      <c r="DR865">
        <v>222</v>
      </c>
      <c r="DS865">
        <v>262</v>
      </c>
      <c r="DT865">
        <v>178</v>
      </c>
      <c r="DU865">
        <v>188</v>
      </c>
      <c r="DV865">
        <v>128</v>
      </c>
      <c r="DW865" s="6">
        <v>19.04</v>
      </c>
      <c r="DX865" s="6">
        <v>11.88</v>
      </c>
      <c r="DY865">
        <v>73</v>
      </c>
      <c r="DZ865">
        <v>37</v>
      </c>
      <c r="EA865">
        <v>25</v>
      </c>
      <c r="EB865">
        <v>12</v>
      </c>
      <c r="EC865">
        <v>8</v>
      </c>
      <c r="ED865">
        <v>10</v>
      </c>
      <c r="EE865">
        <v>12</v>
      </c>
      <c r="EF865">
        <v>19</v>
      </c>
      <c r="EG865" s="11">
        <f t="shared" si="261"/>
        <v>20</v>
      </c>
      <c r="EH865" s="11">
        <f t="shared" si="262"/>
        <v>29</v>
      </c>
      <c r="EI865">
        <v>159</v>
      </c>
      <c r="EJ865">
        <v>141</v>
      </c>
      <c r="EK865">
        <v>83</v>
      </c>
      <c r="EL865">
        <v>118</v>
      </c>
      <c r="EM865">
        <v>41</v>
      </c>
      <c r="EN865">
        <v>49</v>
      </c>
      <c r="EO865">
        <v>25</v>
      </c>
      <c r="EP865">
        <v>17</v>
      </c>
      <c r="EQ865">
        <v>2.2999999999999998</v>
      </c>
      <c r="ER865">
        <v>0.5</v>
      </c>
      <c r="ES865">
        <v>2.8</v>
      </c>
      <c r="ET865">
        <v>692.83</v>
      </c>
      <c r="EU865" s="11">
        <f t="shared" si="263"/>
        <v>38</v>
      </c>
      <c r="EV865" s="6">
        <f t="shared" si="264"/>
        <v>5.1428571428571432</v>
      </c>
      <c r="EW865" s="6">
        <f t="shared" si="265"/>
        <v>114.24038080126934</v>
      </c>
      <c r="EX865" s="6">
        <v>21.3</v>
      </c>
      <c r="EY865">
        <v>1.26</v>
      </c>
    </row>
    <row r="866" spans="1:155">
      <c r="A866">
        <v>260</v>
      </c>
      <c r="B866" s="5">
        <v>10000000</v>
      </c>
      <c r="C866" t="s">
        <v>2051</v>
      </c>
      <c r="D866" t="s">
        <v>294</v>
      </c>
      <c r="F866" t="s">
        <v>219</v>
      </c>
      <c r="G866" t="s">
        <v>219</v>
      </c>
      <c r="H866">
        <v>75</v>
      </c>
      <c r="I866">
        <v>239</v>
      </c>
      <c r="J866">
        <v>2004</v>
      </c>
      <c r="K866">
        <v>1</v>
      </c>
      <c r="L866">
        <v>1</v>
      </c>
      <c r="M866" t="s">
        <v>146</v>
      </c>
      <c r="N866" t="s">
        <v>2052</v>
      </c>
      <c r="O866" t="s">
        <v>399</v>
      </c>
      <c r="P866" t="s">
        <v>158</v>
      </c>
      <c r="Q866" t="s">
        <v>193</v>
      </c>
      <c r="R866">
        <v>82</v>
      </c>
      <c r="S866">
        <v>33</v>
      </c>
      <c r="T866">
        <v>36</v>
      </c>
      <c r="U866">
        <v>20</v>
      </c>
      <c r="V866">
        <v>16</v>
      </c>
      <c r="W866">
        <v>69</v>
      </c>
      <c r="X866">
        <v>6</v>
      </c>
      <c r="Y866" s="6">
        <v>1.5</v>
      </c>
      <c r="Z866">
        <v>50</v>
      </c>
      <c r="AA866">
        <v>1737</v>
      </c>
      <c r="AB866">
        <v>90361</v>
      </c>
      <c r="AC866" s="6">
        <v>1501.04</v>
      </c>
      <c r="AD866" s="7">
        <v>18.366666666699999</v>
      </c>
      <c r="AE866" s="7">
        <f t="shared" si="247"/>
        <v>18.346029810309215</v>
      </c>
      <c r="AF866" s="8">
        <v>0.32266829465429625</v>
      </c>
      <c r="AG866" s="8">
        <v>0.65094339622641506</v>
      </c>
      <c r="AH866" s="8">
        <v>0.1126461211477152</v>
      </c>
      <c r="AI866" s="9">
        <f t="shared" si="248"/>
        <v>0.91230769230769226</v>
      </c>
      <c r="AJ866" s="10">
        <f t="shared" si="249"/>
        <v>1024.9538134554075</v>
      </c>
      <c r="AK866" s="7">
        <f t="shared" si="250"/>
        <v>4.2370623034695951</v>
      </c>
      <c r="AL866" s="7">
        <f t="shared" si="251"/>
        <v>2.2784202952619519</v>
      </c>
      <c r="AM866" s="8">
        <f t="shared" si="252"/>
        <v>0.65030674846625769</v>
      </c>
      <c r="AN866" s="11">
        <f t="shared" si="253"/>
        <v>49</v>
      </c>
      <c r="AO866" s="7">
        <f t="shared" si="254"/>
        <v>1.9586420082076432</v>
      </c>
      <c r="AP866">
        <v>624</v>
      </c>
      <c r="AQ866">
        <v>582</v>
      </c>
      <c r="AR866">
        <v>455</v>
      </c>
      <c r="AS866">
        <v>313</v>
      </c>
      <c r="AT866">
        <v>313</v>
      </c>
      <c r="AU866">
        <v>313</v>
      </c>
      <c r="AV866" s="6">
        <v>28.95</v>
      </c>
      <c r="AW866">
        <v>82</v>
      </c>
      <c r="AX866">
        <v>20</v>
      </c>
      <c r="AY866">
        <v>25</v>
      </c>
      <c r="AZ866" s="11">
        <f t="shared" si="255"/>
        <v>45</v>
      </c>
      <c r="BA866" s="6">
        <v>34.773200000000003</v>
      </c>
      <c r="BB866" s="6">
        <v>33.4</v>
      </c>
      <c r="BC866" s="6">
        <v>370</v>
      </c>
      <c r="BD866">
        <v>216</v>
      </c>
      <c r="BE866">
        <v>216</v>
      </c>
      <c r="BF866">
        <v>77</v>
      </c>
      <c r="BG866" s="11">
        <f t="shared" si="256"/>
        <v>139</v>
      </c>
      <c r="BH866">
        <v>142</v>
      </c>
      <c r="BI866">
        <v>46</v>
      </c>
      <c r="BJ866">
        <v>29</v>
      </c>
      <c r="BK866">
        <v>29</v>
      </c>
      <c r="BL866">
        <v>46</v>
      </c>
      <c r="BM866">
        <v>29</v>
      </c>
      <c r="BN866">
        <v>29</v>
      </c>
      <c r="BO866" s="8">
        <f t="shared" si="257"/>
        <v>2.3181454836131096E-2</v>
      </c>
      <c r="BP866">
        <v>0</v>
      </c>
      <c r="BQ866">
        <v>1</v>
      </c>
      <c r="BR866">
        <v>0</v>
      </c>
      <c r="BS866">
        <v>1</v>
      </c>
      <c r="BT866" s="8">
        <f t="shared" si="258"/>
        <v>0</v>
      </c>
      <c r="BU866" s="8">
        <f t="shared" si="259"/>
        <v>6.4935064935064935E-4</v>
      </c>
      <c r="BV866">
        <v>0</v>
      </c>
      <c r="BW866">
        <v>0</v>
      </c>
      <c r="BX866">
        <v>0</v>
      </c>
      <c r="BY866">
        <v>1</v>
      </c>
      <c r="BZ866">
        <v>0</v>
      </c>
      <c r="CA866">
        <v>0</v>
      </c>
      <c r="CB866">
        <v>0</v>
      </c>
      <c r="CC866">
        <v>1</v>
      </c>
      <c r="CD866">
        <v>0</v>
      </c>
      <c r="CE866">
        <v>0</v>
      </c>
      <c r="CF866">
        <v>0</v>
      </c>
      <c r="CG866">
        <v>1</v>
      </c>
      <c r="CH866">
        <v>2</v>
      </c>
      <c r="CI866">
        <v>7</v>
      </c>
      <c r="CJ866">
        <v>7</v>
      </c>
      <c r="CK866">
        <v>0</v>
      </c>
      <c r="CL866">
        <v>0</v>
      </c>
      <c r="CM866">
        <v>0</v>
      </c>
      <c r="CN866">
        <v>4</v>
      </c>
      <c r="CO866">
        <v>0</v>
      </c>
      <c r="CP866">
        <v>7</v>
      </c>
      <c r="CQ866">
        <v>6</v>
      </c>
      <c r="CR866">
        <v>2</v>
      </c>
      <c r="CS866">
        <v>0</v>
      </c>
      <c r="CT866">
        <v>14</v>
      </c>
      <c r="CU866">
        <v>1</v>
      </c>
      <c r="CV866">
        <v>12</v>
      </c>
      <c r="CW866">
        <v>17</v>
      </c>
      <c r="CX866">
        <v>112</v>
      </c>
      <c r="CY866">
        <v>18</v>
      </c>
      <c r="CZ866">
        <v>1</v>
      </c>
      <c r="DA866">
        <v>73</v>
      </c>
      <c r="DB866">
        <v>75</v>
      </c>
      <c r="DC866">
        <v>7</v>
      </c>
      <c r="DD866">
        <v>0</v>
      </c>
      <c r="DE866">
        <v>139</v>
      </c>
      <c r="DF866">
        <v>25</v>
      </c>
      <c r="DG866">
        <v>23</v>
      </c>
      <c r="DH866">
        <v>25</v>
      </c>
      <c r="DI866">
        <v>19</v>
      </c>
      <c r="DJ866" s="11">
        <f t="shared" si="260"/>
        <v>-2</v>
      </c>
      <c r="DK866" s="6">
        <v>-1.2422750821999999</v>
      </c>
      <c r="DL866">
        <v>25</v>
      </c>
      <c r="DM866">
        <v>0</v>
      </c>
      <c r="DN866">
        <v>0</v>
      </c>
      <c r="DO866">
        <v>0</v>
      </c>
      <c r="DP866">
        <v>0</v>
      </c>
      <c r="DQ866">
        <v>1804</v>
      </c>
      <c r="DR866">
        <v>1251</v>
      </c>
      <c r="DS866">
        <v>1367</v>
      </c>
      <c r="DT866">
        <v>949</v>
      </c>
      <c r="DU866">
        <v>941</v>
      </c>
      <c r="DV866">
        <v>650</v>
      </c>
      <c r="DW866" s="6">
        <v>92.64</v>
      </c>
      <c r="DX866" s="6">
        <v>60.44</v>
      </c>
      <c r="DY866">
        <v>313</v>
      </c>
      <c r="DZ866">
        <v>214</v>
      </c>
      <c r="EA866">
        <v>106</v>
      </c>
      <c r="EB866">
        <v>57</v>
      </c>
      <c r="EC866">
        <v>61</v>
      </c>
      <c r="ED866">
        <v>51</v>
      </c>
      <c r="EE866">
        <v>73</v>
      </c>
      <c r="EF866">
        <v>83</v>
      </c>
      <c r="EG866" s="11">
        <f t="shared" si="261"/>
        <v>134</v>
      </c>
      <c r="EH866" s="11">
        <f t="shared" si="262"/>
        <v>134</v>
      </c>
      <c r="EI866">
        <v>756</v>
      </c>
      <c r="EJ866">
        <v>784</v>
      </c>
      <c r="EK866">
        <v>549</v>
      </c>
      <c r="EL866">
        <v>432</v>
      </c>
      <c r="EM866">
        <v>261</v>
      </c>
      <c r="EN866">
        <v>194</v>
      </c>
      <c r="EO866">
        <v>97</v>
      </c>
      <c r="EP866">
        <v>72</v>
      </c>
      <c r="EQ866">
        <v>7</v>
      </c>
      <c r="ER866">
        <v>1.7000000000000002</v>
      </c>
      <c r="ES866">
        <v>8.6999999999999993</v>
      </c>
      <c r="ET866">
        <v>3150.92</v>
      </c>
      <c r="EU866" s="11">
        <f t="shared" si="263"/>
        <v>295</v>
      </c>
      <c r="EV866" s="6">
        <f t="shared" si="264"/>
        <v>9.8000000000000007</v>
      </c>
      <c r="EW866" s="6">
        <f t="shared" si="265"/>
        <v>122.11533336886424</v>
      </c>
      <c r="EX866" s="6">
        <v>75.599999999999994</v>
      </c>
      <c r="EY866">
        <v>0.92</v>
      </c>
    </row>
    <row r="867" spans="1:155">
      <c r="A867">
        <v>862</v>
      </c>
      <c r="B867" s="5">
        <v>10000000</v>
      </c>
      <c r="C867" t="s">
        <v>2119</v>
      </c>
      <c r="D867" t="s">
        <v>1018</v>
      </c>
      <c r="E867" t="s">
        <v>144</v>
      </c>
      <c r="F867" t="s">
        <v>145</v>
      </c>
      <c r="G867" t="s">
        <v>145</v>
      </c>
      <c r="H867">
        <v>75</v>
      </c>
      <c r="I867">
        <v>210</v>
      </c>
      <c r="J867">
        <v>2003</v>
      </c>
      <c r="K867">
        <v>1</v>
      </c>
      <c r="L867">
        <v>28</v>
      </c>
      <c r="M867" t="s">
        <v>146</v>
      </c>
      <c r="N867" t="s">
        <v>2120</v>
      </c>
      <c r="O867" t="s">
        <v>2121</v>
      </c>
      <c r="P867" t="s">
        <v>198</v>
      </c>
      <c r="Q867" t="s">
        <v>404</v>
      </c>
      <c r="R867">
        <v>82</v>
      </c>
      <c r="S867">
        <v>19</v>
      </c>
      <c r="T867">
        <v>34</v>
      </c>
      <c r="U867">
        <v>21</v>
      </c>
      <c r="V867">
        <v>13</v>
      </c>
      <c r="W867">
        <v>53</v>
      </c>
      <c r="X867">
        <v>2</v>
      </c>
      <c r="Y867" s="6">
        <v>5.5</v>
      </c>
      <c r="Z867">
        <v>76</v>
      </c>
      <c r="AA867">
        <v>1812</v>
      </c>
      <c r="AB867">
        <v>87162</v>
      </c>
      <c r="AC867" s="6">
        <v>1445.91</v>
      </c>
      <c r="AD867" s="7">
        <v>17.7166666667</v>
      </c>
      <c r="AE867" s="7">
        <f t="shared" si="247"/>
        <v>17.688523035241463</v>
      </c>
      <c r="AF867" s="8">
        <v>0.3166556801184357</v>
      </c>
      <c r="AG867" s="8">
        <v>0.71621621621621623</v>
      </c>
      <c r="AH867" s="8">
        <v>9.4750320102432783E-2</v>
      </c>
      <c r="AI867" s="9">
        <f t="shared" si="248"/>
        <v>0.92140468227424743</v>
      </c>
      <c r="AJ867" s="10">
        <f t="shared" si="249"/>
        <v>1016.1550023766802</v>
      </c>
      <c r="AK867" s="7">
        <f t="shared" si="250"/>
        <v>3.0707305433948169</v>
      </c>
      <c r="AL867" s="7">
        <f t="shared" si="251"/>
        <v>1.9503288586426539</v>
      </c>
      <c r="AM867" s="8">
        <f t="shared" si="252"/>
        <v>0.61157024793388426</v>
      </c>
      <c r="AN867" s="11">
        <f t="shared" si="253"/>
        <v>27</v>
      </c>
      <c r="AO867" s="7">
        <f t="shared" si="254"/>
        <v>1.120401684752163</v>
      </c>
      <c r="AP867">
        <v>385</v>
      </c>
      <c r="AQ867">
        <v>385</v>
      </c>
      <c r="AR867">
        <v>316</v>
      </c>
      <c r="AS867">
        <v>215</v>
      </c>
      <c r="AT867">
        <v>215</v>
      </c>
      <c r="AU867">
        <v>215</v>
      </c>
      <c r="AV867" s="6">
        <v>29.22</v>
      </c>
      <c r="AW867">
        <v>118</v>
      </c>
      <c r="AX867">
        <v>18</v>
      </c>
      <c r="AY867">
        <v>18</v>
      </c>
      <c r="AZ867" s="11">
        <f t="shared" si="255"/>
        <v>36</v>
      </c>
      <c r="BA867" s="6">
        <v>24.8047</v>
      </c>
      <c r="BB867" s="6">
        <v>22.46</v>
      </c>
      <c r="BC867" s="6">
        <v>385.4</v>
      </c>
      <c r="BD867">
        <v>81</v>
      </c>
      <c r="BE867">
        <v>81</v>
      </c>
      <c r="BF867">
        <v>98</v>
      </c>
      <c r="BG867" s="11">
        <f t="shared" si="256"/>
        <v>-17</v>
      </c>
      <c r="BH867">
        <v>101</v>
      </c>
      <c r="BI867">
        <v>38</v>
      </c>
      <c r="BJ867">
        <v>32</v>
      </c>
      <c r="BK867">
        <v>35</v>
      </c>
      <c r="BL867">
        <v>38</v>
      </c>
      <c r="BM867">
        <v>32</v>
      </c>
      <c r="BN867">
        <v>35</v>
      </c>
      <c r="BO867" s="8">
        <f t="shared" si="257"/>
        <v>3.0381944444444444E-2</v>
      </c>
      <c r="BP867">
        <v>7</v>
      </c>
      <c r="BQ867">
        <v>13</v>
      </c>
      <c r="BR867">
        <v>7</v>
      </c>
      <c r="BS867">
        <v>13</v>
      </c>
      <c r="BT867" s="8">
        <f t="shared" si="258"/>
        <v>0.35</v>
      </c>
      <c r="BU867" s="8">
        <f t="shared" si="259"/>
        <v>1.5360983102918587E-2</v>
      </c>
      <c r="BV867">
        <v>1</v>
      </c>
      <c r="BW867">
        <v>1</v>
      </c>
      <c r="BX867">
        <v>0</v>
      </c>
      <c r="BY867">
        <v>0</v>
      </c>
      <c r="BZ867">
        <v>6</v>
      </c>
      <c r="CA867">
        <v>12</v>
      </c>
      <c r="CB867">
        <v>3</v>
      </c>
      <c r="CC867">
        <v>5</v>
      </c>
      <c r="CD867">
        <v>2</v>
      </c>
      <c r="CE867">
        <v>5</v>
      </c>
      <c r="CF867">
        <v>3</v>
      </c>
      <c r="CG867">
        <v>9</v>
      </c>
      <c r="CH867">
        <v>0</v>
      </c>
      <c r="CI867">
        <v>6</v>
      </c>
      <c r="CJ867">
        <v>3</v>
      </c>
      <c r="CK867">
        <v>1</v>
      </c>
      <c r="CL867">
        <v>0</v>
      </c>
      <c r="CM867">
        <v>0</v>
      </c>
      <c r="CN867">
        <v>2</v>
      </c>
      <c r="CO867">
        <v>0</v>
      </c>
      <c r="CP867">
        <v>2</v>
      </c>
      <c r="CQ867">
        <v>1</v>
      </c>
      <c r="CR867">
        <v>2</v>
      </c>
      <c r="CS867">
        <v>0</v>
      </c>
      <c r="CT867">
        <v>12</v>
      </c>
      <c r="CU867">
        <v>1</v>
      </c>
      <c r="CV867">
        <v>5</v>
      </c>
      <c r="CW867">
        <v>9</v>
      </c>
      <c r="CX867">
        <v>86</v>
      </c>
      <c r="CY867">
        <v>12</v>
      </c>
      <c r="CZ867">
        <v>2</v>
      </c>
      <c r="DA867">
        <v>36</v>
      </c>
      <c r="DB867">
        <v>26</v>
      </c>
      <c r="DC867">
        <v>32</v>
      </c>
      <c r="DD867">
        <v>4</v>
      </c>
      <c r="DE867">
        <v>103</v>
      </c>
      <c r="DF867">
        <v>35</v>
      </c>
      <c r="DG867">
        <v>27</v>
      </c>
      <c r="DH867">
        <v>34</v>
      </c>
      <c r="DI867">
        <v>23</v>
      </c>
      <c r="DJ867" s="11">
        <f t="shared" si="260"/>
        <v>-8</v>
      </c>
      <c r="DK867" s="6">
        <v>-11.111449010599999</v>
      </c>
      <c r="DL867">
        <v>33</v>
      </c>
      <c r="DM867">
        <v>2</v>
      </c>
      <c r="DN867">
        <v>0</v>
      </c>
      <c r="DO867">
        <v>0</v>
      </c>
      <c r="DP867">
        <v>0</v>
      </c>
      <c r="DQ867">
        <v>1560</v>
      </c>
      <c r="DR867">
        <v>1152</v>
      </c>
      <c r="DS867">
        <v>1150</v>
      </c>
      <c r="DT867">
        <v>865</v>
      </c>
      <c r="DU867">
        <v>781</v>
      </c>
      <c r="DV867">
        <v>598</v>
      </c>
      <c r="DW867" s="6">
        <v>90.73</v>
      </c>
      <c r="DX867" s="6">
        <v>50.06</v>
      </c>
      <c r="DY867">
        <v>321</v>
      </c>
      <c r="DZ867">
        <v>169</v>
      </c>
      <c r="EA867">
        <v>74</v>
      </c>
      <c r="EB867">
        <v>47</v>
      </c>
      <c r="EC867">
        <v>67</v>
      </c>
      <c r="ED867">
        <v>36</v>
      </c>
      <c r="EE867">
        <v>53</v>
      </c>
      <c r="EF867">
        <v>55</v>
      </c>
      <c r="EG867" s="11">
        <f t="shared" si="261"/>
        <v>120</v>
      </c>
      <c r="EH867" s="11">
        <f t="shared" si="262"/>
        <v>91</v>
      </c>
      <c r="EI867">
        <v>693</v>
      </c>
      <c r="EJ867">
        <v>609</v>
      </c>
      <c r="EK867">
        <v>558</v>
      </c>
      <c r="EL867">
        <v>509</v>
      </c>
      <c r="EM867">
        <v>243</v>
      </c>
      <c r="EN867">
        <v>117</v>
      </c>
      <c r="EO867">
        <v>110</v>
      </c>
      <c r="EP867">
        <v>99</v>
      </c>
      <c r="EQ867">
        <v>4</v>
      </c>
      <c r="ER867">
        <v>1.8</v>
      </c>
      <c r="ES867">
        <v>5.8</v>
      </c>
      <c r="ET867">
        <v>3120.28</v>
      </c>
      <c r="EU867" s="11">
        <f t="shared" si="263"/>
        <v>194</v>
      </c>
      <c r="EV867" s="6">
        <f t="shared" si="264"/>
        <v>3.4242424242424243</v>
      </c>
      <c r="EW867" s="6">
        <f t="shared" si="265"/>
        <v>112.5381247795506</v>
      </c>
      <c r="EX867" s="6">
        <v>53.3</v>
      </c>
      <c r="EY867">
        <v>0.65</v>
      </c>
    </row>
    <row r="868" spans="1:155">
      <c r="A868">
        <v>226</v>
      </c>
      <c r="B868" s="5">
        <v>10000000</v>
      </c>
      <c r="C868" t="s">
        <v>2634</v>
      </c>
      <c r="D868" t="s">
        <v>1054</v>
      </c>
      <c r="F868" t="s">
        <v>967</v>
      </c>
      <c r="G868" t="s">
        <v>967</v>
      </c>
      <c r="H868">
        <v>74</v>
      </c>
      <c r="I868">
        <v>214</v>
      </c>
      <c r="J868">
        <v>2007</v>
      </c>
      <c r="K868">
        <v>1</v>
      </c>
      <c r="L868">
        <v>7</v>
      </c>
      <c r="M868" t="s">
        <v>155</v>
      </c>
      <c r="N868" t="s">
        <v>2635</v>
      </c>
      <c r="O868" t="s">
        <v>1538</v>
      </c>
      <c r="P868" t="s">
        <v>198</v>
      </c>
      <c r="Q868" t="s">
        <v>359</v>
      </c>
      <c r="R868">
        <v>82</v>
      </c>
      <c r="S868">
        <v>20</v>
      </c>
      <c r="T868">
        <v>41</v>
      </c>
      <c r="U868">
        <v>26</v>
      </c>
      <c r="V868">
        <v>15</v>
      </c>
      <c r="W868">
        <v>61</v>
      </c>
      <c r="X868">
        <v>-24</v>
      </c>
      <c r="Y868" s="6">
        <v>-0.8</v>
      </c>
      <c r="Z868">
        <v>56</v>
      </c>
      <c r="AA868">
        <v>1995</v>
      </c>
      <c r="AB868">
        <v>93911</v>
      </c>
      <c r="AC868" s="6">
        <v>1556.59</v>
      </c>
      <c r="AD868" s="7">
        <v>19.066666666700002</v>
      </c>
      <c r="AE868" s="7">
        <f t="shared" si="247"/>
        <v>19.04569105692168</v>
      </c>
      <c r="AF868" s="8">
        <v>0.32992931251920854</v>
      </c>
      <c r="AG868" s="8">
        <v>0.6853932584269663</v>
      </c>
      <c r="AH868" s="8">
        <v>8.8999999999999996E-2</v>
      </c>
      <c r="AI868" s="9">
        <f t="shared" si="248"/>
        <v>0.89435600578871199</v>
      </c>
      <c r="AJ868" s="10">
        <f t="shared" si="249"/>
        <v>983.35600578871197</v>
      </c>
      <c r="AK868" s="7">
        <f t="shared" si="250"/>
        <v>3.4305758099435306</v>
      </c>
      <c r="AL868" s="7">
        <f t="shared" si="251"/>
        <v>2.8138430800660417</v>
      </c>
      <c r="AM868" s="8">
        <f t="shared" si="252"/>
        <v>0.54938271604938271</v>
      </c>
      <c r="AN868" s="11">
        <f t="shared" si="253"/>
        <v>16</v>
      </c>
      <c r="AO868" s="7">
        <f t="shared" si="254"/>
        <v>0.61673272987748895</v>
      </c>
      <c r="AP868">
        <v>479</v>
      </c>
      <c r="AQ868">
        <v>470</v>
      </c>
      <c r="AR868">
        <v>345</v>
      </c>
      <c r="AS868">
        <v>252</v>
      </c>
      <c r="AT868">
        <v>253</v>
      </c>
      <c r="AU868">
        <v>253</v>
      </c>
      <c r="AV868" s="6">
        <v>20.84</v>
      </c>
      <c r="AW868">
        <v>63</v>
      </c>
      <c r="AX868">
        <v>12</v>
      </c>
      <c r="AY868">
        <v>12</v>
      </c>
      <c r="AZ868" s="11">
        <f t="shared" si="255"/>
        <v>24</v>
      </c>
      <c r="BA868" s="6">
        <v>35.632399999999997</v>
      </c>
      <c r="BB868" s="6">
        <v>33.28</v>
      </c>
      <c r="BC868" s="6">
        <v>538.29999999999995</v>
      </c>
      <c r="BD868">
        <v>30</v>
      </c>
      <c r="BE868">
        <v>30</v>
      </c>
      <c r="BF868">
        <v>107</v>
      </c>
      <c r="BG868" s="11">
        <f t="shared" si="256"/>
        <v>-77</v>
      </c>
      <c r="BH868">
        <v>93</v>
      </c>
      <c r="BI868">
        <v>56</v>
      </c>
      <c r="BJ868">
        <v>24</v>
      </c>
      <c r="BK868">
        <v>22</v>
      </c>
      <c r="BL868">
        <v>56</v>
      </c>
      <c r="BM868">
        <v>24</v>
      </c>
      <c r="BN868">
        <v>22</v>
      </c>
      <c r="BO868" s="8">
        <f t="shared" si="257"/>
        <v>1.7959183673469388E-2</v>
      </c>
      <c r="BP868">
        <v>3</v>
      </c>
      <c r="BQ868">
        <v>11</v>
      </c>
      <c r="BR868">
        <v>3</v>
      </c>
      <c r="BS868">
        <v>11</v>
      </c>
      <c r="BT868" s="8">
        <f t="shared" si="258"/>
        <v>0.21428571428571427</v>
      </c>
      <c r="BU868" s="8">
        <f t="shared" si="259"/>
        <v>8.1727962638645651E-3</v>
      </c>
      <c r="BV868">
        <v>0</v>
      </c>
      <c r="BW868">
        <v>1</v>
      </c>
      <c r="BX868">
        <v>2</v>
      </c>
      <c r="BY868">
        <v>4</v>
      </c>
      <c r="BZ868">
        <v>1</v>
      </c>
      <c r="CA868">
        <v>6</v>
      </c>
      <c r="CB868">
        <v>1</v>
      </c>
      <c r="CC868">
        <v>4</v>
      </c>
      <c r="CD868">
        <v>1</v>
      </c>
      <c r="CE868">
        <v>2</v>
      </c>
      <c r="CF868">
        <v>3</v>
      </c>
      <c r="CG868">
        <v>7</v>
      </c>
      <c r="CH868">
        <v>2</v>
      </c>
      <c r="CI868">
        <v>1</v>
      </c>
      <c r="CJ868">
        <v>3</v>
      </c>
      <c r="CK868">
        <v>2</v>
      </c>
      <c r="CL868">
        <v>1</v>
      </c>
      <c r="CM868">
        <v>2</v>
      </c>
      <c r="CN868">
        <v>1</v>
      </c>
      <c r="CO868">
        <v>2</v>
      </c>
      <c r="CP868">
        <v>3</v>
      </c>
      <c r="CQ868">
        <v>4</v>
      </c>
      <c r="CR868">
        <v>2</v>
      </c>
      <c r="CS868">
        <v>0</v>
      </c>
      <c r="CT868">
        <v>8</v>
      </c>
      <c r="CU868">
        <v>1</v>
      </c>
      <c r="CV868">
        <v>4</v>
      </c>
      <c r="CW868">
        <v>12</v>
      </c>
      <c r="CX868">
        <v>76</v>
      </c>
      <c r="CY868">
        <v>15</v>
      </c>
      <c r="CZ868">
        <v>3</v>
      </c>
      <c r="DA868">
        <v>61</v>
      </c>
      <c r="DB868">
        <v>78</v>
      </c>
      <c r="DC868">
        <v>6</v>
      </c>
      <c r="DD868">
        <v>5</v>
      </c>
      <c r="DE868">
        <v>85</v>
      </c>
      <c r="DF868">
        <v>17</v>
      </c>
      <c r="DG868">
        <v>25</v>
      </c>
      <c r="DH868">
        <v>13</v>
      </c>
      <c r="DI868">
        <v>23</v>
      </c>
      <c r="DJ868" s="11">
        <f t="shared" si="260"/>
        <v>8</v>
      </c>
      <c r="DK868" s="6">
        <v>9.4217451628000006</v>
      </c>
      <c r="DL868">
        <v>13</v>
      </c>
      <c r="DM868">
        <v>2</v>
      </c>
      <c r="DN868">
        <v>0</v>
      </c>
      <c r="DO868">
        <v>1</v>
      </c>
      <c r="DP868">
        <v>1</v>
      </c>
      <c r="DQ868">
        <v>1907</v>
      </c>
      <c r="DR868">
        <v>1225</v>
      </c>
      <c r="DS868">
        <v>1419</v>
      </c>
      <c r="DT868">
        <v>905</v>
      </c>
      <c r="DU868">
        <v>1000</v>
      </c>
      <c r="DV868">
        <v>691</v>
      </c>
      <c r="DW868" s="6">
        <v>99.39</v>
      </c>
      <c r="DX868" s="6">
        <v>56.69</v>
      </c>
      <c r="DY868">
        <v>343</v>
      </c>
      <c r="DZ868">
        <v>188</v>
      </c>
      <c r="EA868">
        <v>89</v>
      </c>
      <c r="EB868">
        <v>73</v>
      </c>
      <c r="EC868">
        <v>83</v>
      </c>
      <c r="ED868">
        <v>52</v>
      </c>
      <c r="EE868">
        <v>60</v>
      </c>
      <c r="EF868">
        <v>84</v>
      </c>
      <c r="EG868" s="11">
        <f t="shared" si="261"/>
        <v>143</v>
      </c>
      <c r="EH868" s="11">
        <f t="shared" si="262"/>
        <v>136</v>
      </c>
      <c r="EI868">
        <v>939</v>
      </c>
      <c r="EJ868">
        <v>774</v>
      </c>
      <c r="EK868">
        <v>478</v>
      </c>
      <c r="EL868">
        <v>616</v>
      </c>
      <c r="EM868">
        <v>259</v>
      </c>
      <c r="EN868">
        <v>124</v>
      </c>
      <c r="EO868">
        <v>102</v>
      </c>
      <c r="EP868">
        <v>112</v>
      </c>
      <c r="EQ868">
        <v>4.5999999999999996</v>
      </c>
      <c r="ER868">
        <v>1</v>
      </c>
      <c r="ES868">
        <v>5.6</v>
      </c>
      <c r="ET868">
        <v>3161.36</v>
      </c>
      <c r="EU868" s="11">
        <f t="shared" si="263"/>
        <v>110</v>
      </c>
      <c r="EV868" s="6">
        <f t="shared" si="264"/>
        <v>4.1538461538461542</v>
      </c>
      <c r="EW868" s="6">
        <f t="shared" si="265"/>
        <v>120.72543187351839</v>
      </c>
      <c r="EX868" s="6">
        <v>60.4</v>
      </c>
      <c r="EY868">
        <v>0.74</v>
      </c>
    </row>
    <row r="869" spans="1:155">
      <c r="A869">
        <v>145</v>
      </c>
      <c r="B869" s="5">
        <v>10900000</v>
      </c>
      <c r="C869" t="s">
        <v>736</v>
      </c>
      <c r="D869" t="s">
        <v>737</v>
      </c>
      <c r="E869" t="s">
        <v>738</v>
      </c>
      <c r="F869" t="s">
        <v>145</v>
      </c>
      <c r="G869" t="s">
        <v>145</v>
      </c>
      <c r="H869">
        <v>71</v>
      </c>
      <c r="I869">
        <v>200</v>
      </c>
      <c r="J869">
        <v>2005</v>
      </c>
      <c r="K869">
        <v>1</v>
      </c>
      <c r="L869">
        <v>1</v>
      </c>
      <c r="M869" t="s">
        <v>155</v>
      </c>
      <c r="N869" t="s">
        <v>739</v>
      </c>
      <c r="O869" t="s">
        <v>740</v>
      </c>
      <c r="P869" t="s">
        <v>171</v>
      </c>
      <c r="Q869" t="s">
        <v>227</v>
      </c>
      <c r="R869">
        <v>75</v>
      </c>
      <c r="S869">
        <v>44</v>
      </c>
      <c r="T869">
        <v>45</v>
      </c>
      <c r="U869">
        <v>28</v>
      </c>
      <c r="V869">
        <v>17</v>
      </c>
      <c r="W869">
        <v>89</v>
      </c>
      <c r="X869">
        <v>17</v>
      </c>
      <c r="Y869" s="6">
        <v>18.399999999999999</v>
      </c>
      <c r="Z869">
        <v>24</v>
      </c>
      <c r="AA869">
        <v>1852</v>
      </c>
      <c r="AB869">
        <v>89450</v>
      </c>
      <c r="AC869" s="6">
        <v>1489.63</v>
      </c>
      <c r="AD869" s="7">
        <v>19.883333333300001</v>
      </c>
      <c r="AE869" s="7">
        <f t="shared" si="247"/>
        <v>19.874281481470373</v>
      </c>
      <c r="AF869" s="8">
        <v>0.34083275369746674</v>
      </c>
      <c r="AG869" s="8">
        <v>0.7416666666666667</v>
      </c>
      <c r="AH869" s="8">
        <v>0.11363636363636363</v>
      </c>
      <c r="AI869" s="9">
        <f t="shared" si="248"/>
        <v>0.91748251748251752</v>
      </c>
      <c r="AJ869" s="10">
        <f t="shared" si="249"/>
        <v>1031.1188811188811</v>
      </c>
      <c r="AK869" s="7">
        <f t="shared" si="250"/>
        <v>4.8334150090962185</v>
      </c>
      <c r="AL869" s="7">
        <f t="shared" si="251"/>
        <v>2.3764290461389739</v>
      </c>
      <c r="AM869" s="8">
        <f t="shared" si="252"/>
        <v>0.67039106145251393</v>
      </c>
      <c r="AN869" s="11">
        <f t="shared" si="253"/>
        <v>61</v>
      </c>
      <c r="AO869" s="7">
        <f t="shared" si="254"/>
        <v>2.4569859629572446</v>
      </c>
      <c r="AP869">
        <v>411</v>
      </c>
      <c r="AQ869">
        <v>411</v>
      </c>
      <c r="AR869">
        <v>325</v>
      </c>
      <c r="AS869">
        <v>255</v>
      </c>
      <c r="AT869">
        <v>255</v>
      </c>
      <c r="AU869">
        <v>255</v>
      </c>
      <c r="AV869" s="6">
        <v>29.81</v>
      </c>
      <c r="AW869">
        <v>113</v>
      </c>
      <c r="AX869">
        <v>34</v>
      </c>
      <c r="AY869">
        <v>22</v>
      </c>
      <c r="AZ869" s="11">
        <f t="shared" si="255"/>
        <v>56</v>
      </c>
      <c r="BA869" s="6">
        <v>23.658799999999999</v>
      </c>
      <c r="BB869" s="6">
        <v>22.88</v>
      </c>
      <c r="BC869" s="6">
        <v>404.2</v>
      </c>
      <c r="BD869">
        <v>80</v>
      </c>
      <c r="BE869">
        <v>80</v>
      </c>
      <c r="BF869">
        <v>91</v>
      </c>
      <c r="BG869" s="11">
        <f t="shared" si="256"/>
        <v>-11</v>
      </c>
      <c r="BH869">
        <v>70</v>
      </c>
      <c r="BI869">
        <v>70</v>
      </c>
      <c r="BJ869">
        <v>39</v>
      </c>
      <c r="BK869">
        <v>27</v>
      </c>
      <c r="BL869">
        <v>70</v>
      </c>
      <c r="BM869">
        <v>39</v>
      </c>
      <c r="BN869">
        <v>27</v>
      </c>
      <c r="BO869" s="8">
        <f t="shared" si="257"/>
        <v>2.1226415094339621E-2</v>
      </c>
      <c r="BP869">
        <v>842</v>
      </c>
      <c r="BQ869">
        <v>906</v>
      </c>
      <c r="BR869">
        <v>842</v>
      </c>
      <c r="BS869">
        <v>906</v>
      </c>
      <c r="BT869" s="8">
        <f t="shared" si="258"/>
        <v>0.4816933638443936</v>
      </c>
      <c r="BU869" s="8">
        <f t="shared" si="259"/>
        <v>0.98534385569334837</v>
      </c>
      <c r="BV869">
        <v>157</v>
      </c>
      <c r="BW869">
        <v>190</v>
      </c>
      <c r="BX869">
        <v>293</v>
      </c>
      <c r="BY869">
        <v>326</v>
      </c>
      <c r="BZ869">
        <v>392</v>
      </c>
      <c r="CA869">
        <v>390</v>
      </c>
      <c r="CB869">
        <v>256</v>
      </c>
      <c r="CC869">
        <v>275</v>
      </c>
      <c r="CD869">
        <v>253</v>
      </c>
      <c r="CE869">
        <v>302</v>
      </c>
      <c r="CF869">
        <v>546</v>
      </c>
      <c r="CG869">
        <v>549</v>
      </c>
      <c r="CH869">
        <v>1</v>
      </c>
      <c r="CI869">
        <v>11</v>
      </c>
      <c r="CJ869">
        <v>5</v>
      </c>
      <c r="CK869">
        <v>2</v>
      </c>
      <c r="CL869">
        <v>0</v>
      </c>
      <c r="CM869">
        <v>0</v>
      </c>
      <c r="CN869">
        <v>5</v>
      </c>
      <c r="CO869">
        <v>2</v>
      </c>
      <c r="CP869">
        <v>2</v>
      </c>
      <c r="CQ869">
        <v>10</v>
      </c>
      <c r="CR869">
        <v>6</v>
      </c>
      <c r="CS869">
        <v>1</v>
      </c>
      <c r="CT869">
        <v>18</v>
      </c>
      <c r="CU869">
        <v>1</v>
      </c>
      <c r="CV869">
        <v>4</v>
      </c>
      <c r="CW869">
        <v>10</v>
      </c>
      <c r="CX869">
        <v>55</v>
      </c>
      <c r="CY869">
        <v>39</v>
      </c>
      <c r="CZ869">
        <v>5</v>
      </c>
      <c r="DA869">
        <v>23</v>
      </c>
      <c r="DB869">
        <v>45</v>
      </c>
      <c r="DC869">
        <v>19</v>
      </c>
      <c r="DD869">
        <v>3</v>
      </c>
      <c r="DE869">
        <v>121</v>
      </c>
      <c r="DF869">
        <v>12</v>
      </c>
      <c r="DG869">
        <v>19</v>
      </c>
      <c r="DH869">
        <v>12</v>
      </c>
      <c r="DI869">
        <v>19</v>
      </c>
      <c r="DJ869" s="11">
        <f t="shared" si="260"/>
        <v>7</v>
      </c>
      <c r="DK869" s="6">
        <v>6.2287026816999997</v>
      </c>
      <c r="DL869">
        <v>12</v>
      </c>
      <c r="DM869">
        <v>0</v>
      </c>
      <c r="DN869">
        <v>0</v>
      </c>
      <c r="DO869">
        <v>0</v>
      </c>
      <c r="DP869">
        <v>0</v>
      </c>
      <c r="DQ869">
        <v>1841</v>
      </c>
      <c r="DR869">
        <v>1272</v>
      </c>
      <c r="DS869">
        <v>1393</v>
      </c>
      <c r="DT869">
        <v>959</v>
      </c>
      <c r="DU869">
        <v>1056</v>
      </c>
      <c r="DV869">
        <v>715</v>
      </c>
      <c r="DW869" s="6">
        <v>111.08</v>
      </c>
      <c r="DX869" s="6">
        <v>65.900000000000006</v>
      </c>
      <c r="DY869">
        <v>419</v>
      </c>
      <c r="DZ869">
        <v>231</v>
      </c>
      <c r="EA869">
        <v>120</v>
      </c>
      <c r="EB869">
        <v>59</v>
      </c>
      <c r="EC869">
        <v>106</v>
      </c>
      <c r="ED869">
        <v>58</v>
      </c>
      <c r="EE869">
        <v>60</v>
      </c>
      <c r="EF869">
        <v>64</v>
      </c>
      <c r="EG869" s="11">
        <f t="shared" si="261"/>
        <v>166</v>
      </c>
      <c r="EH869" s="11">
        <f t="shared" si="262"/>
        <v>122</v>
      </c>
      <c r="EI869">
        <v>857</v>
      </c>
      <c r="EJ869">
        <v>917</v>
      </c>
      <c r="EK869">
        <v>482</v>
      </c>
      <c r="EL869">
        <v>651</v>
      </c>
      <c r="EM869">
        <v>223</v>
      </c>
      <c r="EN869">
        <v>160</v>
      </c>
      <c r="EO869">
        <v>82</v>
      </c>
      <c r="EP869">
        <v>110</v>
      </c>
      <c r="EQ869">
        <v>10.5</v>
      </c>
      <c r="ER869">
        <v>1.7000000000000002</v>
      </c>
      <c r="ES869">
        <v>12.3</v>
      </c>
      <c r="ET869">
        <v>2880.93</v>
      </c>
      <c r="EU869" s="11">
        <f t="shared" si="263"/>
        <v>131</v>
      </c>
      <c r="EV869" s="6">
        <f t="shared" si="264"/>
        <v>9.9166666666666661</v>
      </c>
      <c r="EW869" s="6">
        <f t="shared" si="265"/>
        <v>125.38684102763773</v>
      </c>
      <c r="EX869" s="6">
        <v>94.6</v>
      </c>
      <c r="EY869">
        <v>1.26</v>
      </c>
    </row>
    <row r="870" spans="1:155">
      <c r="A870">
        <v>838</v>
      </c>
      <c r="B870" s="5">
        <v>11000000</v>
      </c>
      <c r="C870" t="s">
        <v>2015</v>
      </c>
      <c r="D870" t="s">
        <v>2016</v>
      </c>
      <c r="E870" t="s">
        <v>144</v>
      </c>
      <c r="F870" t="s">
        <v>145</v>
      </c>
      <c r="G870" t="s">
        <v>145</v>
      </c>
      <c r="H870">
        <v>73</v>
      </c>
      <c r="I870">
        <v>210</v>
      </c>
      <c r="J870">
        <v>2009</v>
      </c>
      <c r="K870">
        <v>2</v>
      </c>
      <c r="L870">
        <v>33</v>
      </c>
      <c r="M870" t="s">
        <v>155</v>
      </c>
      <c r="N870" t="s">
        <v>2014</v>
      </c>
      <c r="O870" t="s">
        <v>574</v>
      </c>
      <c r="P870" t="s">
        <v>463</v>
      </c>
      <c r="Q870" t="s">
        <v>250</v>
      </c>
      <c r="R870">
        <v>72</v>
      </c>
      <c r="S870">
        <v>20</v>
      </c>
      <c r="T870">
        <v>35</v>
      </c>
      <c r="U870">
        <v>21</v>
      </c>
      <c r="V870">
        <v>14</v>
      </c>
      <c r="W870">
        <v>55</v>
      </c>
      <c r="X870">
        <v>-1</v>
      </c>
      <c r="Y870" s="6">
        <v>-2.4</v>
      </c>
      <c r="Z870">
        <v>10</v>
      </c>
      <c r="AA870">
        <v>1833</v>
      </c>
      <c r="AB870">
        <v>92700</v>
      </c>
      <c r="AC870" s="6">
        <v>1543.74</v>
      </c>
      <c r="AD870" s="7">
        <v>21.4666666667</v>
      </c>
      <c r="AE870" s="7">
        <f t="shared" si="247"/>
        <v>21.45527777778889</v>
      </c>
      <c r="AF870" s="8">
        <v>0.35461455588761603</v>
      </c>
      <c r="AG870" s="8">
        <v>0.63218390804597702</v>
      </c>
      <c r="AH870" s="8">
        <v>9.9428571428571422E-2</v>
      </c>
      <c r="AI870" s="9">
        <f t="shared" si="248"/>
        <v>0.91822429906542058</v>
      </c>
      <c r="AJ870" s="10">
        <f t="shared" si="249"/>
        <v>1017.6528704939921</v>
      </c>
      <c r="AK870" s="7">
        <f t="shared" si="250"/>
        <v>3.3813984220140698</v>
      </c>
      <c r="AL870" s="7">
        <f t="shared" si="251"/>
        <v>2.7206653970228145</v>
      </c>
      <c r="AM870" s="8">
        <f t="shared" si="252"/>
        <v>0.55414012738853502</v>
      </c>
      <c r="AN870" s="11">
        <f t="shared" si="253"/>
        <v>17</v>
      </c>
      <c r="AO870" s="7">
        <f t="shared" si="254"/>
        <v>0.6607330249912553</v>
      </c>
      <c r="AP870">
        <v>297</v>
      </c>
      <c r="AQ870">
        <v>297</v>
      </c>
      <c r="AR870">
        <v>245</v>
      </c>
      <c r="AS870">
        <v>189</v>
      </c>
      <c r="AT870">
        <v>189</v>
      </c>
      <c r="AU870">
        <v>189</v>
      </c>
      <c r="AV870" s="6">
        <v>19.28</v>
      </c>
      <c r="AW870">
        <v>71</v>
      </c>
      <c r="AX870">
        <v>12</v>
      </c>
      <c r="AY870">
        <v>19</v>
      </c>
      <c r="AZ870" s="11">
        <f t="shared" si="255"/>
        <v>31</v>
      </c>
      <c r="BA870" s="6">
        <v>32.746000000000002</v>
      </c>
      <c r="BB870" s="6">
        <v>27.8</v>
      </c>
      <c r="BC870" s="6">
        <v>283.2</v>
      </c>
      <c r="BD870">
        <v>21</v>
      </c>
      <c r="BE870">
        <v>21</v>
      </c>
      <c r="BF870">
        <v>45</v>
      </c>
      <c r="BG870" s="11">
        <f t="shared" si="256"/>
        <v>-24</v>
      </c>
      <c r="BH870">
        <v>56</v>
      </c>
      <c r="BI870">
        <v>27</v>
      </c>
      <c r="BJ870">
        <v>58</v>
      </c>
      <c r="BK870">
        <v>45</v>
      </c>
      <c r="BL870">
        <v>27</v>
      </c>
      <c r="BM870">
        <v>58</v>
      </c>
      <c r="BN870">
        <v>45</v>
      </c>
      <c r="BO870" s="8">
        <f t="shared" si="257"/>
        <v>3.0140656396517081E-2</v>
      </c>
      <c r="BP870">
        <v>1039</v>
      </c>
      <c r="BQ870">
        <v>752</v>
      </c>
      <c r="BR870">
        <v>1039</v>
      </c>
      <c r="BS870">
        <v>752</v>
      </c>
      <c r="BT870" s="8">
        <f t="shared" si="258"/>
        <v>0.58012283640424345</v>
      </c>
      <c r="BU870" s="8">
        <f t="shared" si="259"/>
        <v>0.95673076923076927</v>
      </c>
      <c r="BV870">
        <v>424</v>
      </c>
      <c r="BW870">
        <v>321</v>
      </c>
      <c r="BX870">
        <v>255</v>
      </c>
      <c r="BY870">
        <v>189</v>
      </c>
      <c r="BZ870">
        <v>360</v>
      </c>
      <c r="CA870">
        <v>242</v>
      </c>
      <c r="CB870">
        <v>384</v>
      </c>
      <c r="CC870">
        <v>250</v>
      </c>
      <c r="CD870">
        <v>312</v>
      </c>
      <c r="CE870">
        <v>250</v>
      </c>
      <c r="CF870">
        <v>600</v>
      </c>
      <c r="CG870">
        <v>443</v>
      </c>
      <c r="CH870">
        <v>0</v>
      </c>
      <c r="CI870">
        <v>6</v>
      </c>
      <c r="CJ870">
        <v>3</v>
      </c>
      <c r="CK870">
        <v>0</v>
      </c>
      <c r="CL870">
        <v>0</v>
      </c>
      <c r="CM870">
        <v>0</v>
      </c>
      <c r="CN870">
        <v>3</v>
      </c>
      <c r="CO870">
        <v>0</v>
      </c>
      <c r="CP870">
        <v>4</v>
      </c>
      <c r="CQ870">
        <v>5</v>
      </c>
      <c r="CR870">
        <v>2</v>
      </c>
      <c r="CS870">
        <v>0</v>
      </c>
      <c r="CT870">
        <v>6</v>
      </c>
      <c r="CU870">
        <v>0</v>
      </c>
      <c r="CV870">
        <v>7</v>
      </c>
      <c r="CW870">
        <v>6</v>
      </c>
      <c r="CX870">
        <v>43</v>
      </c>
      <c r="CY870">
        <v>22</v>
      </c>
      <c r="CZ870">
        <v>2</v>
      </c>
      <c r="DA870">
        <v>39</v>
      </c>
      <c r="DB870">
        <v>23</v>
      </c>
      <c r="DC870">
        <v>8</v>
      </c>
      <c r="DD870">
        <v>3</v>
      </c>
      <c r="DE870">
        <v>92</v>
      </c>
      <c r="DF870">
        <v>4</v>
      </c>
      <c r="DG870">
        <v>26</v>
      </c>
      <c r="DH870">
        <v>5</v>
      </c>
      <c r="DI870">
        <v>22</v>
      </c>
      <c r="DJ870" s="11">
        <f t="shared" si="260"/>
        <v>22</v>
      </c>
      <c r="DK870" s="6">
        <v>15.1886576298</v>
      </c>
      <c r="DL870">
        <v>4</v>
      </c>
      <c r="DM870">
        <v>0</v>
      </c>
      <c r="DN870">
        <v>0</v>
      </c>
      <c r="DO870">
        <v>0</v>
      </c>
      <c r="DP870">
        <v>0</v>
      </c>
      <c r="DQ870">
        <v>1536</v>
      </c>
      <c r="DR870">
        <v>1493</v>
      </c>
      <c r="DS870">
        <v>1174</v>
      </c>
      <c r="DT870">
        <v>1170</v>
      </c>
      <c r="DU870">
        <v>875</v>
      </c>
      <c r="DV870">
        <v>856</v>
      </c>
      <c r="DW870" s="6">
        <v>80.349999999999994</v>
      </c>
      <c r="DX870" s="6">
        <v>74.63</v>
      </c>
      <c r="DY870">
        <v>269</v>
      </c>
      <c r="DZ870">
        <v>245</v>
      </c>
      <c r="EA870">
        <v>87</v>
      </c>
      <c r="EB870">
        <v>70</v>
      </c>
      <c r="EC870">
        <v>67</v>
      </c>
      <c r="ED870">
        <v>62</v>
      </c>
      <c r="EE870">
        <v>85</v>
      </c>
      <c r="EF870">
        <v>52</v>
      </c>
      <c r="EG870" s="11">
        <f t="shared" si="261"/>
        <v>152</v>
      </c>
      <c r="EH870" s="11">
        <f t="shared" si="262"/>
        <v>114</v>
      </c>
      <c r="EI870">
        <v>1073</v>
      </c>
      <c r="EJ870">
        <v>799</v>
      </c>
      <c r="EK870">
        <v>363</v>
      </c>
      <c r="EL870">
        <v>386</v>
      </c>
      <c r="EM870">
        <v>188</v>
      </c>
      <c r="EN870">
        <v>160</v>
      </c>
      <c r="EO870">
        <v>74</v>
      </c>
      <c r="EP870">
        <v>87</v>
      </c>
      <c r="EQ870">
        <v>4</v>
      </c>
      <c r="ER870">
        <v>1.9</v>
      </c>
      <c r="ES870">
        <v>6</v>
      </c>
      <c r="ET870">
        <v>2809.55</v>
      </c>
      <c r="EU870" s="11">
        <f t="shared" si="263"/>
        <v>76</v>
      </c>
      <c r="EV870" s="6">
        <f t="shared" si="264"/>
        <v>19.75</v>
      </c>
      <c r="EW870" s="6">
        <f t="shared" si="265"/>
        <v>117.72707839403009</v>
      </c>
      <c r="EX870" s="6">
        <v>57.7</v>
      </c>
      <c r="EY870">
        <v>0.8</v>
      </c>
    </row>
    <row r="871" spans="1:155">
      <c r="A871">
        <v>208</v>
      </c>
      <c r="B871" s="5">
        <v>11000000</v>
      </c>
      <c r="C871" t="s">
        <v>2516</v>
      </c>
      <c r="D871" t="s">
        <v>425</v>
      </c>
      <c r="E871" t="s">
        <v>144</v>
      </c>
      <c r="F871" t="s">
        <v>145</v>
      </c>
      <c r="G871" t="s">
        <v>145</v>
      </c>
      <c r="H871">
        <v>72</v>
      </c>
      <c r="I871">
        <v>210</v>
      </c>
      <c r="J871">
        <v>2007</v>
      </c>
      <c r="K871">
        <v>2</v>
      </c>
      <c r="L871">
        <v>43</v>
      </c>
      <c r="M871" t="s">
        <v>146</v>
      </c>
      <c r="N871" t="s">
        <v>2517</v>
      </c>
      <c r="O871" t="s">
        <v>2518</v>
      </c>
      <c r="P871" t="s">
        <v>192</v>
      </c>
      <c r="Q871" t="s">
        <v>165</v>
      </c>
      <c r="R871">
        <v>66</v>
      </c>
      <c r="S871">
        <v>10</v>
      </c>
      <c r="T871">
        <v>30</v>
      </c>
      <c r="U871">
        <v>13</v>
      </c>
      <c r="V871">
        <v>17</v>
      </c>
      <c r="W871">
        <v>40</v>
      </c>
      <c r="X871">
        <v>-8</v>
      </c>
      <c r="Y871" s="6">
        <v>10.4</v>
      </c>
      <c r="Z871">
        <v>44</v>
      </c>
      <c r="AA871">
        <v>1860</v>
      </c>
      <c r="AB871">
        <v>96640</v>
      </c>
      <c r="AC871" s="6">
        <v>1603.06</v>
      </c>
      <c r="AD871" s="7">
        <v>24.4</v>
      </c>
      <c r="AE871" s="7">
        <f t="shared" si="247"/>
        <v>24.364276094276097</v>
      </c>
      <c r="AF871" s="8">
        <v>0.40672865896203075</v>
      </c>
      <c r="AG871" s="8">
        <v>0.52631578947368418</v>
      </c>
      <c r="AH871" s="8">
        <v>8.9201877934272297E-2</v>
      </c>
      <c r="AI871" s="9">
        <f t="shared" si="248"/>
        <v>0.89640883977900554</v>
      </c>
      <c r="AJ871" s="10">
        <f t="shared" si="249"/>
        <v>985.61071771327784</v>
      </c>
      <c r="AK871" s="7">
        <f t="shared" si="250"/>
        <v>2.8445597794218558</v>
      </c>
      <c r="AL871" s="7">
        <f t="shared" si="251"/>
        <v>2.8071313612715683</v>
      </c>
      <c r="AM871" s="8">
        <f t="shared" si="252"/>
        <v>0.50331125827814571</v>
      </c>
      <c r="AN871" s="11">
        <f t="shared" si="253"/>
        <v>1</v>
      </c>
      <c r="AO871" s="7">
        <f t="shared" si="254"/>
        <v>3.7428418150287524E-2</v>
      </c>
      <c r="AP871">
        <v>295</v>
      </c>
      <c r="AQ871">
        <v>295</v>
      </c>
      <c r="AR871">
        <v>197</v>
      </c>
      <c r="AS871">
        <v>143</v>
      </c>
      <c r="AT871">
        <v>142</v>
      </c>
      <c r="AU871">
        <v>142</v>
      </c>
      <c r="AV871" s="6">
        <v>6.62</v>
      </c>
      <c r="AW871">
        <v>9</v>
      </c>
      <c r="AX871">
        <v>3</v>
      </c>
      <c r="AY871">
        <v>4</v>
      </c>
      <c r="AZ871" s="11">
        <f t="shared" si="255"/>
        <v>7</v>
      </c>
      <c r="BA871" s="6">
        <v>58.281700000000001</v>
      </c>
      <c r="BB871" s="6">
        <v>49.39</v>
      </c>
      <c r="BC871" s="6">
        <v>219.4</v>
      </c>
      <c r="BD871">
        <v>78</v>
      </c>
      <c r="BE871">
        <v>78</v>
      </c>
      <c r="BF871">
        <v>71</v>
      </c>
      <c r="BG871" s="11">
        <f t="shared" si="256"/>
        <v>7</v>
      </c>
      <c r="BH871">
        <v>54</v>
      </c>
      <c r="BI871">
        <v>58</v>
      </c>
      <c r="BJ871">
        <v>30</v>
      </c>
      <c r="BK871">
        <v>104</v>
      </c>
      <c r="BL871">
        <v>58</v>
      </c>
      <c r="BM871">
        <v>30</v>
      </c>
      <c r="BN871">
        <v>104</v>
      </c>
      <c r="BO871" s="8">
        <f t="shared" si="257"/>
        <v>7.7611940298507459E-2</v>
      </c>
      <c r="BP871">
        <v>0</v>
      </c>
      <c r="BQ871">
        <v>0</v>
      </c>
      <c r="BR871">
        <v>0</v>
      </c>
      <c r="BS871">
        <v>0</v>
      </c>
      <c r="BT871" s="8">
        <f t="shared" si="258"/>
        <v>0</v>
      </c>
      <c r="BU871" s="8">
        <f t="shared" si="259"/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2</v>
      </c>
      <c r="CK871">
        <v>1</v>
      </c>
      <c r="CL871">
        <v>0</v>
      </c>
      <c r="CM871">
        <v>0</v>
      </c>
      <c r="CN871">
        <v>0</v>
      </c>
      <c r="CO871">
        <v>0</v>
      </c>
      <c r="CP871">
        <v>7</v>
      </c>
      <c r="CQ871">
        <v>0</v>
      </c>
      <c r="CR871">
        <v>0</v>
      </c>
      <c r="CS871">
        <v>0</v>
      </c>
      <c r="CT871">
        <v>3</v>
      </c>
      <c r="CU871">
        <v>1</v>
      </c>
      <c r="CV871">
        <v>1</v>
      </c>
      <c r="CW871">
        <v>3</v>
      </c>
      <c r="CX871">
        <v>49</v>
      </c>
      <c r="CY871">
        <v>4</v>
      </c>
      <c r="CZ871">
        <v>3</v>
      </c>
      <c r="DA871">
        <v>83</v>
      </c>
      <c r="DB871">
        <v>11</v>
      </c>
      <c r="DC871">
        <v>0</v>
      </c>
      <c r="DD871">
        <v>0</v>
      </c>
      <c r="DE871">
        <v>41</v>
      </c>
      <c r="DF871">
        <v>18</v>
      </c>
      <c r="DG871">
        <v>20</v>
      </c>
      <c r="DH871">
        <v>18</v>
      </c>
      <c r="DI871">
        <v>15</v>
      </c>
      <c r="DJ871" s="11">
        <f t="shared" si="260"/>
        <v>2</v>
      </c>
      <c r="DK871" s="6">
        <v>5.3640526399999997</v>
      </c>
      <c r="DL871">
        <v>16</v>
      </c>
      <c r="DM871">
        <v>2</v>
      </c>
      <c r="DN871">
        <v>0</v>
      </c>
      <c r="DO871">
        <v>0</v>
      </c>
      <c r="DP871">
        <v>0</v>
      </c>
      <c r="DQ871">
        <v>1602</v>
      </c>
      <c r="DR871">
        <v>1340</v>
      </c>
      <c r="DS871">
        <v>1213</v>
      </c>
      <c r="DT871">
        <v>1032</v>
      </c>
      <c r="DU871">
        <v>852</v>
      </c>
      <c r="DV871">
        <v>724</v>
      </c>
      <c r="DW871" s="6">
        <v>75.02</v>
      </c>
      <c r="DX871" s="6">
        <v>64.92</v>
      </c>
      <c r="DY871">
        <v>235</v>
      </c>
      <c r="DZ871">
        <v>211</v>
      </c>
      <c r="EA871">
        <v>76</v>
      </c>
      <c r="EB871">
        <v>75</v>
      </c>
      <c r="EC871">
        <v>58</v>
      </c>
      <c r="ED871">
        <v>44</v>
      </c>
      <c r="EE871">
        <v>75</v>
      </c>
      <c r="EF871">
        <v>60</v>
      </c>
      <c r="EG871" s="11">
        <f t="shared" si="261"/>
        <v>133</v>
      </c>
      <c r="EH871" s="11">
        <f t="shared" si="262"/>
        <v>104</v>
      </c>
      <c r="EI871">
        <v>855</v>
      </c>
      <c r="EJ871">
        <v>795</v>
      </c>
      <c r="EK871">
        <v>446</v>
      </c>
      <c r="EL871">
        <v>486</v>
      </c>
      <c r="EM871">
        <v>218</v>
      </c>
      <c r="EN871">
        <v>179</v>
      </c>
      <c r="EO871">
        <v>90</v>
      </c>
      <c r="EP871">
        <v>99</v>
      </c>
      <c r="EQ871">
        <v>3.6</v>
      </c>
      <c r="ER871">
        <v>2.4</v>
      </c>
      <c r="ES871">
        <v>6.1</v>
      </c>
      <c r="ET871">
        <v>2338.29</v>
      </c>
      <c r="EU871" s="11">
        <f t="shared" si="263"/>
        <v>228</v>
      </c>
      <c r="EV871" s="6">
        <f t="shared" si="264"/>
        <v>6.75</v>
      </c>
      <c r="EW871" s="6">
        <f t="shared" si="265"/>
        <v>110.11440619814604</v>
      </c>
      <c r="EX871" s="6">
        <v>52.8</v>
      </c>
      <c r="EY871">
        <v>0.8</v>
      </c>
    </row>
    <row r="872" spans="1:155">
      <c r="A872">
        <v>542</v>
      </c>
      <c r="B872" s="5">
        <v>12000000</v>
      </c>
      <c r="C872" t="s">
        <v>2658</v>
      </c>
      <c r="D872" t="s">
        <v>1045</v>
      </c>
      <c r="E872" t="s">
        <v>189</v>
      </c>
      <c r="F872" t="s">
        <v>145</v>
      </c>
      <c r="G872" t="s">
        <v>145</v>
      </c>
      <c r="H872">
        <v>76</v>
      </c>
      <c r="I872">
        <v>232</v>
      </c>
      <c r="J872">
        <v>2003</v>
      </c>
      <c r="K872">
        <v>2</v>
      </c>
      <c r="L872">
        <v>49</v>
      </c>
      <c r="M872" t="s">
        <v>146</v>
      </c>
      <c r="N872" t="s">
        <v>2659</v>
      </c>
      <c r="O872" t="s">
        <v>2551</v>
      </c>
      <c r="P872" t="s">
        <v>192</v>
      </c>
      <c r="Q872" t="s">
        <v>342</v>
      </c>
      <c r="R872">
        <v>78</v>
      </c>
      <c r="S872">
        <v>17</v>
      </c>
      <c r="T872">
        <v>25</v>
      </c>
      <c r="U872">
        <v>9</v>
      </c>
      <c r="V872">
        <v>16</v>
      </c>
      <c r="W872">
        <v>42</v>
      </c>
      <c r="X872">
        <v>20</v>
      </c>
      <c r="Y872" s="6">
        <v>6.5</v>
      </c>
      <c r="Z872">
        <v>38</v>
      </c>
      <c r="AA872">
        <v>2218</v>
      </c>
      <c r="AB872">
        <v>117286</v>
      </c>
      <c r="AC872" s="6">
        <v>1939.39</v>
      </c>
      <c r="AD872" s="7">
        <v>25.066666666700002</v>
      </c>
      <c r="AE872" s="7">
        <f t="shared" si="247"/>
        <v>24.99725071226182</v>
      </c>
      <c r="AF872" s="8">
        <v>0.41273715909211828</v>
      </c>
      <c r="AG872" s="8">
        <v>0.48837209302325579</v>
      </c>
      <c r="AH872" s="8">
        <v>9.1392136025504778E-2</v>
      </c>
      <c r="AI872" s="9">
        <f t="shared" si="248"/>
        <v>0.93318729463307781</v>
      </c>
      <c r="AJ872" s="10">
        <f t="shared" si="249"/>
        <v>1024.5794306585826</v>
      </c>
      <c r="AK872" s="7">
        <f t="shared" si="250"/>
        <v>2.6606304044055085</v>
      </c>
      <c r="AL872" s="7">
        <f t="shared" si="251"/>
        <v>1.8871913333573955</v>
      </c>
      <c r="AM872" s="8">
        <f t="shared" si="252"/>
        <v>0.58503401360544216</v>
      </c>
      <c r="AN872" s="11">
        <f t="shared" si="253"/>
        <v>25</v>
      </c>
      <c r="AO872" s="7">
        <f t="shared" si="254"/>
        <v>0.77343907104811294</v>
      </c>
      <c r="AP872">
        <v>425</v>
      </c>
      <c r="AQ872">
        <v>411</v>
      </c>
      <c r="AR872">
        <v>284</v>
      </c>
      <c r="AS872">
        <v>183</v>
      </c>
      <c r="AT872">
        <v>183</v>
      </c>
      <c r="AU872">
        <v>183</v>
      </c>
      <c r="AV872" s="6">
        <v>8.39</v>
      </c>
      <c r="AW872">
        <v>3</v>
      </c>
      <c r="AX872">
        <v>5</v>
      </c>
      <c r="AY872">
        <v>27</v>
      </c>
      <c r="AZ872" s="11">
        <f t="shared" si="255"/>
        <v>32</v>
      </c>
      <c r="BA872" s="6">
        <v>57.584699999999998</v>
      </c>
      <c r="BB872" s="6">
        <v>51.01</v>
      </c>
      <c r="BC872" s="6">
        <v>138.9</v>
      </c>
      <c r="BD872">
        <v>140</v>
      </c>
      <c r="BE872">
        <v>140</v>
      </c>
      <c r="BF872">
        <v>94</v>
      </c>
      <c r="BG872" s="11">
        <f t="shared" si="256"/>
        <v>46</v>
      </c>
      <c r="BH872">
        <v>101</v>
      </c>
      <c r="BI872">
        <v>80</v>
      </c>
      <c r="BJ872">
        <v>11</v>
      </c>
      <c r="BK872">
        <v>157</v>
      </c>
      <c r="BL872">
        <v>80</v>
      </c>
      <c r="BM872">
        <v>11</v>
      </c>
      <c r="BN872">
        <v>157</v>
      </c>
      <c r="BO872" s="8">
        <f t="shared" si="257"/>
        <v>8.8851160158460674E-2</v>
      </c>
      <c r="BP872">
        <v>0</v>
      </c>
      <c r="BQ872">
        <v>0</v>
      </c>
      <c r="BR872">
        <v>0</v>
      </c>
      <c r="BS872">
        <v>0</v>
      </c>
      <c r="BT872" s="8">
        <f t="shared" si="258"/>
        <v>0</v>
      </c>
      <c r="BU872" s="8">
        <f t="shared" si="259"/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5</v>
      </c>
      <c r="CJ872">
        <v>4</v>
      </c>
      <c r="CK872">
        <v>0</v>
      </c>
      <c r="CL872">
        <v>0</v>
      </c>
      <c r="CM872">
        <v>0</v>
      </c>
      <c r="CN872">
        <v>0</v>
      </c>
      <c r="CO872">
        <v>1</v>
      </c>
      <c r="CP872">
        <v>12</v>
      </c>
      <c r="CQ872">
        <v>2</v>
      </c>
      <c r="CR872">
        <v>0</v>
      </c>
      <c r="CS872">
        <v>0</v>
      </c>
      <c r="CT872">
        <v>2</v>
      </c>
      <c r="CU872">
        <v>0</v>
      </c>
      <c r="CV872">
        <v>5</v>
      </c>
      <c r="CW872">
        <v>9</v>
      </c>
      <c r="CX872">
        <v>87</v>
      </c>
      <c r="CY872">
        <v>1</v>
      </c>
      <c r="CZ872">
        <v>1</v>
      </c>
      <c r="DA872">
        <v>89</v>
      </c>
      <c r="DB872">
        <v>21</v>
      </c>
      <c r="DC872">
        <v>0</v>
      </c>
      <c r="DD872">
        <v>0</v>
      </c>
      <c r="DE872">
        <v>71</v>
      </c>
      <c r="DF872">
        <v>19</v>
      </c>
      <c r="DG872">
        <v>6</v>
      </c>
      <c r="DH872">
        <v>17</v>
      </c>
      <c r="DI872">
        <v>5</v>
      </c>
      <c r="DJ872" s="11">
        <f t="shared" si="260"/>
        <v>-13</v>
      </c>
      <c r="DK872" s="6">
        <v>1.09816091</v>
      </c>
      <c r="DL872">
        <v>19</v>
      </c>
      <c r="DM872">
        <v>0</v>
      </c>
      <c r="DN872">
        <v>0</v>
      </c>
      <c r="DO872">
        <v>0</v>
      </c>
      <c r="DP872">
        <v>0</v>
      </c>
      <c r="DQ872">
        <v>1799</v>
      </c>
      <c r="DR872">
        <v>1767</v>
      </c>
      <c r="DS872">
        <v>1318</v>
      </c>
      <c r="DT872">
        <v>1241</v>
      </c>
      <c r="DU872">
        <v>941</v>
      </c>
      <c r="DV872">
        <v>913</v>
      </c>
      <c r="DW872" s="6">
        <v>83.4</v>
      </c>
      <c r="DX872" s="6">
        <v>79.099999999999994</v>
      </c>
      <c r="DY872">
        <v>274</v>
      </c>
      <c r="DZ872">
        <v>266</v>
      </c>
      <c r="EA872">
        <v>86</v>
      </c>
      <c r="EB872">
        <v>61</v>
      </c>
      <c r="EC872">
        <v>79</v>
      </c>
      <c r="ED872">
        <v>55</v>
      </c>
      <c r="EE872">
        <v>118</v>
      </c>
      <c r="EF872">
        <v>98</v>
      </c>
      <c r="EG872" s="11">
        <f t="shared" si="261"/>
        <v>197</v>
      </c>
      <c r="EH872" s="11">
        <f t="shared" si="262"/>
        <v>153</v>
      </c>
      <c r="EI872">
        <v>1085</v>
      </c>
      <c r="EJ872">
        <v>1120</v>
      </c>
      <c r="EK872">
        <v>686</v>
      </c>
      <c r="EL872">
        <v>797</v>
      </c>
      <c r="EM872">
        <v>366</v>
      </c>
      <c r="EN872">
        <v>179</v>
      </c>
      <c r="EO872">
        <v>122</v>
      </c>
      <c r="EP872">
        <v>115</v>
      </c>
      <c r="EQ872">
        <v>4.0999999999999996</v>
      </c>
      <c r="ER872">
        <v>6</v>
      </c>
      <c r="ES872">
        <v>10.1</v>
      </c>
      <c r="ET872">
        <v>2759.46</v>
      </c>
      <c r="EU872" s="11">
        <f t="shared" si="263"/>
        <v>335</v>
      </c>
      <c r="EV872" s="6">
        <f t="shared" si="264"/>
        <v>7.9473684210526319</v>
      </c>
      <c r="EW872" s="6">
        <f t="shared" si="265"/>
        <v>110.32334909430284</v>
      </c>
      <c r="EX872" s="6">
        <v>53.9</v>
      </c>
      <c r="EY872">
        <v>0.69</v>
      </c>
    </row>
    <row r="873" spans="1:155">
      <c r="A873">
        <v>103</v>
      </c>
      <c r="B873" s="5">
        <v>13800000</v>
      </c>
      <c r="C873" t="s">
        <v>1476</v>
      </c>
      <c r="D873" t="s">
        <v>287</v>
      </c>
      <c r="E873" t="s">
        <v>288</v>
      </c>
      <c r="F873" t="s">
        <v>154</v>
      </c>
      <c r="G873" t="s">
        <v>154</v>
      </c>
      <c r="H873">
        <v>71</v>
      </c>
      <c r="I873">
        <v>177</v>
      </c>
      <c r="J873">
        <v>2007</v>
      </c>
      <c r="K873">
        <v>1</v>
      </c>
      <c r="L873">
        <v>1</v>
      </c>
      <c r="M873" t="s">
        <v>155</v>
      </c>
      <c r="N873" t="s">
        <v>1474</v>
      </c>
      <c r="O873" t="s">
        <v>526</v>
      </c>
      <c r="P873" t="s">
        <v>263</v>
      </c>
      <c r="Q873" t="s">
        <v>150</v>
      </c>
      <c r="R873">
        <v>82</v>
      </c>
      <c r="S873">
        <v>34</v>
      </c>
      <c r="T873">
        <v>55</v>
      </c>
      <c r="U873">
        <v>36</v>
      </c>
      <c r="V873">
        <v>19</v>
      </c>
      <c r="W873">
        <v>89</v>
      </c>
      <c r="X873">
        <v>11</v>
      </c>
      <c r="Y873" s="6">
        <v>-6.5</v>
      </c>
      <c r="Z873">
        <v>32</v>
      </c>
      <c r="AA873">
        <v>1910</v>
      </c>
      <c r="AB873">
        <v>105263</v>
      </c>
      <c r="AC873" s="6">
        <v>1742.85</v>
      </c>
      <c r="AD873" s="7">
        <v>21.4</v>
      </c>
      <c r="AE873" s="7">
        <f t="shared" si="247"/>
        <v>21.349728997289972</v>
      </c>
      <c r="AF873" s="8">
        <v>0.36305139400403286</v>
      </c>
      <c r="AG873" s="8">
        <v>0.7807017543859649</v>
      </c>
      <c r="AH873" s="8">
        <v>0.11176470588235295</v>
      </c>
      <c r="AI873" s="9">
        <f t="shared" si="248"/>
        <v>0.91799265605875158</v>
      </c>
      <c r="AJ873" s="10">
        <f t="shared" si="249"/>
        <v>1029.7573619411044</v>
      </c>
      <c r="AK873" s="7">
        <f t="shared" si="250"/>
        <v>3.9246062483862638</v>
      </c>
      <c r="AL873" s="7">
        <f t="shared" si="251"/>
        <v>2.3065668301919269</v>
      </c>
      <c r="AM873" s="8">
        <f t="shared" si="252"/>
        <v>0.62983425414364635</v>
      </c>
      <c r="AN873" s="11">
        <f t="shared" si="253"/>
        <v>47</v>
      </c>
      <c r="AO873" s="7">
        <f t="shared" si="254"/>
        <v>1.6180394181943369</v>
      </c>
      <c r="AP873">
        <v>491</v>
      </c>
      <c r="AQ873">
        <v>491</v>
      </c>
      <c r="AR873">
        <v>382</v>
      </c>
      <c r="AS873">
        <v>292</v>
      </c>
      <c r="AT873">
        <v>292</v>
      </c>
      <c r="AU873">
        <v>292</v>
      </c>
      <c r="AV873" s="6">
        <v>23.14</v>
      </c>
      <c r="AW873">
        <v>68</v>
      </c>
      <c r="AX873">
        <v>7</v>
      </c>
      <c r="AY873">
        <v>21</v>
      </c>
      <c r="AZ873" s="11">
        <f t="shared" si="255"/>
        <v>28</v>
      </c>
      <c r="BA873" s="6">
        <v>27.702100000000002</v>
      </c>
      <c r="BB873" s="6">
        <v>26.39</v>
      </c>
      <c r="BC873" s="6">
        <v>469.5</v>
      </c>
      <c r="BD873">
        <v>28</v>
      </c>
      <c r="BE873">
        <v>28</v>
      </c>
      <c r="BF873">
        <v>130</v>
      </c>
      <c r="BG873" s="11">
        <f t="shared" si="256"/>
        <v>-102</v>
      </c>
      <c r="BH873">
        <v>90</v>
      </c>
      <c r="BI873">
        <v>42</v>
      </c>
      <c r="BJ873">
        <v>49</v>
      </c>
      <c r="BK873">
        <v>15</v>
      </c>
      <c r="BL873">
        <v>42</v>
      </c>
      <c r="BM873">
        <v>49</v>
      </c>
      <c r="BN873">
        <v>15</v>
      </c>
      <c r="BO873" s="8">
        <f t="shared" si="257"/>
        <v>1.0760401721664276E-2</v>
      </c>
      <c r="BP873">
        <v>7</v>
      </c>
      <c r="BQ873">
        <v>44</v>
      </c>
      <c r="BR873">
        <v>7</v>
      </c>
      <c r="BS873">
        <v>44</v>
      </c>
      <c r="BT873" s="8">
        <f t="shared" si="258"/>
        <v>0.13725490196078433</v>
      </c>
      <c r="BU873" s="8">
        <f t="shared" si="259"/>
        <v>3.2734274711168167E-2</v>
      </c>
      <c r="BV873">
        <v>0</v>
      </c>
      <c r="BW873">
        <v>0</v>
      </c>
      <c r="BX873">
        <v>0</v>
      </c>
      <c r="BY873">
        <v>3</v>
      </c>
      <c r="BZ873">
        <v>7</v>
      </c>
      <c r="CA873">
        <v>41</v>
      </c>
      <c r="CB873">
        <v>1</v>
      </c>
      <c r="CC873">
        <v>14</v>
      </c>
      <c r="CD873">
        <v>2</v>
      </c>
      <c r="CE873">
        <v>16</v>
      </c>
      <c r="CF873">
        <v>4</v>
      </c>
      <c r="CG873">
        <v>30</v>
      </c>
      <c r="CH873">
        <v>1</v>
      </c>
      <c r="CI873">
        <v>12</v>
      </c>
      <c r="CJ873">
        <v>5</v>
      </c>
      <c r="CK873">
        <v>3</v>
      </c>
      <c r="CL873">
        <v>0</v>
      </c>
      <c r="CM873">
        <v>0</v>
      </c>
      <c r="CN873">
        <v>4</v>
      </c>
      <c r="CO873">
        <v>0</v>
      </c>
      <c r="CP873">
        <v>2</v>
      </c>
      <c r="CQ873">
        <v>6</v>
      </c>
      <c r="CR873">
        <v>1</v>
      </c>
      <c r="CS873">
        <v>1</v>
      </c>
      <c r="CT873">
        <v>20</v>
      </c>
      <c r="CU873">
        <v>1</v>
      </c>
      <c r="CV873">
        <v>8</v>
      </c>
      <c r="CW873">
        <v>18</v>
      </c>
      <c r="CX873">
        <v>63</v>
      </c>
      <c r="CY873">
        <v>41</v>
      </c>
      <c r="CZ873">
        <v>2</v>
      </c>
      <c r="DA873">
        <v>26</v>
      </c>
      <c r="DB873">
        <v>32</v>
      </c>
      <c r="DC873">
        <v>6</v>
      </c>
      <c r="DD873">
        <v>3</v>
      </c>
      <c r="DE873">
        <v>182</v>
      </c>
      <c r="DF873">
        <v>16</v>
      </c>
      <c r="DG873">
        <v>21</v>
      </c>
      <c r="DH873">
        <v>16</v>
      </c>
      <c r="DI873">
        <v>19</v>
      </c>
      <c r="DJ873" s="11">
        <f t="shared" si="260"/>
        <v>5</v>
      </c>
      <c r="DK873" s="6">
        <v>3.2780064817999999</v>
      </c>
      <c r="DL873">
        <v>16</v>
      </c>
      <c r="DM873">
        <v>0</v>
      </c>
      <c r="DN873">
        <v>0</v>
      </c>
      <c r="DO873">
        <v>0</v>
      </c>
      <c r="DP873">
        <v>0</v>
      </c>
      <c r="DQ873">
        <v>1916</v>
      </c>
      <c r="DR873">
        <v>1394</v>
      </c>
      <c r="DS873">
        <v>1389</v>
      </c>
      <c r="DT873">
        <v>1070</v>
      </c>
      <c r="DU873">
        <v>1020</v>
      </c>
      <c r="DV873">
        <v>817</v>
      </c>
      <c r="DW873" s="6">
        <v>91.48</v>
      </c>
      <c r="DX873" s="6">
        <v>69.180000000000007</v>
      </c>
      <c r="DY873">
        <v>292</v>
      </c>
      <c r="DZ873">
        <v>237</v>
      </c>
      <c r="EA873">
        <v>114</v>
      </c>
      <c r="EB873">
        <v>67</v>
      </c>
      <c r="EC873">
        <v>46</v>
      </c>
      <c r="ED873">
        <v>65</v>
      </c>
      <c r="EE873">
        <v>61</v>
      </c>
      <c r="EF873">
        <v>96</v>
      </c>
      <c r="EG873" s="11">
        <f t="shared" si="261"/>
        <v>107</v>
      </c>
      <c r="EH873" s="11">
        <f t="shared" si="262"/>
        <v>161</v>
      </c>
      <c r="EI873">
        <v>742</v>
      </c>
      <c r="EJ873">
        <v>816</v>
      </c>
      <c r="EK873">
        <v>260</v>
      </c>
      <c r="EL873">
        <v>610</v>
      </c>
      <c r="EM873">
        <v>283</v>
      </c>
      <c r="EN873">
        <v>211</v>
      </c>
      <c r="EO873">
        <v>69</v>
      </c>
      <c r="EP873">
        <v>91</v>
      </c>
      <c r="EQ873">
        <v>8.6999999999999993</v>
      </c>
      <c r="ER873">
        <v>2.1</v>
      </c>
      <c r="ES873">
        <v>10.8</v>
      </c>
      <c r="ET873">
        <v>3057.71</v>
      </c>
      <c r="EU873" s="11">
        <f t="shared" si="263"/>
        <v>75</v>
      </c>
      <c r="EV873" s="6">
        <f t="shared" si="264"/>
        <v>4.8125</v>
      </c>
      <c r="EW873" s="6">
        <f t="shared" si="265"/>
        <v>113.95128668560118</v>
      </c>
      <c r="EX873" s="6">
        <v>89.2</v>
      </c>
      <c r="EY873">
        <v>1.0900000000000001</v>
      </c>
    </row>
    <row r="874" spans="1:155">
      <c r="A874">
        <v>496</v>
      </c>
      <c r="B874" s="5">
        <v>13800000</v>
      </c>
      <c r="C874" t="s">
        <v>2566</v>
      </c>
      <c r="D874" t="s">
        <v>832</v>
      </c>
      <c r="E874" t="s">
        <v>577</v>
      </c>
      <c r="F874" t="s">
        <v>145</v>
      </c>
      <c r="G874" t="s">
        <v>145</v>
      </c>
      <c r="H874">
        <v>74</v>
      </c>
      <c r="I874">
        <v>201</v>
      </c>
      <c r="J874">
        <v>2006</v>
      </c>
      <c r="K874">
        <v>1</v>
      </c>
      <c r="L874">
        <v>3</v>
      </c>
      <c r="M874" t="s">
        <v>155</v>
      </c>
      <c r="N874" t="s">
        <v>2567</v>
      </c>
      <c r="O874" t="s">
        <v>864</v>
      </c>
      <c r="P874" t="s">
        <v>171</v>
      </c>
      <c r="Q874" t="s">
        <v>150</v>
      </c>
      <c r="R874">
        <v>72</v>
      </c>
      <c r="S874">
        <v>21</v>
      </c>
      <c r="T874">
        <v>37</v>
      </c>
      <c r="U874">
        <v>21</v>
      </c>
      <c r="V874">
        <v>17</v>
      </c>
      <c r="W874">
        <v>58</v>
      </c>
      <c r="X874">
        <v>7</v>
      </c>
      <c r="Y874" s="6">
        <v>-7.3</v>
      </c>
      <c r="Z874">
        <v>35</v>
      </c>
      <c r="AA874">
        <v>1772</v>
      </c>
      <c r="AB874">
        <v>87066</v>
      </c>
      <c r="AC874" s="6">
        <v>1450.08</v>
      </c>
      <c r="AD874" s="7">
        <v>20.149999999999999</v>
      </c>
      <c r="AE874" s="7">
        <f t="shared" si="247"/>
        <v>20.148055555555555</v>
      </c>
      <c r="AF874" s="8">
        <v>0.33592327472374728</v>
      </c>
      <c r="AG874" s="8">
        <v>0.70731707317073167</v>
      </c>
      <c r="AH874" s="8">
        <v>9.9756690997566913E-2</v>
      </c>
      <c r="AI874" s="9">
        <f t="shared" si="248"/>
        <v>0.91087811271297514</v>
      </c>
      <c r="AJ874" s="10">
        <f t="shared" si="249"/>
        <v>1010.6348037105422</v>
      </c>
      <c r="AK874" s="7">
        <f t="shared" si="250"/>
        <v>3.3929162528963919</v>
      </c>
      <c r="AL874" s="7">
        <f t="shared" si="251"/>
        <v>2.8136378682555447</v>
      </c>
      <c r="AM874" s="8">
        <f t="shared" si="252"/>
        <v>0.54666666666666663</v>
      </c>
      <c r="AN874" s="11">
        <f t="shared" si="253"/>
        <v>14</v>
      </c>
      <c r="AO874" s="7">
        <f t="shared" si="254"/>
        <v>0.57927838464084713</v>
      </c>
      <c r="AP874">
        <v>310</v>
      </c>
      <c r="AQ874">
        <v>310</v>
      </c>
      <c r="AR874">
        <v>247</v>
      </c>
      <c r="AS874">
        <v>198</v>
      </c>
      <c r="AT874">
        <v>199</v>
      </c>
      <c r="AU874">
        <v>199</v>
      </c>
      <c r="AV874" s="6">
        <v>21.79</v>
      </c>
      <c r="AW874">
        <v>82</v>
      </c>
      <c r="AX874">
        <v>12</v>
      </c>
      <c r="AY874">
        <v>12</v>
      </c>
      <c r="AZ874" s="11">
        <f t="shared" si="255"/>
        <v>24</v>
      </c>
      <c r="BA874" s="6">
        <v>25.020099999999999</v>
      </c>
      <c r="BB874" s="6">
        <v>21.99</v>
      </c>
      <c r="BC874" s="6">
        <v>367.9</v>
      </c>
      <c r="BD874">
        <v>43</v>
      </c>
      <c r="BE874">
        <v>43</v>
      </c>
      <c r="BF874">
        <v>124</v>
      </c>
      <c r="BG874" s="11">
        <f t="shared" si="256"/>
        <v>-81</v>
      </c>
      <c r="BH874">
        <v>49</v>
      </c>
      <c r="BI874">
        <v>37</v>
      </c>
      <c r="BJ874">
        <v>37</v>
      </c>
      <c r="BK874">
        <v>32</v>
      </c>
      <c r="BL874">
        <v>37</v>
      </c>
      <c r="BM874">
        <v>37</v>
      </c>
      <c r="BN874">
        <v>32</v>
      </c>
      <c r="BO874" s="8">
        <f t="shared" si="257"/>
        <v>2.4558710667689946E-2</v>
      </c>
      <c r="BP874">
        <v>852</v>
      </c>
      <c r="BQ874">
        <v>700</v>
      </c>
      <c r="BR874">
        <v>852</v>
      </c>
      <c r="BS874">
        <v>700</v>
      </c>
      <c r="BT874" s="8">
        <f t="shared" si="258"/>
        <v>0.5489690721649485</v>
      </c>
      <c r="BU874" s="8">
        <f t="shared" si="259"/>
        <v>0.98414711477488903</v>
      </c>
      <c r="BV874">
        <v>256</v>
      </c>
      <c r="BW874">
        <v>224</v>
      </c>
      <c r="BX874">
        <v>265</v>
      </c>
      <c r="BY874">
        <v>220</v>
      </c>
      <c r="BZ874">
        <v>331</v>
      </c>
      <c r="CA874">
        <v>256</v>
      </c>
      <c r="CB874">
        <v>267</v>
      </c>
      <c r="CC874">
        <v>204</v>
      </c>
      <c r="CD874">
        <v>268</v>
      </c>
      <c r="CE874">
        <v>209</v>
      </c>
      <c r="CF874">
        <v>563</v>
      </c>
      <c r="CG874">
        <v>451</v>
      </c>
      <c r="CH874">
        <v>1</v>
      </c>
      <c r="CI874">
        <v>9</v>
      </c>
      <c r="CJ874">
        <v>5</v>
      </c>
      <c r="CK874">
        <v>3</v>
      </c>
      <c r="CL874">
        <v>0</v>
      </c>
      <c r="CM874">
        <v>0</v>
      </c>
      <c r="CN874">
        <v>3</v>
      </c>
      <c r="CO874">
        <v>0</v>
      </c>
      <c r="CP874">
        <v>1</v>
      </c>
      <c r="CQ874">
        <v>0</v>
      </c>
      <c r="CR874">
        <v>3</v>
      </c>
      <c r="CS874">
        <v>0</v>
      </c>
      <c r="CT874">
        <v>14</v>
      </c>
      <c r="CU874">
        <v>0</v>
      </c>
      <c r="CV874">
        <v>2</v>
      </c>
      <c r="CW874">
        <v>5</v>
      </c>
      <c r="CX874">
        <v>42</v>
      </c>
      <c r="CY874">
        <v>17</v>
      </c>
      <c r="CZ874">
        <v>0</v>
      </c>
      <c r="DA874">
        <v>18</v>
      </c>
      <c r="DB874">
        <v>19</v>
      </c>
      <c r="DC874">
        <v>11</v>
      </c>
      <c r="DD874">
        <v>5</v>
      </c>
      <c r="DE874">
        <v>129</v>
      </c>
      <c r="DF874">
        <v>16</v>
      </c>
      <c r="DG874">
        <v>14</v>
      </c>
      <c r="DH874">
        <v>16</v>
      </c>
      <c r="DI874">
        <v>13</v>
      </c>
      <c r="DJ874" s="11">
        <f t="shared" si="260"/>
        <v>-2</v>
      </c>
      <c r="DK874" s="6">
        <v>2.0951020624000001</v>
      </c>
      <c r="DL874">
        <v>15</v>
      </c>
      <c r="DM874">
        <v>1</v>
      </c>
      <c r="DN874">
        <v>0</v>
      </c>
      <c r="DO874">
        <v>0</v>
      </c>
      <c r="DP874">
        <v>0</v>
      </c>
      <c r="DQ874">
        <v>1521</v>
      </c>
      <c r="DR874">
        <v>1303</v>
      </c>
      <c r="DS874">
        <v>1087</v>
      </c>
      <c r="DT874">
        <v>994</v>
      </c>
      <c r="DU874">
        <v>822</v>
      </c>
      <c r="DV874">
        <v>763</v>
      </c>
      <c r="DW874" s="6">
        <v>73.81</v>
      </c>
      <c r="DX874" s="6">
        <v>66.180000000000007</v>
      </c>
      <c r="DY874">
        <v>241</v>
      </c>
      <c r="DZ874">
        <v>229</v>
      </c>
      <c r="EA874">
        <v>82</v>
      </c>
      <c r="EB874">
        <v>68</v>
      </c>
      <c r="EC874">
        <v>51</v>
      </c>
      <c r="ED874">
        <v>42</v>
      </c>
      <c r="EE874">
        <v>42</v>
      </c>
      <c r="EF874">
        <v>76</v>
      </c>
      <c r="EG874" s="11">
        <f t="shared" si="261"/>
        <v>93</v>
      </c>
      <c r="EH874" s="11">
        <f t="shared" si="262"/>
        <v>118</v>
      </c>
      <c r="EI874">
        <v>860</v>
      </c>
      <c r="EJ874">
        <v>717</v>
      </c>
      <c r="EK874">
        <v>289</v>
      </c>
      <c r="EL874">
        <v>554</v>
      </c>
      <c r="EM874">
        <v>223</v>
      </c>
      <c r="EN874">
        <v>164</v>
      </c>
      <c r="EO874">
        <v>70</v>
      </c>
      <c r="EP874">
        <v>78</v>
      </c>
      <c r="EQ874">
        <v>4.7</v>
      </c>
      <c r="ER874">
        <v>1.6</v>
      </c>
      <c r="ES874">
        <v>6.3</v>
      </c>
      <c r="ET874">
        <v>2866.62</v>
      </c>
      <c r="EU874" s="11">
        <f t="shared" si="263"/>
        <v>111</v>
      </c>
      <c r="EV874" s="6">
        <f t="shared" si="264"/>
        <v>5.333333333333333</v>
      </c>
      <c r="EW874" s="6">
        <f t="shared" si="265"/>
        <v>116.8487255875538</v>
      </c>
      <c r="EX874" s="6">
        <v>62.4</v>
      </c>
      <c r="EY874">
        <v>0.87</v>
      </c>
    </row>
    <row r="875" spans="1:155">
      <c r="A875">
        <v>626</v>
      </c>
      <c r="B875" s="5">
        <v>14000000</v>
      </c>
      <c r="C875" t="s">
        <v>1564</v>
      </c>
      <c r="D875" t="s">
        <v>1565</v>
      </c>
      <c r="F875" t="s">
        <v>1566</v>
      </c>
      <c r="G875" t="s">
        <v>1566</v>
      </c>
      <c r="H875">
        <v>75</v>
      </c>
      <c r="I875">
        <v>224</v>
      </c>
      <c r="J875">
        <v>2005</v>
      </c>
      <c r="K875">
        <v>1</v>
      </c>
      <c r="L875">
        <v>11</v>
      </c>
      <c r="M875" t="s">
        <v>155</v>
      </c>
      <c r="N875" t="s">
        <v>1567</v>
      </c>
      <c r="O875" t="s">
        <v>1568</v>
      </c>
      <c r="P875" t="s">
        <v>171</v>
      </c>
      <c r="Q875" t="s">
        <v>210</v>
      </c>
      <c r="R875">
        <v>76</v>
      </c>
      <c r="S875">
        <v>12</v>
      </c>
      <c r="T875">
        <v>40</v>
      </c>
      <c r="U875">
        <v>22</v>
      </c>
      <c r="V875">
        <v>18</v>
      </c>
      <c r="W875">
        <v>52</v>
      </c>
      <c r="X875">
        <v>-10</v>
      </c>
      <c r="Y875" s="6">
        <v>6.7</v>
      </c>
      <c r="Z875">
        <v>28</v>
      </c>
      <c r="AA875">
        <v>1877</v>
      </c>
      <c r="AB875">
        <v>94694</v>
      </c>
      <c r="AC875" s="6">
        <v>1574.63</v>
      </c>
      <c r="AD875" s="7">
        <v>20.766666666700001</v>
      </c>
      <c r="AE875" s="7">
        <f t="shared" si="247"/>
        <v>20.75057017544971</v>
      </c>
      <c r="AF875" s="8">
        <v>0.34484397344843976</v>
      </c>
      <c r="AG875" s="8">
        <v>0.73239436619718312</v>
      </c>
      <c r="AH875" s="8">
        <v>8.3235638921453692E-2</v>
      </c>
      <c r="AI875" s="9">
        <f t="shared" si="248"/>
        <v>0.9023668639053255</v>
      </c>
      <c r="AJ875" s="10">
        <f t="shared" si="249"/>
        <v>985.60250282677919</v>
      </c>
      <c r="AK875" s="7">
        <f t="shared" si="250"/>
        <v>2.7053974584505567</v>
      </c>
      <c r="AL875" s="7">
        <f t="shared" si="251"/>
        <v>2.5148765106723485</v>
      </c>
      <c r="AM875" s="8">
        <f t="shared" si="252"/>
        <v>0.51824817518248179</v>
      </c>
      <c r="AN875" s="11">
        <f t="shared" si="253"/>
        <v>5</v>
      </c>
      <c r="AO875" s="7">
        <f t="shared" si="254"/>
        <v>0.19052094777820816</v>
      </c>
      <c r="AP875">
        <v>290</v>
      </c>
      <c r="AQ875">
        <v>290</v>
      </c>
      <c r="AR875">
        <v>222</v>
      </c>
      <c r="AS875">
        <v>150</v>
      </c>
      <c r="AT875">
        <v>150</v>
      </c>
      <c r="AU875">
        <v>150</v>
      </c>
      <c r="AV875" s="6">
        <v>17.61</v>
      </c>
      <c r="AW875">
        <v>68</v>
      </c>
      <c r="AX875">
        <v>12</v>
      </c>
      <c r="AY875">
        <v>11</v>
      </c>
      <c r="AZ875" s="11">
        <f t="shared" si="255"/>
        <v>23</v>
      </c>
      <c r="BA875" s="6">
        <v>28.453299999999999</v>
      </c>
      <c r="BB875" s="6">
        <v>26.57</v>
      </c>
      <c r="BC875" s="6">
        <v>477.4</v>
      </c>
      <c r="BD875">
        <v>78</v>
      </c>
      <c r="BE875">
        <v>78</v>
      </c>
      <c r="BF875">
        <v>76</v>
      </c>
      <c r="BG875" s="11">
        <f t="shared" si="256"/>
        <v>2</v>
      </c>
      <c r="BH875">
        <v>72</v>
      </c>
      <c r="BI875">
        <v>37</v>
      </c>
      <c r="BJ875">
        <v>29</v>
      </c>
      <c r="BK875">
        <v>59</v>
      </c>
      <c r="BL875">
        <v>37</v>
      </c>
      <c r="BM875">
        <v>29</v>
      </c>
      <c r="BN875">
        <v>59</v>
      </c>
      <c r="BO875" s="8">
        <f t="shared" si="257"/>
        <v>4.6165884194053208E-2</v>
      </c>
      <c r="BP875">
        <v>892</v>
      </c>
      <c r="BQ875">
        <v>801</v>
      </c>
      <c r="BR875">
        <v>892</v>
      </c>
      <c r="BS875">
        <v>801</v>
      </c>
      <c r="BT875" s="8">
        <f t="shared" si="258"/>
        <v>0.52687536916715894</v>
      </c>
      <c r="BU875" s="8">
        <f t="shared" si="259"/>
        <v>0.90197123068726692</v>
      </c>
      <c r="BV875">
        <v>302</v>
      </c>
      <c r="BW875">
        <v>275</v>
      </c>
      <c r="BX875">
        <v>289</v>
      </c>
      <c r="BY875">
        <v>252</v>
      </c>
      <c r="BZ875">
        <v>301</v>
      </c>
      <c r="CA875">
        <v>274</v>
      </c>
      <c r="CB875">
        <v>267</v>
      </c>
      <c r="CC875">
        <v>236</v>
      </c>
      <c r="CD875">
        <v>278</v>
      </c>
      <c r="CE875">
        <v>220</v>
      </c>
      <c r="CF875">
        <v>566</v>
      </c>
      <c r="CG875">
        <v>516</v>
      </c>
      <c r="CH875">
        <v>0</v>
      </c>
      <c r="CI875">
        <v>2</v>
      </c>
      <c r="CJ875">
        <v>0</v>
      </c>
      <c r="CK875">
        <v>0</v>
      </c>
      <c r="CL875">
        <v>0</v>
      </c>
      <c r="CM875">
        <v>0</v>
      </c>
      <c r="CN875">
        <v>1</v>
      </c>
      <c r="CO875">
        <v>0</v>
      </c>
      <c r="CP875">
        <v>2</v>
      </c>
      <c r="CQ875">
        <v>3</v>
      </c>
      <c r="CR875">
        <v>1</v>
      </c>
      <c r="CS875">
        <v>0</v>
      </c>
      <c r="CT875">
        <v>5</v>
      </c>
      <c r="CU875">
        <v>1</v>
      </c>
      <c r="CV875">
        <v>5</v>
      </c>
      <c r="CW875">
        <v>6</v>
      </c>
      <c r="CX875">
        <v>60</v>
      </c>
      <c r="CY875">
        <v>13</v>
      </c>
      <c r="CZ875">
        <v>0</v>
      </c>
      <c r="DA875">
        <v>9</v>
      </c>
      <c r="DB875">
        <v>33</v>
      </c>
      <c r="DC875">
        <v>10</v>
      </c>
      <c r="DD875">
        <v>2</v>
      </c>
      <c r="DE875">
        <v>83</v>
      </c>
      <c r="DF875">
        <v>13</v>
      </c>
      <c r="DG875">
        <v>27</v>
      </c>
      <c r="DH875">
        <v>14</v>
      </c>
      <c r="DI875">
        <v>24</v>
      </c>
      <c r="DJ875" s="11">
        <f t="shared" si="260"/>
        <v>14</v>
      </c>
      <c r="DK875" s="6">
        <v>8.4647123591</v>
      </c>
      <c r="DL875">
        <v>13</v>
      </c>
      <c r="DM875">
        <v>0</v>
      </c>
      <c r="DN875">
        <v>0</v>
      </c>
      <c r="DO875">
        <v>0</v>
      </c>
      <c r="DP875">
        <v>0</v>
      </c>
      <c r="DQ875">
        <v>1712</v>
      </c>
      <c r="DR875">
        <v>1278</v>
      </c>
      <c r="DS875">
        <v>1254</v>
      </c>
      <c r="DT875">
        <v>961</v>
      </c>
      <c r="DU875">
        <v>853</v>
      </c>
      <c r="DV875">
        <v>676</v>
      </c>
      <c r="DW875" s="6">
        <v>83.93</v>
      </c>
      <c r="DX875" s="6">
        <v>62.57</v>
      </c>
      <c r="DY875">
        <v>287</v>
      </c>
      <c r="DZ875">
        <v>205</v>
      </c>
      <c r="EA875">
        <v>71</v>
      </c>
      <c r="EB875">
        <v>66</v>
      </c>
      <c r="EC875">
        <v>73</v>
      </c>
      <c r="ED875">
        <v>53</v>
      </c>
      <c r="EE875">
        <v>70</v>
      </c>
      <c r="EF875">
        <v>70</v>
      </c>
      <c r="EG875" s="11">
        <f t="shared" si="261"/>
        <v>143</v>
      </c>
      <c r="EH875" s="11">
        <f t="shared" si="262"/>
        <v>123</v>
      </c>
      <c r="EI875">
        <v>985</v>
      </c>
      <c r="EJ875">
        <v>892</v>
      </c>
      <c r="EK875">
        <v>582</v>
      </c>
      <c r="EL875">
        <v>557</v>
      </c>
      <c r="EM875">
        <v>231</v>
      </c>
      <c r="EN875">
        <v>108</v>
      </c>
      <c r="EO875">
        <v>74</v>
      </c>
      <c r="EP875">
        <v>92</v>
      </c>
      <c r="EQ875">
        <v>2.6</v>
      </c>
      <c r="ER875">
        <v>1.9</v>
      </c>
      <c r="ES875">
        <v>4.5999999999999996</v>
      </c>
      <c r="ET875">
        <v>2991.58</v>
      </c>
      <c r="EU875" s="11">
        <f t="shared" si="263"/>
        <v>165</v>
      </c>
      <c r="EV875" s="6">
        <f t="shared" si="264"/>
        <v>8.2307692307692299</v>
      </c>
      <c r="EW875" s="6">
        <f t="shared" si="265"/>
        <v>113.93152677136851</v>
      </c>
      <c r="EX875" s="6">
        <v>60</v>
      </c>
      <c r="EY875">
        <v>0.79</v>
      </c>
    </row>
    <row r="876" spans="1:155">
      <c r="A876">
        <v>759</v>
      </c>
    </row>
  </sheetData>
  <sortState ref="B2:FE889">
    <sortCondition ref="B2:B88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Nugent</dc:creator>
  <cp:lastModifiedBy>Cam Nugent</cp:lastModifiedBy>
  <dcterms:created xsi:type="dcterms:W3CDTF">2017-08-15T16:30:20Z</dcterms:created>
  <dcterms:modified xsi:type="dcterms:W3CDTF">2017-08-15T16:41:06Z</dcterms:modified>
</cp:coreProperties>
</file>